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codeName="{26A90621-87C4-6C01-FD6A-EE6E7C140903}"/>
  <workbookPr codeName="ThisWorkbook"/>
  <mc:AlternateContent xmlns:mc="http://schemas.openxmlformats.org/markup-compatibility/2006">
    <mc:Choice Requires="x15">
      <x15ac:absPath xmlns:x15ac="http://schemas.microsoft.com/office/spreadsheetml/2010/11/ac" url="https://nmgov.sharepoint.com/sites/ENV-CTFP/Shared Documents/IMPL/CI CALC/TIER 1/T1_release_versions/"/>
    </mc:Choice>
  </mc:AlternateContent>
  <xr:revisionPtr revIDLastSave="10345" documentId="13_ncr:1_{5CBF0F2C-E12E-453D-AB73-5DC6818F7C17}" xr6:coauthVersionLast="47" xr6:coauthVersionMax="47" xr10:uidLastSave="{35505403-9A7A-445F-9F50-684096DDDA36}"/>
  <bookViews>
    <workbookView xWindow="-120" yWindow="-120" windowWidth="29040" windowHeight="15720" activeTab="1" xr2:uid="{40AF9A51-E43C-4B1A-B6CD-BBE4A7930E69}"/>
  </bookViews>
  <sheets>
    <sheet name="Introduction" sheetId="31" r:id="rId1"/>
    <sheet name="PathwaySummary" sheetId="29" r:id="rId2"/>
    <sheet name="SiteSpecificInputs" sheetId="26" r:id="rId3"/>
    <sheet name="Background" sheetId="14" r:id="rId4"/>
  </sheets>
  <definedNames>
    <definedName name="_xleta.IFERROR" hidden="1" xlm="1">#NAME?</definedName>
    <definedName name="_xleta.N" hidden="1" xlm="1">#NAME?</definedName>
    <definedName name="_xleta.SUM" hidden="1" xlm="1">#NAME?</definedName>
    <definedName name="_xleta.VLOOKUP" hidden="1" xlm="1">#NAME?</definedName>
    <definedName name="_xleta.XLOOKUP" hidden="1" xlm="1">#NAME?</definedName>
    <definedName name="_xlpm.AD_VSD" hidden="1" xlm="1">#NAME?</definedName>
    <definedName name="_xlpm.delim" hidden="1" xlm="1">#NAME?</definedName>
    <definedName name="_xlpm.idx" hidden="1" xlm="1">#NAME?</definedName>
    <definedName name="_xlpm.mfrac_effluent_solids_screened" hidden="1" xlm="1">#NAME?</definedName>
    <definedName name="_xlpm.p" hidden="1" xlm="1">#NAME?</definedName>
    <definedName name="_xlpm.pt" hidden="1" xlm="1">#NAME?</definedName>
    <definedName name="_xlpm.ptw" hidden="1" xlm="1">#NAME?</definedName>
    <definedName name="_xlpm.ptwy" hidden="1" xlm="1">#NAME?</definedName>
    <definedName name="_xlpm.region" hidden="1" xlm="1">#NAME?</definedName>
    <definedName name="_xlpm.T_avg" hidden="1" xlm="1">#NAME?</definedName>
    <definedName name="Btu2J">Background!$N$6</definedName>
    <definedName name="Btu2kJ">Background!$N$7</definedName>
    <definedName name="Btu2kWh">Background!$N$10</definedName>
    <definedName name="Btu2MJ">Background!$N$8</definedName>
    <definedName name="Btu2mmBtu">Background!$N$12</definedName>
    <definedName name="Btu2Wh">Background!$N$9</definedName>
    <definedName name="CContent_CO">Background!$C$63</definedName>
    <definedName name="CContent_CO2">Background!$C$64</definedName>
    <definedName name="CContent_VOC">Background!$C$62</definedName>
    <definedName name="grid_CIs">Background!$E$23:$E$51</definedName>
    <definedName name="grid_names">Background!$D$23:$D$51</definedName>
    <definedName name="GWP_CH4">Background!$C$56</definedName>
    <definedName name="GWP_CO">Background!$C$59</definedName>
    <definedName name="GWP_N2O">Background!$C$57</definedName>
    <definedName name="GWP_VOC">Background!$C$58</definedName>
    <definedName name="J2Btu">Background!$I$11</definedName>
    <definedName name="J2hph">Background!$I$13</definedName>
    <definedName name="J2kJ">Background!$I$7</definedName>
    <definedName name="J2kWh">Background!$I$10</definedName>
    <definedName name="J2MJ">Background!$I$8</definedName>
    <definedName name="J2mmBtu">Background!$I$12</definedName>
    <definedName name="J2Wh">Background!$I$9</definedName>
    <definedName name="kJ2Btu">Background!$J$11</definedName>
    <definedName name="kJ2J">Background!$J$6</definedName>
    <definedName name="kJ2kWh">Background!$J$10</definedName>
    <definedName name="kJ2MJ">Background!$J$8</definedName>
    <definedName name="kJ2mmBtu">Background!$J$12</definedName>
    <definedName name="kJ2Wh">Background!$J$9</definedName>
    <definedName name="kWh2Btu">Background!$M$11</definedName>
    <definedName name="kWh2J">Background!$M$6</definedName>
    <definedName name="kWh2kJ">Background!$M$7</definedName>
    <definedName name="kWh2MJ">Background!$M$8</definedName>
    <definedName name="kWh2mmBtu">Background!$M$12</definedName>
    <definedName name="kWh2Wh">Background!$M$9</definedName>
    <definedName name="MJ2Btu">Background!$K$11</definedName>
    <definedName name="MJ2J">Background!$K$6</definedName>
    <definedName name="MJ2kJ">Background!$K$7</definedName>
    <definedName name="MJ2kWh">Background!$K$10</definedName>
    <definedName name="MJ2mmBtu">Background!$K$12</definedName>
    <definedName name="MJ2Wh">Background!$K$9</definedName>
    <definedName name="mmBtu2Btu">Background!$O$11</definedName>
    <definedName name="mmBtu2J">Background!$O$6</definedName>
    <definedName name="mmBtu2kJ">Background!$O$7</definedName>
    <definedName name="mmBtu2kWh">Background!$O$10</definedName>
    <definedName name="mmBtu2MJ">Background!$O$8</definedName>
    <definedName name="mmBtu2Wh">Background!$O$9</definedName>
    <definedName name="NG_heat_ratio">Background!$E$11</definedName>
    <definedName name="user_grid_CI">SiteSpecificInputs!$C$20</definedName>
    <definedName name="user_grid_name">SiteSpecificInputs!$C$19</definedName>
    <definedName name="Wh2Btu">Background!$L$11</definedName>
    <definedName name="Wh2J">Background!$L$6</definedName>
    <definedName name="Wh2kJ">Background!$L$7</definedName>
    <definedName name="Wh2kWh">Background!$L$10</definedName>
    <definedName name="Wh2MJ">Background!$L$8</definedName>
    <definedName name="Wh2mmBtu">Background!$L$12</definedName>
  </definedNames>
  <calcPr calcId="191029" iterate="1" iterateDelta="1.0000000000000001E-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3" i="14" l="1"/>
  <c r="C59" i="14" s="1"/>
  <c r="C64" i="14"/>
  <c r="C58" i="14" s="1"/>
  <c r="L11" i="14" l="1"/>
  <c r="K11" i="14"/>
  <c r="J11" i="14"/>
  <c r="I11" i="14"/>
  <c r="N9" i="14"/>
  <c r="K9" i="14"/>
  <c r="J9" i="14"/>
  <c r="I9" i="14"/>
  <c r="N8" i="14"/>
  <c r="L8" i="14"/>
  <c r="J8" i="14"/>
  <c r="I8" i="14"/>
  <c r="N7" i="14"/>
  <c r="L7" i="14"/>
  <c r="K7" i="14"/>
  <c r="I7" i="14"/>
  <c r="O6" i="14"/>
  <c r="L12" i="14" s="1"/>
  <c r="M6" i="14"/>
  <c r="O7" i="14" l="1"/>
  <c r="M12" i="14"/>
  <c r="M9" i="14"/>
  <c r="O9" i="14"/>
  <c r="L10" i="14"/>
  <c r="M11" i="14"/>
  <c r="O8" i="14"/>
  <c r="N10" i="14"/>
  <c r="O11" i="14"/>
  <c r="M8" i="14"/>
  <c r="O10" i="14"/>
  <c r="N12" i="14"/>
  <c r="M7" i="14"/>
  <c r="I12" i="14"/>
  <c r="J12" i="14"/>
  <c r="I10" i="14"/>
  <c r="K12" i="14"/>
  <c r="J10" i="14"/>
  <c r="K10" i="14"/>
  <c r="F26" i="29" l="1" a="1"/>
  <c r="F26" i="29" s="1"/>
  <c r="I10" i="29" l="1"/>
  <c r="F24" i="29"/>
  <c r="D18" i="29" l="1"/>
  <c r="D17" i="29"/>
  <c r="C12" i="29"/>
  <c r="C10" i="29"/>
  <c r="F18" i="29" l="1"/>
  <c r="D20" i="29" l="1"/>
  <c r="D19" i="29"/>
  <c r="D22" i="29" l="1"/>
  <c r="H18" i="29"/>
  <c r="D24" i="29" l="1"/>
  <c r="H24" i="29" s="1"/>
  <c r="D23" i="29"/>
  <c r="D25" i="29"/>
  <c r="D21" i="29"/>
  <c r="H21" i="29" s="1"/>
  <c r="D26" i="29"/>
  <c r="H26" i="29" l="1"/>
  <c r="E19" i="29"/>
  <c r="E20" i="29" l="1"/>
  <c r="E18" i="29" l="1"/>
  <c r="C18" i="29"/>
  <c r="C19" i="29"/>
  <c r="D13" i="14" s="1"/>
  <c r="C20" i="29"/>
  <c r="D14" i="14" s="1"/>
  <c r="C17" i="29"/>
  <c r="I16" i="29" l="1"/>
  <c r="C11" i="29" l="1"/>
  <c r="I12" i="29" l="1"/>
  <c r="J12" i="29"/>
  <c r="K24" i="29" l="1"/>
  <c r="J21" i="29"/>
  <c r="J18" i="29"/>
  <c r="K18" i="29"/>
  <c r="K26" i="29"/>
  <c r="J26" i="29"/>
  <c r="J24" i="29"/>
  <c r="K21" i="29"/>
  <c r="I18" i="29"/>
  <c r="D27" i="29"/>
  <c r="I21" i="29"/>
  <c r="D28" i="29"/>
  <c r="I28" i="29" l="1"/>
  <c r="K28" i="29" s="1"/>
  <c r="J28" i="29"/>
  <c r="I17" i="29" l="1"/>
  <c r="J17" i="29"/>
  <c r="K17" i="29"/>
  <c r="I19" i="29"/>
  <c r="I20" i="29"/>
  <c r="J20" i="29"/>
  <c r="K20" i="29"/>
  <c r="J23" i="29"/>
  <c r="K23" i="29"/>
  <c r="I27" i="29"/>
  <c r="K27" i="29"/>
  <c r="K19" i="29" l="1"/>
  <c r="K25" i="29"/>
  <c r="K29" i="29" l="1"/>
  <c r="K31" i="29" s="1"/>
  <c r="F28" i="29" l="1"/>
  <c r="H28" i="29" s="1"/>
  <c r="J19" i="29" l="1"/>
  <c r="J25" i="29"/>
  <c r="I22" i="29"/>
  <c r="I29" i="29" s="1"/>
  <c r="I31" i="29" s="1"/>
  <c r="F17" i="29"/>
  <c r="H17" i="29"/>
  <c r="F19" i="29"/>
  <c r="H19" i="29" s="1"/>
  <c r="F20" i="29"/>
  <c r="H20" i="29" s="1"/>
  <c r="F22" i="29"/>
  <c r="H22" i="29" s="1"/>
  <c r="F23" i="29"/>
  <c r="H23" i="29" s="1"/>
  <c r="F25" i="29"/>
  <c r="H25" i="29" s="1"/>
  <c r="F27" i="29"/>
  <c r="H27" i="29"/>
  <c r="J29" i="29" l="1"/>
  <c r="J31" i="2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NMED</author>
    <author>Yu, Guo@ARB</author>
  </authors>
  <commentList>
    <comment ref="E6" authorId="0" shapeId="0" xr:uid="{6FD7546D-5858-4042-BE46-4A2A2AD57C96}">
      <text>
        <r>
          <rPr>
            <sz val="9"/>
            <color indexed="81"/>
            <rFont val="Tahoma"/>
            <family val="2"/>
          </rPr>
          <t>Original external formula:_x000D_
='[NM-GREET_v1.0.xlsm]Fuel_Specs'!$B$37/MJ2Btu</t>
        </r>
      </text>
    </comment>
    <comment ref="E7" authorId="0" shapeId="0" xr:uid="{F60AA2CE-9761-440A-91A9-CE73753F9F73}">
      <text>
        <r>
          <rPr>
            <sz val="9"/>
            <color indexed="81"/>
            <rFont val="Tahoma"/>
            <family val="2"/>
          </rPr>
          <t>Original external formula:_x000D_
='[NM-GREET_v1.0.xlsm]Fuel_Specs'!$B$23/MJ2Btu</t>
        </r>
      </text>
    </comment>
    <comment ref="E8" authorId="0" shapeId="0" xr:uid="{054F4690-7EAF-4965-A3B2-A09BBEAFA04D}">
      <text>
        <r>
          <rPr>
            <sz val="9"/>
            <color indexed="81"/>
            <rFont val="Tahoma"/>
            <family val="2"/>
          </rPr>
          <t>Original external formula:_x000D_
='[NM-GREET_v1.0.xlsm]Fuel_Specs'!$B$57/MJ2Btu</t>
        </r>
      </text>
    </comment>
    <comment ref="E9" authorId="0" shapeId="0" xr:uid="{C8359930-4372-4DEB-9705-9382C874E7D7}">
      <text>
        <r>
          <rPr>
            <sz val="9"/>
            <color indexed="81"/>
            <rFont val="Tahoma"/>
            <family val="2"/>
          </rPr>
          <t>Original external formula:_x000D_
='[NM-GREET_v1.0.xlsm]Fuel_Specs'!$B$84/MJ2Btu</t>
        </r>
      </text>
    </comment>
    <comment ref="E10" authorId="0" shapeId="0" xr:uid="{2D8D9C22-890B-438B-9763-01BCADE04C6C}">
      <text>
        <r>
          <rPr>
            <sz val="9"/>
            <color indexed="81"/>
            <rFont val="Tahoma"/>
            <family val="2"/>
          </rPr>
          <t>Original external formula:_x000D_
='[NM-GREET_v1.0.xlsm]Fuel_Specs'!$E$84</t>
        </r>
      </text>
    </comment>
    <comment ref="E11" authorId="0" shapeId="0" xr:uid="{3F9A8975-781C-4890-A677-02D8BD825DEB}">
      <text>
        <r>
          <rPr>
            <sz val="9"/>
            <color indexed="81"/>
            <rFont val="Tahoma"/>
            <family val="2"/>
          </rPr>
          <t>Original external formula:_x000D_
='[NM-GREET_v1.0.xlsm]Fuel_Specs'!$I$81</t>
        </r>
      </text>
    </comment>
    <comment ref="E12" authorId="0" shapeId="0" xr:uid="{8E905FAF-EC84-496B-9AFB-1D01E70D575A}">
      <text>
        <r>
          <rPr>
            <sz val="9"/>
            <color indexed="81"/>
            <rFont val="Tahoma"/>
            <family val="2"/>
          </rPr>
          <t>Original external formula:_x000D_
=[t1_biomethane_manure.xlsm]Background!D50</t>
        </r>
      </text>
    </comment>
    <comment ref="E13" authorId="0" shapeId="0" xr:uid="{94ED972C-413E-4AD1-AF3D-F8306B8F2C54}">
      <text>
        <r>
          <rPr>
            <sz val="9"/>
            <color indexed="81"/>
            <rFont val="Tahoma"/>
            <family val="2"/>
          </rPr>
          <t>Original external formula:_x000D_
=[t1_biomethane_manure.xlsm]Background!D52</t>
        </r>
      </text>
    </comment>
    <comment ref="E14" authorId="0" shapeId="0" xr:uid="{8F4B6434-4B59-4640-A796-2BD56FC482AE}">
      <text>
        <r>
          <rPr>
            <sz val="9"/>
            <color indexed="81"/>
            <rFont val="Tahoma"/>
            <family val="2"/>
          </rPr>
          <t>Original external formula:_x000D_
=[t1_biomethane_manure.xlsm]Background!D49</t>
        </r>
      </text>
    </comment>
    <comment ref="E16" authorId="0" shapeId="0" xr:uid="{0B4C4534-8616-4143-BA4C-0CFB6F5BA7FA}">
      <text>
        <r>
          <rPr>
            <sz val="9"/>
            <color indexed="81"/>
            <rFont val="Tahoma"/>
            <family val="2"/>
          </rPr>
          <t>Original external formula:_x000D_
=[t1_biomethane_manure.xlsm]Background!$D$36</t>
        </r>
      </text>
    </comment>
    <comment ref="E17" authorId="0" shapeId="0" xr:uid="{A51166D1-0BEC-4C1E-91F2-F55817C6AE4E}">
      <text>
        <r>
          <rPr>
            <sz val="9"/>
            <color indexed="81"/>
            <rFont val="Tahoma"/>
            <family val="2"/>
          </rPr>
          <t>Original external formula:_x000D_
=[t1_biomethane_manure.xlsm]Background!$D$37</t>
        </r>
      </text>
    </comment>
    <comment ref="E18" authorId="0" shapeId="0" xr:uid="{7973C700-584E-4D11-A442-EA72DECBAB8A}">
      <text>
        <r>
          <rPr>
            <sz val="9"/>
            <color indexed="81"/>
            <rFont val="Tahoma"/>
            <family val="2"/>
          </rPr>
          <t>Original external formula:_x000D_
=[t1_biomethane_manure.xlsm]Background!$D$38</t>
        </r>
      </text>
    </comment>
    <comment ref="E19" authorId="0" shapeId="0" xr:uid="{1E116D03-DDCD-403F-A7E0-00805F7A3B62}">
      <text>
        <r>
          <rPr>
            <sz val="9"/>
            <color indexed="81"/>
            <rFont val="Tahoma"/>
            <family val="2"/>
          </rPr>
          <t>Original external formula:_x000D_
=[t1_biomethane_manure.xlsm]Background!$D$39</t>
        </r>
      </text>
    </comment>
    <comment ref="E20" authorId="0" shapeId="0" xr:uid="{B1DFAB0B-F46D-4E24-879F-8809530799EE}">
      <text>
        <r>
          <rPr>
            <sz val="9"/>
            <color indexed="81"/>
            <rFont val="Tahoma"/>
            <family val="2"/>
          </rPr>
          <t>Original external formula:_x000D_
=[t1_biomethane_manure.xlsm]Background!$D$40</t>
        </r>
      </text>
    </comment>
    <comment ref="E21" authorId="0" shapeId="0" xr:uid="{D79C5FCC-6238-4014-BD7D-C622668779B5}">
      <text>
        <r>
          <rPr>
            <sz val="9"/>
            <color indexed="81"/>
            <rFont val="Tahoma"/>
            <family val="2"/>
          </rPr>
          <t>Original external formula:_x000D_
=[t1_biomethane_manure.xlsm]Background!$D$42/mmBtu2MJ</t>
        </r>
      </text>
    </comment>
    <comment ref="E22" authorId="0" shapeId="0" xr:uid="{7FF7F818-A565-467E-BF80-018C930D4B87}">
      <text>
        <r>
          <rPr>
            <sz val="9"/>
            <color indexed="81"/>
            <rFont val="Tahoma"/>
            <family val="2"/>
          </rPr>
          <t>Original external formula:_x000D_
=[t1_biomethane_manure.xlsm]Background!$J$43</t>
        </r>
      </text>
    </comment>
    <comment ref="E23" authorId="0" shapeId="0" xr:uid="{BE0B7DDC-5F62-488A-A934-27F60E935CAB}">
      <text>
        <r>
          <rPr>
            <sz val="9"/>
            <color indexed="81"/>
            <rFont val="Tahoma"/>
            <family val="2"/>
          </rPr>
          <t>Original external formula:_x000D_
=[t1_biomethane_manure.xlsm]Background!$D4</t>
        </r>
      </text>
    </comment>
    <comment ref="E24" authorId="1" shapeId="0" xr:uid="{DB5B7331-8715-4C50-A7C0-DF7BA3FBB89B}">
      <text>
        <r>
          <rPr>
            <sz val="9"/>
            <color indexed="81"/>
            <rFont val="Tahoma"/>
            <family val="2"/>
          </rPr>
          <t>NMED:
Input a user defined electricity emission factor here if applicable.</t>
        </r>
      </text>
    </comment>
    <comment ref="E25" authorId="0" shapeId="0" xr:uid="{C9D1C573-EB7C-4051-8E42-795513434775}">
      <text>
        <r>
          <rPr>
            <sz val="9"/>
            <color indexed="81"/>
            <rFont val="Tahoma"/>
            <family val="2"/>
          </rPr>
          <t>Original external formula:_x000D_
=[t1_biomethane_manure.xlsm]Background!$D6</t>
        </r>
      </text>
    </comment>
    <comment ref="E26" authorId="0" shapeId="0" xr:uid="{51202481-DE75-4E5B-A7EB-B6A8010A839D}">
      <text>
        <r>
          <rPr>
            <sz val="9"/>
            <color indexed="81"/>
            <rFont val="Tahoma"/>
            <family val="2"/>
          </rPr>
          <t>Original external formula:_x000D_
=[t1_biomethane_manure.xlsm]Background!$D7</t>
        </r>
      </text>
    </comment>
    <comment ref="E27" authorId="0" shapeId="0" xr:uid="{5A582999-E6F1-4CE8-8AE5-1D9B68FEDFE2}">
      <text>
        <r>
          <rPr>
            <sz val="9"/>
            <color indexed="81"/>
            <rFont val="Tahoma"/>
            <family val="2"/>
          </rPr>
          <t>Original external formula:_x000D_
=[t1_biomethane_manure.xlsm]Background!$D8</t>
        </r>
      </text>
    </comment>
    <comment ref="E28" authorId="0" shapeId="0" xr:uid="{E13D9BAA-F062-449E-813D-50289F721EC1}">
      <text>
        <r>
          <rPr>
            <sz val="9"/>
            <color indexed="81"/>
            <rFont val="Tahoma"/>
            <family val="2"/>
          </rPr>
          <t>Original external formula:_x000D_
=[t1_biomethane_manure.xlsm]Background!$D9</t>
        </r>
      </text>
    </comment>
    <comment ref="E29" authorId="0" shapeId="0" xr:uid="{F90C8896-EE7A-4B73-A907-4C3188B2AEE4}">
      <text>
        <r>
          <rPr>
            <sz val="9"/>
            <color indexed="81"/>
            <rFont val="Tahoma"/>
            <family val="2"/>
          </rPr>
          <t>Original external formula:_x000D_
=[t1_biomethane_manure.xlsm]Background!$D10</t>
        </r>
      </text>
    </comment>
    <comment ref="E30" authorId="0" shapeId="0" xr:uid="{B12B0C4F-5BC0-4A6D-A71A-5272AD586CB0}">
      <text>
        <r>
          <rPr>
            <sz val="9"/>
            <color indexed="81"/>
            <rFont val="Tahoma"/>
            <family val="2"/>
          </rPr>
          <t>Original external formula:_x000D_
=[t1_biomethane_manure.xlsm]Background!$D11</t>
        </r>
      </text>
    </comment>
    <comment ref="E31" authorId="0" shapeId="0" xr:uid="{84903FB4-34F7-478B-938B-99B4E89CA640}">
      <text>
        <r>
          <rPr>
            <sz val="9"/>
            <color indexed="81"/>
            <rFont val="Tahoma"/>
            <family val="2"/>
          </rPr>
          <t>Original external formula:_x000D_
=[t1_biomethane_manure.xlsm]Background!$D12</t>
        </r>
      </text>
    </comment>
    <comment ref="E32" authorId="0" shapeId="0" xr:uid="{777885C0-1448-4CDF-A144-1A954B029079}">
      <text>
        <r>
          <rPr>
            <sz val="9"/>
            <color indexed="81"/>
            <rFont val="Tahoma"/>
            <family val="2"/>
          </rPr>
          <t>Original external formula:_x000D_
=[t1_biomethane_manure.xlsm]Background!$D13</t>
        </r>
      </text>
    </comment>
    <comment ref="E33" authorId="0" shapeId="0" xr:uid="{5A6F1F21-C1A4-4C08-9C2D-0EFE443ADA40}">
      <text>
        <r>
          <rPr>
            <sz val="9"/>
            <color indexed="81"/>
            <rFont val="Tahoma"/>
            <family val="2"/>
          </rPr>
          <t>Original external formula:_x000D_
=[t1_biomethane_manure.xlsm]Background!$D14</t>
        </r>
      </text>
    </comment>
    <comment ref="E34" authorId="0" shapeId="0" xr:uid="{E230463E-580D-450D-9138-ED58155CD23D}">
      <text>
        <r>
          <rPr>
            <sz val="9"/>
            <color indexed="81"/>
            <rFont val="Tahoma"/>
            <family val="2"/>
          </rPr>
          <t>Original external formula:_x000D_
=[t1_biomethane_manure.xlsm]Background!$D15</t>
        </r>
      </text>
    </comment>
    <comment ref="E35" authorId="0" shapeId="0" xr:uid="{183E2493-29DF-4C5E-9E3B-F6E3CA3B6A6B}">
      <text>
        <r>
          <rPr>
            <sz val="9"/>
            <color indexed="81"/>
            <rFont val="Tahoma"/>
            <family val="2"/>
          </rPr>
          <t>Original external formula:_x000D_
=[t1_biomethane_manure.xlsm]Background!$D16</t>
        </r>
      </text>
    </comment>
    <comment ref="E36" authorId="0" shapeId="0" xr:uid="{EB20BFD5-2A48-4357-87C9-29B90650B0AD}">
      <text>
        <r>
          <rPr>
            <sz val="9"/>
            <color indexed="81"/>
            <rFont val="Tahoma"/>
            <family val="2"/>
          </rPr>
          <t>Original external formula:_x000D_
=[t1_biomethane_manure.xlsm]Background!$D17</t>
        </r>
      </text>
    </comment>
    <comment ref="E37" authorId="0" shapeId="0" xr:uid="{439F9C3A-D0F0-4F43-81DC-F039C105AF98}">
      <text>
        <r>
          <rPr>
            <sz val="9"/>
            <color indexed="81"/>
            <rFont val="Tahoma"/>
            <family val="2"/>
          </rPr>
          <t>Original external formula:_x000D_
=[t1_biomethane_manure.xlsm]Background!$D18</t>
        </r>
      </text>
    </comment>
    <comment ref="E38" authorId="0" shapeId="0" xr:uid="{4DD01D64-72E1-4236-8526-3DCB5F5B8066}">
      <text>
        <r>
          <rPr>
            <sz val="9"/>
            <color indexed="81"/>
            <rFont val="Tahoma"/>
            <family val="2"/>
          </rPr>
          <t>Original external formula:_x000D_
=[t1_biomethane_manure.xlsm]Background!$D19</t>
        </r>
      </text>
    </comment>
    <comment ref="E39" authorId="0" shapeId="0" xr:uid="{4C0ED28A-BE16-4AFD-9347-035860A1ACB0}">
      <text>
        <r>
          <rPr>
            <sz val="9"/>
            <color indexed="81"/>
            <rFont val="Tahoma"/>
            <family val="2"/>
          </rPr>
          <t>Original external formula:_x000D_
=[t1_biomethane_manure.xlsm]Background!$D20</t>
        </r>
      </text>
    </comment>
    <comment ref="E40" authorId="0" shapeId="0" xr:uid="{A06D23FB-3F96-4788-BEF5-E34A0C70D980}">
      <text>
        <r>
          <rPr>
            <sz val="9"/>
            <color indexed="81"/>
            <rFont val="Tahoma"/>
            <family val="2"/>
          </rPr>
          <t>Original external formula:_x000D_
=[t1_biomethane_manure.xlsm]Background!$D21</t>
        </r>
      </text>
    </comment>
    <comment ref="E41" authorId="0" shapeId="0" xr:uid="{57684405-E7FC-4D9D-B323-093678F7685E}">
      <text>
        <r>
          <rPr>
            <sz val="9"/>
            <color indexed="81"/>
            <rFont val="Tahoma"/>
            <family val="2"/>
          </rPr>
          <t>Original external formula:_x000D_
=[t1_biomethane_manure.xlsm]Background!$D22</t>
        </r>
      </text>
    </comment>
    <comment ref="E42" authorId="0" shapeId="0" xr:uid="{9015BF3B-0385-4C1E-95D4-3DE9E3A06FE1}">
      <text>
        <r>
          <rPr>
            <sz val="9"/>
            <color indexed="81"/>
            <rFont val="Tahoma"/>
            <family val="2"/>
          </rPr>
          <t>Original external formula:_x000D_
=[t1_biomethane_manure.xlsm]Background!$D23</t>
        </r>
      </text>
    </comment>
    <comment ref="E43" authorId="0" shapeId="0" xr:uid="{2AAFDA82-495F-4BF1-8407-0211374636D6}">
      <text>
        <r>
          <rPr>
            <sz val="9"/>
            <color indexed="81"/>
            <rFont val="Tahoma"/>
            <family val="2"/>
          </rPr>
          <t>Original external formula:_x000D_
=[t1_biomethane_manure.xlsm]Background!$D24</t>
        </r>
      </text>
    </comment>
    <comment ref="E44" authorId="0" shapeId="0" xr:uid="{34AD12E4-23D0-4AEC-A9E3-53624523C1B3}">
      <text>
        <r>
          <rPr>
            <sz val="9"/>
            <color indexed="81"/>
            <rFont val="Tahoma"/>
            <family val="2"/>
          </rPr>
          <t>Original external formula:_x000D_
=[t1_biomethane_manure.xlsm]Background!$D25</t>
        </r>
      </text>
    </comment>
    <comment ref="E45" authorId="0" shapeId="0" xr:uid="{A4CBC9C5-8B81-49DB-A230-89DE0ABF973C}">
      <text>
        <r>
          <rPr>
            <sz val="9"/>
            <color indexed="81"/>
            <rFont val="Tahoma"/>
            <family val="2"/>
          </rPr>
          <t>Original external formula:_x000D_
=[t1_biomethane_manure.xlsm]Background!$D26</t>
        </r>
      </text>
    </comment>
    <comment ref="E46" authorId="0" shapeId="0" xr:uid="{5D019F98-C8AA-4485-9479-86BDA9DFED13}">
      <text>
        <r>
          <rPr>
            <sz val="9"/>
            <color indexed="81"/>
            <rFont val="Tahoma"/>
            <family val="2"/>
          </rPr>
          <t>Original external formula:_x000D_
=[t1_biomethane_manure.xlsm]Background!$D27</t>
        </r>
      </text>
    </comment>
    <comment ref="E47" authorId="0" shapeId="0" xr:uid="{34F1C273-655A-4F6A-8A4A-27C17414D62F}">
      <text>
        <r>
          <rPr>
            <sz val="9"/>
            <color indexed="81"/>
            <rFont val="Tahoma"/>
            <family val="2"/>
          </rPr>
          <t>Original external formula:_x000D_
=[t1_biomethane_manure.xlsm]Background!$D28</t>
        </r>
      </text>
    </comment>
    <comment ref="E48" authorId="0" shapeId="0" xr:uid="{200CAE9F-F226-46B2-AF09-2A192F3B6730}">
      <text>
        <r>
          <rPr>
            <sz val="9"/>
            <color indexed="81"/>
            <rFont val="Tahoma"/>
            <family val="2"/>
          </rPr>
          <t>Original external formula:_x000D_
=[t1_biomethane_manure.xlsm]Background!$D29</t>
        </r>
      </text>
    </comment>
    <comment ref="E49" authorId="0" shapeId="0" xr:uid="{48CCC07C-19DB-45FA-AF6E-655A7C010777}">
      <text>
        <r>
          <rPr>
            <sz val="9"/>
            <color indexed="81"/>
            <rFont val="Tahoma"/>
            <family val="2"/>
          </rPr>
          <t>Original external formula:_x000D_
=[t1_biomethane_manure.xlsm]Background!$D30</t>
        </r>
      </text>
    </comment>
    <comment ref="E50" authorId="0" shapeId="0" xr:uid="{172B8699-B079-4B96-8E56-0B4E442F778D}">
      <text>
        <r>
          <rPr>
            <sz val="9"/>
            <color indexed="81"/>
            <rFont val="Tahoma"/>
            <family val="2"/>
          </rPr>
          <t>Original external formula:_x000D_
=[t1_biomethane_manure.xlsm]Background!$D31</t>
        </r>
      </text>
    </comment>
    <comment ref="E51" authorId="0" shapeId="0" xr:uid="{9A02518D-9647-4D00-8E88-A8494FE334E8}">
      <text>
        <r>
          <rPr>
            <sz val="9"/>
            <color indexed="81"/>
            <rFont val="Tahoma"/>
            <family val="2"/>
          </rPr>
          <t>Original external formula:_x000D_
=[t1_biomethane_manure.xlsm]Background!$D32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<sst xmlns="http://schemas.openxmlformats.org/spreadsheetml/2006/main" count="218" uniqueCount="189">
  <si>
    <t>kWh</t>
  </si>
  <si>
    <t>Grid Electricity</t>
  </si>
  <si>
    <t>Unit</t>
  </si>
  <si>
    <t>Category</t>
  </si>
  <si>
    <t>Name</t>
  </si>
  <si>
    <t>Value</t>
  </si>
  <si>
    <t>Fuel Pathway Inputs</t>
  </si>
  <si>
    <t>Emission Factors</t>
  </si>
  <si>
    <t>Fuel Specifications</t>
  </si>
  <si>
    <t>Tier 1 Pathway Application Process</t>
  </si>
  <si>
    <t>Methane</t>
  </si>
  <si>
    <t>User Input</t>
  </si>
  <si>
    <t>Calculated Value</t>
  </si>
  <si>
    <t>FOR APPLICANT ONLY - CONTAINS CONFIDENTIAL BUSINESS INFORMATION - DO NOT DISTRIBUTE</t>
  </si>
  <si>
    <t>Operating Conditions</t>
  </si>
  <si>
    <t>Reporting Month</t>
  </si>
  <si>
    <t>MM/YYYY</t>
  </si>
  <si>
    <t>Natural Gas</t>
  </si>
  <si>
    <t>Application #</t>
  </si>
  <si>
    <t>Section 4: Monthly Operational Data</t>
  </si>
  <si>
    <t>`</t>
  </si>
  <si>
    <t>Company Name and ID</t>
  </si>
  <si>
    <t>Operational Data Period</t>
  </si>
  <si>
    <t xml:space="preserve">Emissions </t>
  </si>
  <si>
    <t>Margin of Safety (entered by applicant)</t>
  </si>
  <si>
    <t>Applicant Information</t>
  </si>
  <si>
    <t>Methane Content</t>
  </si>
  <si>
    <t>Diesel</t>
  </si>
  <si>
    <t>Section 3: Static Operational Data</t>
  </si>
  <si>
    <t>Bio-CNG</t>
  </si>
  <si>
    <t>Bio-LNG</t>
  </si>
  <si>
    <t>Vehicle Tailpipe Emissions</t>
  </si>
  <si>
    <t>Compression at Fueling Station</t>
  </si>
  <si>
    <t>Color Key</t>
  </si>
  <si>
    <t>Section 1: Applicant Information</t>
  </si>
  <si>
    <t>LPG or Propane</t>
  </si>
  <si>
    <t>Sub-Category</t>
  </si>
  <si>
    <t>Process Energy</t>
  </si>
  <si>
    <r>
      <t>Non-CO</t>
    </r>
    <r>
      <rPr>
        <vertAlign val="subscript"/>
        <sz val="11"/>
        <color theme="1"/>
        <rFont val="Calibri"/>
        <family val="2"/>
        <scheme val="minor"/>
      </rPr>
      <t>2</t>
    </r>
    <r>
      <rPr>
        <sz val="11"/>
        <color theme="1"/>
        <rFont val="Calibri"/>
        <family val="2"/>
        <scheme val="minor"/>
      </rPr>
      <t xml:space="preserve"> Emissions</t>
    </r>
  </si>
  <si>
    <t>Biomethane Transport</t>
  </si>
  <si>
    <t>Compression</t>
  </si>
  <si>
    <t xml:space="preserve">Pipeline </t>
  </si>
  <si>
    <t>Fugitive Methane</t>
  </si>
  <si>
    <t>Feed Loss</t>
  </si>
  <si>
    <t>at Fueling Station</t>
  </si>
  <si>
    <t>Carbon Intensity Calculations</t>
  </si>
  <si>
    <t>FRCC</t>
  </si>
  <si>
    <t>U.S. Average</t>
  </si>
  <si>
    <t>Section 2: Pathway Inputs</t>
  </si>
  <si>
    <t>Transport Energy</t>
  </si>
  <si>
    <t>Tier 1 Pathway Calculators and Instruction Manuals</t>
  </si>
  <si>
    <r>
      <t>gCH</t>
    </r>
    <r>
      <rPr>
        <vertAlign val="subscript"/>
        <sz val="11"/>
        <color theme="1"/>
        <rFont val="Calibri"/>
        <family val="2"/>
        <scheme val="minor"/>
      </rPr>
      <t>4</t>
    </r>
  </si>
  <si>
    <t>Total Gas Injected</t>
  </si>
  <si>
    <t>Bio-L-CNG</t>
  </si>
  <si>
    <t>Pipeline Transport</t>
  </si>
  <si>
    <t>CNG Station</t>
  </si>
  <si>
    <t>Bio-LNG / Bio-L-CNG</t>
  </si>
  <si>
    <t>Natural Gas Blended</t>
  </si>
  <si>
    <t>Liquefaction</t>
  </si>
  <si>
    <t>Liquefied Petroleum Gas (LPG)</t>
  </si>
  <si>
    <t>LNG Truck</t>
  </si>
  <si>
    <t>LNG Transport</t>
  </si>
  <si>
    <t>LNG Production and Transport</t>
  </si>
  <si>
    <t>Evaporative Losses - With Boil-Off Recovery</t>
  </si>
  <si>
    <t>Evaporative Losses - Without Boil-Off Recovery</t>
  </si>
  <si>
    <t>Evaporative Losses</t>
  </si>
  <si>
    <t>LPG or Propane Blended</t>
  </si>
  <si>
    <t>Liquefied Natural Gas (LNG)</t>
  </si>
  <si>
    <t>Bio-LNG or Bio-L-CNG</t>
  </si>
  <si>
    <t>Fugitive Methane from Upgrading</t>
  </si>
  <si>
    <t>LNG Truck Transport</t>
  </si>
  <si>
    <t>Max Dispensed</t>
  </si>
  <si>
    <t>LNG T&amp;D Fugitives</t>
  </si>
  <si>
    <t>MJ-Miles, LHV</t>
  </si>
  <si>
    <t>MJ RNG, LHV</t>
  </si>
  <si>
    <t>Wastewater Sludge (WWS) Biogas Collection</t>
  </si>
  <si>
    <t>WWS Biogas Collected</t>
  </si>
  <si>
    <t>WWS Upgrading</t>
  </si>
  <si>
    <t>gallons</t>
  </si>
  <si>
    <t>Ultra Low Sulfur Diesel</t>
  </si>
  <si>
    <t>Pipeline Injected</t>
  </si>
  <si>
    <t>Tier 1 Wastewater Sludge Biomethane Pathway Summary</t>
  </si>
  <si>
    <t>RNG (MJ, LHV)</t>
  </si>
  <si>
    <t>Blending and Injection</t>
  </si>
  <si>
    <t>CTFP Website Resources</t>
  </si>
  <si>
    <t>CTFP Program Overview</t>
  </si>
  <si>
    <t>mmBtu, LHV</t>
  </si>
  <si>
    <t>g CO2e</t>
  </si>
  <si>
    <t>g CO2e/mmBtu, LHV</t>
  </si>
  <si>
    <t>g CO2e/kWh</t>
  </si>
  <si>
    <t>g CO2e/gallon</t>
  </si>
  <si>
    <t>g CO2e/gCH4</t>
  </si>
  <si>
    <t>g CO2e/MJ-Mile, LHV</t>
  </si>
  <si>
    <t>g CO2e/MJ RNG, LHV</t>
  </si>
  <si>
    <t>g CO2e / MJ RNG, LHV</t>
  </si>
  <si>
    <t>g CO2e / MJ, LHV</t>
  </si>
  <si>
    <t>Calculated Fuel Pathway Carbon Intensity (g CO2e / MJ, LHV)</t>
  </si>
  <si>
    <t>Fuel Pathway Carbon Intensity for Certification (g CO2e / MJ, LHV)</t>
  </si>
  <si>
    <t>%V / V (CH4 / biogas)</t>
  </si>
  <si>
    <t>3.2 Electricity Grid CI (g CO2e / kWh)</t>
  </si>
  <si>
    <t>3.6 Liquefaction EF (g CO2e / gallon)</t>
  </si>
  <si>
    <t>grams / ft3</t>
  </si>
  <si>
    <t>LHV / HHV Ratio</t>
  </si>
  <si>
    <t>g CO2e / mmBtu, LHV</t>
  </si>
  <si>
    <t>g CO2e / gallon</t>
  </si>
  <si>
    <t>% E / E</t>
  </si>
  <si>
    <t>User Defined Mix</t>
  </si>
  <si>
    <t>Energy</t>
  </si>
  <si>
    <t>J</t>
  </si>
  <si>
    <t>kJ</t>
  </si>
  <si>
    <t>MJ</t>
  </si>
  <si>
    <t>Wh</t>
  </si>
  <si>
    <t>Btu</t>
  </si>
  <si>
    <t>mmBtu</t>
  </si>
  <si>
    <t>North American Natural Gas</t>
  </si>
  <si>
    <t>mmBtu, HHV</t>
  </si>
  <si>
    <t>Grid Electricity
 (2022 eGRID Region)</t>
  </si>
  <si>
    <t>g CO2e 
/ kWh</t>
  </si>
  <si>
    <t>AKGD</t>
  </si>
  <si>
    <t>AKMS</t>
  </si>
  <si>
    <t>AZNM</t>
  </si>
  <si>
    <t>CAMX</t>
  </si>
  <si>
    <t>ERCT</t>
  </si>
  <si>
    <t>HIMS</t>
  </si>
  <si>
    <t>HIOA</t>
  </si>
  <si>
    <t>MROE</t>
  </si>
  <si>
    <t>MROW</t>
  </si>
  <si>
    <t>NEWE</t>
  </si>
  <si>
    <t>NWPP</t>
  </si>
  <si>
    <t>NYCW</t>
  </si>
  <si>
    <t>NYLI</t>
  </si>
  <si>
    <t>NYUP</t>
  </si>
  <si>
    <t>PRMS</t>
  </si>
  <si>
    <t>RFCE</t>
  </si>
  <si>
    <t>RFCM</t>
  </si>
  <si>
    <t>RFCW</t>
  </si>
  <si>
    <t>RMPA</t>
  </si>
  <si>
    <t>SPNO</t>
  </si>
  <si>
    <t>SPSO</t>
  </si>
  <si>
    <t>SRMV</t>
  </si>
  <si>
    <t>SRMW</t>
  </si>
  <si>
    <t>SRSO</t>
  </si>
  <si>
    <t>SRTV</t>
  </si>
  <si>
    <t>SRVC</t>
  </si>
  <si>
    <t>IPCC AR5 100-year Global Warming Potential (GWP) of GHGs relative to CO2</t>
  </si>
  <si>
    <t>Carbon Ratios of Pollutants</t>
  </si>
  <si>
    <t>CO2</t>
  </si>
  <si>
    <t>VOC</t>
  </si>
  <si>
    <t>CH4</t>
  </si>
  <si>
    <t>CO</t>
  </si>
  <si>
    <t>N2O</t>
  </si>
  <si>
    <t>joule (J)</t>
  </si>
  <si>
    <t>kilojoule (kJ)</t>
  </si>
  <si>
    <t>megajoule (MJ)</t>
  </si>
  <si>
    <t>watt hour (Wh)</t>
  </si>
  <si>
    <t>kilowatt hour (kWh)</t>
  </si>
  <si>
    <t>British thermal unit (Btu)</t>
  </si>
  <si>
    <t>million Btu (mmBtu)</t>
  </si>
  <si>
    <t>Unit Conversion</t>
  </si>
  <si>
    <t>g CO2e / mile-MJ, LHV</t>
  </si>
  <si>
    <t>Energy Density (LHV)</t>
  </si>
  <si>
    <t>MJ / ft3</t>
  </si>
  <si>
    <t>MJ / gallon</t>
  </si>
  <si>
    <t>%volume / mile</t>
  </si>
  <si>
    <t>%volume</t>
  </si>
  <si>
    <t>Tailpipe Emissions</t>
  </si>
  <si>
    <t>CNG, LNG</t>
  </si>
  <si>
    <t>End Use</t>
  </si>
  <si>
    <r>
      <rPr>
        <b/>
        <sz val="12"/>
        <color rgb="FFFFFFFF"/>
        <rFont val="Calibri"/>
        <family val="2"/>
      </rPr>
      <t xml:space="preserve">1.1 </t>
    </r>
    <r>
      <rPr>
        <sz val="12"/>
        <color rgb="FFFFFFFF"/>
        <rFont val="Calibri"/>
        <family val="2"/>
      </rPr>
      <t>Application Number</t>
    </r>
  </si>
  <si>
    <r>
      <rPr>
        <b/>
        <sz val="12"/>
        <color rgb="FFFFFFFF"/>
        <rFont val="Calibri"/>
        <family val="2"/>
      </rPr>
      <t xml:space="preserve">1.2 </t>
    </r>
    <r>
      <rPr>
        <sz val="12"/>
        <color rgb="FFFFFFFF"/>
        <rFont val="Calibri"/>
        <family val="2"/>
      </rPr>
      <t>Company Name</t>
    </r>
  </si>
  <si>
    <r>
      <rPr>
        <b/>
        <sz val="12"/>
        <color rgb="FFFFFFFF"/>
        <rFont val="Calibri"/>
        <family val="2"/>
      </rPr>
      <t>1.3</t>
    </r>
    <r>
      <rPr>
        <sz val="12"/>
        <color rgb="FFFFFFFF"/>
        <rFont val="Calibri"/>
        <family val="2"/>
      </rPr>
      <t xml:space="preserve"> Company ID</t>
    </r>
  </si>
  <si>
    <r>
      <rPr>
        <b/>
        <sz val="12"/>
        <color rgb="FFFFFFFF"/>
        <rFont val="Calibri"/>
        <family val="2"/>
      </rPr>
      <t>1.4</t>
    </r>
    <r>
      <rPr>
        <sz val="12"/>
        <color rgb="FFFFFFFF"/>
        <rFont val="Calibri"/>
        <family val="2"/>
      </rPr>
      <t xml:space="preserve"> WWTP Name and Address</t>
    </r>
  </si>
  <si>
    <r>
      <t>ft</t>
    </r>
    <r>
      <rPr>
        <vertAlign val="superscript"/>
        <sz val="12"/>
        <color rgb="FFFFFFFF"/>
        <rFont val="Calibri"/>
        <family val="2"/>
      </rPr>
      <t>3</t>
    </r>
    <r>
      <rPr>
        <sz val="12"/>
        <color rgb="FFFFFFFF"/>
        <rFont val="Calibri"/>
        <family val="2"/>
      </rPr>
      <t xml:space="preserve"> @ 60</t>
    </r>
    <r>
      <rPr>
        <vertAlign val="superscript"/>
        <sz val="12"/>
        <color rgb="FFFFFFFF"/>
        <rFont val="Calibri"/>
        <family val="2"/>
      </rPr>
      <t>o</t>
    </r>
    <r>
      <rPr>
        <sz val="12"/>
        <color rgb="FFFFFFFF"/>
        <rFont val="Calibri"/>
        <family val="2"/>
      </rPr>
      <t>F</t>
    </r>
  </si>
  <si>
    <r>
      <rPr>
        <b/>
        <sz val="12"/>
        <color rgb="FFFFFFFF"/>
        <rFont val="Calibri"/>
        <family val="2"/>
      </rPr>
      <t>1.5</t>
    </r>
    <r>
      <rPr>
        <sz val="12"/>
        <color rgb="FFFFFFFF"/>
        <rFont val="Calibri"/>
        <family val="2"/>
      </rPr>
      <t xml:space="preserve"> Fuel Production Facility ID</t>
    </r>
  </si>
  <si>
    <r>
      <t>2.1</t>
    </r>
    <r>
      <rPr>
        <sz val="12"/>
        <color rgb="FFFFFFFF"/>
        <rFont val="Calibri"/>
        <family val="2"/>
      </rPr>
      <t xml:space="preserve"> Process Energy</t>
    </r>
  </si>
  <si>
    <r>
      <rPr>
        <b/>
        <sz val="12"/>
        <color rgb="FFFFFFFF"/>
        <rFont val="Calibri"/>
        <family val="2"/>
      </rPr>
      <t xml:space="preserve">2.2 </t>
    </r>
    <r>
      <rPr>
        <sz val="12"/>
        <color rgb="FFFFFFFF"/>
        <rFont val="Calibri"/>
        <family val="2"/>
      </rPr>
      <t>Blended Fossil Fuels</t>
    </r>
  </si>
  <si>
    <r>
      <rPr>
        <b/>
        <sz val="12"/>
        <color rgb="FFFFFFFF"/>
        <rFont val="Calibri"/>
        <family val="2"/>
      </rPr>
      <t>2.3</t>
    </r>
    <r>
      <rPr>
        <sz val="12"/>
        <color rgb="FFFFFFFF"/>
        <rFont val="Calibri"/>
        <family val="2"/>
      </rPr>
      <t xml:space="preserve"> Finished Fuels</t>
    </r>
  </si>
  <si>
    <r>
      <rPr>
        <b/>
        <sz val="12"/>
        <color rgb="FFFFFFFF"/>
        <rFont val="Calibri"/>
        <family val="2"/>
      </rPr>
      <t>3.1</t>
    </r>
    <r>
      <rPr>
        <sz val="12"/>
        <color rgb="FFFFFFFF"/>
        <rFont val="Calibri"/>
        <family val="2"/>
      </rPr>
      <t xml:space="preserve"> Electricity Grid Region</t>
    </r>
  </si>
  <si>
    <r>
      <rPr>
        <b/>
        <sz val="12"/>
        <color rgb="FFFFFFFF"/>
        <rFont val="Calibri"/>
        <family val="2"/>
      </rPr>
      <t>3.3</t>
    </r>
    <r>
      <rPr>
        <sz val="12"/>
        <color rgb="FFFFFFFF"/>
        <rFont val="Calibri"/>
        <family val="2"/>
      </rPr>
      <t xml:space="preserve"> Distance to CNG Station (miles)</t>
    </r>
  </si>
  <si>
    <r>
      <rPr>
        <b/>
        <sz val="12"/>
        <color rgb="FFFFFFFF"/>
        <rFont val="Calibri"/>
        <family val="2"/>
      </rPr>
      <t>3.4</t>
    </r>
    <r>
      <rPr>
        <sz val="12"/>
        <color rgb="FFFFFFFF"/>
        <rFont val="Calibri"/>
        <family val="2"/>
      </rPr>
      <t xml:space="preserve"> LNG Facility ID</t>
    </r>
  </si>
  <si>
    <r>
      <rPr>
        <b/>
        <sz val="12"/>
        <color rgb="FFFFFFFF"/>
        <rFont val="Calibri"/>
        <family val="2"/>
      </rPr>
      <t>3.5</t>
    </r>
    <r>
      <rPr>
        <sz val="12"/>
        <color rgb="FFFFFFFF"/>
        <rFont val="Calibri"/>
        <family val="2"/>
      </rPr>
      <t xml:space="preserve"> Distance to LNG Facility (miles)</t>
    </r>
  </si>
  <si>
    <r>
      <rPr>
        <b/>
        <sz val="12"/>
        <color rgb="FFFFFFFF"/>
        <rFont val="Calibri"/>
        <family val="2"/>
      </rPr>
      <t>3.7</t>
    </r>
    <r>
      <rPr>
        <sz val="12"/>
        <color rgb="FFFFFFFF"/>
        <rFont val="Calibri"/>
        <family val="2"/>
      </rPr>
      <t xml:space="preserve"> Bio-LNG Trucking Distance (miles)</t>
    </r>
  </si>
  <si>
    <r>
      <rPr>
        <b/>
        <sz val="12"/>
        <color rgb="FFFFFFFF"/>
        <rFont val="Calibri"/>
        <family val="2"/>
      </rPr>
      <t>3.8 Bio-</t>
    </r>
    <r>
      <rPr>
        <sz val="12"/>
        <color rgb="FFFFFFFF"/>
        <rFont val="Calibri"/>
        <family val="2"/>
      </rPr>
      <t>LNG Truck Type</t>
    </r>
  </si>
  <si>
    <t>The Tier 1 CI Calculator for Wastewater Sludge Biomethane (T1 WWS Calculator) calculates the carbon intensity (CI) of wastewater sludge biogas that is upgraded to biomethane and used as compressed natural gas (Bio-CNG), liquefied natural gas (Bio-LNG), or liquefied-compressed natural gas (Bio-L-CNG) transportation fuel.
Use the worksheets as follows:
• Use the "SiteSpecificInputs" worksheet to enter applicant information, select pathway inputs, provide static operational data, and enter monthly wastewater sludge biogas collection, process energy, fossil fuel blending, and pipeline injection data.
• Use the "PathwaySummary" worksheet to review applicant information, finished fuel quantities, calculated CI results, margin of safety, CI for certification, and pathway-specific Operating Conditions.
• Use the "Background" worksheet to review predefined emission factors, fuel specifications, unit conversions, global warming potentials, carbon ratios, and other reference values used in the calculator.
Enter data only in user input cells. Support all user inputs with records. Do not modify calculated cells or predefined NM-GREETv1.0 input values without NMED approval.
Complete all applicable inputs in the "SiteSpecificInputs" worksheet before reviewing calculated CI results in the "PathwaySummary" worksheet. Leave inputs blank only when the input does not apply to the fuel pathway.
Use the drop-down menus, input fields, and calculator buttons as provided. This calculator contains macros that allow users to hide site-specific input fields that are not relevant to a given pathway. If using Microsoft Excel, select "Enable Content" when opening the workbook.</t>
  </si>
  <si>
    <t>Pathway CI Results</t>
  </si>
  <si>
    <t xml:space="preserve"> NM-GREETv1.0 Emission Factors and Specifications</t>
  </si>
  <si>
    <t>NM-GREETv1.0 Input</t>
  </si>
  <si>
    <r>
      <t xml:space="preserve">Clean Transportation Fuel Program
Tier 1 CI Calculator for Wastewater Sludge Biomethane (Release Date: </t>
    </r>
    <r>
      <rPr>
        <b/>
        <sz val="14"/>
        <rFont val="Calibri"/>
        <family val="2"/>
      </rPr>
      <t>07/01/2026</t>
    </r>
    <r>
      <rPr>
        <b/>
        <sz val="14"/>
        <color theme="1"/>
        <rFont val="Calibri"/>
        <family val="2"/>
      </rPr>
      <t>)</t>
    </r>
  </si>
  <si>
    <t>Boil-Off Recovery Equipped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</si>
</sst>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6">
    <numFmt numFmtId="44" formatCode="_(&quot;$&quot;* #,##0.00_);_(&quot;$&quot;* \(#,##0.00\);_(&quot;$&quot;* &quot;-&quot;??_);_(@_)"/>
    <numFmt numFmtId="43" formatCode="_(* #,##0.00_);_(* \(#,##0.00\);_(* &quot;-&quot;??_);_(@_)"/>
    <numFmt numFmtId="164" formatCode="#,##0.0_);\(#,##0.0\)"/>
    <numFmt numFmtId="165" formatCode="#,##0.0"/>
    <numFmt numFmtId="166" formatCode="_(* #,##0_);_(* \(#,##0\);_(* &quot;-&quot;??_);_(@_)"/>
    <numFmt numFmtId="167" formatCode="#,##0.00000"/>
    <numFmt numFmtId="168" formatCode="#,##0.0000"/>
    <numFmt numFmtId="169" formatCode="0.000"/>
    <numFmt numFmtId="170" formatCode="0.0%"/>
    <numFmt numFmtId="171" formatCode="0.00_);[Red]\(0.00\)"/>
    <numFmt numFmtId="172" formatCode="#,##0.00;[Red]#,##0.00"/>
    <numFmt numFmtId="173" formatCode="0.0"/>
    <numFmt numFmtId="174" formatCode="_ [$€-2]\ * #,##0.00_ ;_ [$€-2]\ * \-#,##0.00_ ;_ [$€-2]\ * &quot;-&quot;??_ "/>
    <numFmt numFmtId="175" formatCode="[$-409]mmmm\-yy;@"/>
    <numFmt numFmtId="176" formatCode="0.00.E+00"/>
    <numFmt numFmtId="177" formatCode="mm/yyyy"/>
    <numFmt numFmtId="178" formatCode="#,##0.00000_);\(#,##0.00000\)"/>
    <numFmt numFmtId="179" formatCode="0.00000000"/>
    <numFmt numFmtId="180" formatCode="[=0]&quot; &quot;;0.00E+00"/>
    <numFmt numFmtId="181" formatCode="#,##0.00;\-#,##0.00;;@\,"/>
    <numFmt numFmtId="182" formatCode="#,##0;\-#,##0;;@\,"/>
    <numFmt numFmtId="183" formatCode="#,##0.00000;\-#,##0.00000;;@\,"/>
    <numFmt numFmtId="184" formatCode="#,##0.000"/>
    <numFmt numFmtId="185" formatCode="#,##0.000000"/>
    <numFmt numFmtId="186" formatCode="0.0E+00"/>
    <numFmt numFmtId="187" formatCode="0.000E+00"/>
  </numFmts>
  <fonts count="79" x14ac:knownFonts="1">
    <font>
      <sz val="11"/>
      <color theme="1"/>
      <name val="Calibri"/>
      <family val="2"/>
      <scheme val="minor"/>
    </font>
    <font>
      <sz val="11"/>
      <color theme="1"/>
      <name val="Calibri"/>
      <family val="2"/>
      <scheme val="minor"/>
    </font>
    <font>
      <sz val="10"/>
      <name val="Arial"/>
      <family val="2"/>
    </font>
    <font>
      <b/>
      <sz val="11"/>
      <color theme="0"/>
      <name val="Calibri"/>
      <family val="2"/>
      <scheme val="minor"/>
    </font>
    <font>
      <sz val="11"/>
      <color theme="1"/>
      <name val="Calibri"/>
      <family val="2"/>
    </font>
    <font>
      <b/>
      <sz val="16"/>
      <color theme="0"/>
      <name val="Calibri"/>
      <family val="2"/>
    </font>
    <font>
      <b/>
      <sz val="11"/>
      <name val="Calibri"/>
      <family val="2"/>
    </font>
    <font>
      <b/>
      <sz val="12"/>
      <name val="Calibri"/>
      <family val="2"/>
    </font>
    <font>
      <b/>
      <sz val="11"/>
      <color theme="1"/>
      <name val="Calibri"/>
      <family val="2"/>
    </font>
    <font>
      <sz val="12"/>
      <color rgb="FFFF0000"/>
      <name val="Calibri"/>
      <family val="2"/>
    </font>
    <font>
      <sz val="12"/>
      <color theme="1"/>
      <name val="Calibri"/>
      <family val="2"/>
    </font>
    <font>
      <sz val="11"/>
      <name val="Calibri"/>
      <family val="2"/>
    </font>
    <font>
      <sz val="11"/>
      <color rgb="FFFF0000"/>
      <name val="Calibri"/>
      <family val="2"/>
    </font>
    <font>
      <b/>
      <sz val="11"/>
      <color rgb="FFFF0000"/>
      <name val="Calibri"/>
      <family val="2"/>
    </font>
    <font>
      <i/>
      <sz val="11"/>
      <color theme="1"/>
      <name val="Calibri"/>
      <family val="2"/>
    </font>
    <font>
      <i/>
      <sz val="11"/>
      <name val="Calibri"/>
      <family val="2"/>
    </font>
    <font>
      <sz val="11"/>
      <name val="Calibri"/>
      <family val="2"/>
      <scheme val="minor"/>
    </font>
    <font>
      <b/>
      <sz val="14"/>
      <color theme="0"/>
      <name val="Calibri"/>
      <family val="2"/>
      <scheme val="minor"/>
    </font>
    <font>
      <b/>
      <sz val="14"/>
      <name val="Calibri"/>
      <family val="2"/>
      <scheme val="minor"/>
    </font>
    <font>
      <b/>
      <sz val="14"/>
      <color theme="1"/>
      <name val="Calibri"/>
      <family val="2"/>
      <scheme val="minor"/>
    </font>
    <font>
      <sz val="12"/>
      <color theme="0"/>
      <name val="Calibri"/>
      <family val="2"/>
      <scheme val="minor"/>
    </font>
    <font>
      <b/>
      <sz val="12"/>
      <color theme="0"/>
      <name val="Calibri"/>
      <family val="2"/>
      <scheme val="minor"/>
    </font>
    <font>
      <sz val="12"/>
      <color theme="0"/>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7.5"/>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sz val="10"/>
      <color theme="1"/>
      <name val="Calibri"/>
      <family val="2"/>
      <scheme val="minor"/>
    </font>
    <font>
      <sz val="11"/>
      <color indexed="14"/>
      <name val="Calibri"/>
      <family val="2"/>
    </font>
    <font>
      <b/>
      <sz val="15"/>
      <color indexed="62"/>
      <name val="Calibri"/>
      <family val="2"/>
    </font>
    <font>
      <b/>
      <sz val="13"/>
      <color indexed="62"/>
      <name val="Calibri"/>
      <family val="2"/>
    </font>
    <font>
      <b/>
      <sz val="11"/>
      <color indexed="62"/>
      <name val="Calibri"/>
      <family val="2"/>
    </font>
    <font>
      <sz val="10"/>
      <name val="Verdana"/>
      <family val="2"/>
    </font>
    <font>
      <b/>
      <sz val="18"/>
      <color indexed="62"/>
      <name val="Cambria"/>
      <family val="2"/>
    </font>
    <font>
      <u/>
      <sz val="10"/>
      <color theme="10"/>
      <name val="Calibri"/>
      <family val="2"/>
    </font>
    <font>
      <sz val="8"/>
      <name val="Calibri"/>
      <family val="2"/>
      <scheme val="minor"/>
    </font>
    <font>
      <u/>
      <sz val="11"/>
      <color theme="10"/>
      <name val="Calibri"/>
      <family val="2"/>
      <scheme val="minor"/>
    </font>
    <font>
      <b/>
      <sz val="18"/>
      <color indexed="56"/>
      <name val="Cambria"/>
      <family val="2"/>
    </font>
    <font>
      <b/>
      <sz val="14"/>
      <color theme="1"/>
      <name val="Calibri"/>
      <family val="2"/>
    </font>
    <font>
      <sz val="14"/>
      <color theme="0"/>
      <name val="Calibri"/>
      <family val="2"/>
      <scheme val="minor"/>
    </font>
    <font>
      <u/>
      <sz val="11"/>
      <color theme="1"/>
      <name val="Calibri"/>
      <family val="2"/>
    </font>
    <font>
      <vertAlign val="subscript"/>
      <sz val="11"/>
      <color theme="1"/>
      <name val="Calibri"/>
      <family val="2"/>
      <scheme val="minor"/>
    </font>
    <font>
      <b/>
      <sz val="11"/>
      <name val="Calibri"/>
      <family val="2"/>
      <scheme val="minor"/>
    </font>
    <font>
      <sz val="12"/>
      <name val="Calibri"/>
      <family val="2"/>
      <scheme val="minor"/>
    </font>
    <font>
      <b/>
      <sz val="14"/>
      <name val="Calibri"/>
      <family val="2"/>
    </font>
    <font>
      <sz val="9"/>
      <color indexed="81"/>
      <name val="Tahoma"/>
      <family val="2"/>
    </font>
    <font>
      <sz val="11"/>
      <color rgb="FFFFFFFF"/>
      <name val="Calibri"/>
      <family val="2"/>
    </font>
    <font>
      <b/>
      <sz val="14"/>
      <color rgb="FFFFFFFF"/>
      <name val="Calibri"/>
      <family val="2"/>
      <scheme val="minor"/>
    </font>
    <font>
      <b/>
      <sz val="16"/>
      <color rgb="FFFFFFFF"/>
      <name val="Calibri"/>
      <family val="2"/>
    </font>
    <font>
      <sz val="11"/>
      <color rgb="FF000000"/>
      <name val="Calibri"/>
      <family val="2"/>
      <scheme val="minor"/>
    </font>
    <font>
      <sz val="11"/>
      <color rgb="FFFFFFFF"/>
      <name val="Calibri"/>
      <family val="2"/>
      <scheme val="minor"/>
    </font>
    <font>
      <sz val="16"/>
      <color rgb="FFFFFFFF"/>
      <name val="Calibri"/>
      <family val="2"/>
    </font>
    <font>
      <b/>
      <sz val="11"/>
      <color rgb="FFFFFFFF"/>
      <name val="Calibri"/>
      <family val="2"/>
    </font>
    <font>
      <b/>
      <sz val="12"/>
      <color rgb="FFFFFFFF"/>
      <name val="Calibri"/>
      <family val="2"/>
    </font>
    <font>
      <sz val="12"/>
      <color rgb="FFFFFFFF"/>
      <name val="Calibri"/>
      <family val="2"/>
    </font>
    <font>
      <i/>
      <sz val="11"/>
      <color rgb="FFFFFFFF"/>
      <name val="Calibri"/>
      <family val="2"/>
    </font>
    <font>
      <b/>
      <sz val="20"/>
      <color rgb="FFFFFFFF"/>
      <name val="Calibri"/>
      <family val="2"/>
      <scheme val="minor"/>
    </font>
    <font>
      <sz val="12"/>
      <color rgb="FFFFFFFF"/>
      <name val="Calibri"/>
      <family val="2"/>
      <scheme val="minor"/>
    </font>
    <font>
      <sz val="11"/>
      <color rgb="FF000000"/>
      <name val="Calibri"/>
      <family val="2"/>
    </font>
    <font>
      <b/>
      <sz val="14"/>
      <color rgb="FF000000"/>
      <name val="Calibri"/>
      <family val="2"/>
      <scheme val="minor"/>
    </font>
    <font>
      <b/>
      <sz val="14"/>
      <color rgb="FF000000"/>
      <name val="Calibri"/>
      <family val="2"/>
    </font>
    <font>
      <vertAlign val="superscript"/>
      <sz val="12"/>
      <color rgb="FFFFFFFF"/>
      <name val="Calibri"/>
      <family val="2"/>
    </font>
    <font>
      <b/>
      <sz val="12"/>
      <color rgb="FFFFFFFF"/>
      <name val="Calibri"/>
      <family val="2"/>
      <scheme val="minor"/>
    </font>
    <font>
      <b/>
      <sz val="11"/>
      <color rgb="FFFFFFFF"/>
      <name val="Calibri"/>
      <family val="2"/>
      <scheme val="minor"/>
    </font>
    <font>
      <sz val="10"/>
      <color rgb="FFFFFFFF"/>
      <name val="Calibri"/>
      <family val="2"/>
      <scheme val="minor"/>
    </font>
  </fonts>
  <fills count="37">
    <fill>
      <patternFill patternType="none"/>
    </fill>
    <fill>
      <patternFill patternType="gray125"/>
    </fill>
    <fill>
      <patternFill patternType="solid">
        <fgColor rgb="FFDFDFE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indexed="19"/>
      </patternFill>
    </fill>
    <fill>
      <patternFill patternType="solid">
        <fgColor indexed="54"/>
      </patternFill>
    </fill>
    <fill>
      <patternFill patternType="solid">
        <fgColor theme="0"/>
        <bgColor indexed="64"/>
      </patternFill>
    </fill>
    <fill>
      <patternFill patternType="solid">
        <fgColor rgb="FF026773"/>
        <bgColor indexed="64"/>
      </patternFill>
    </fill>
    <fill>
      <patternFill patternType="solid">
        <fgColor rgb="FFF1E1C0"/>
        <bgColor indexed="64"/>
      </patternFill>
    </fill>
    <fill>
      <patternFill patternType="solid">
        <fgColor rgb="FFF4F1E2"/>
        <bgColor indexed="64"/>
      </patternFill>
    </fill>
    <fill>
      <patternFill patternType="solid">
        <fgColor rgb="FF718C55"/>
        <bgColor indexed="64"/>
      </patternFill>
    </fill>
    <fill>
      <patternFill patternType="solid">
        <fgColor rgb="FFFFA168"/>
        <bgColor indexed="64"/>
      </patternFill>
    </fill>
    <fill>
      <patternFill patternType="solid">
        <fgColor rgb="FFA0A0A0"/>
        <bgColor indexed="64"/>
      </patternFill>
    </fill>
    <fill>
      <patternFill patternType="solid">
        <fgColor rgb="FFFFFFCC"/>
        <bgColor indexed="64"/>
      </patternFill>
    </fill>
    <fill>
      <patternFill patternType="solid">
        <fgColor rgb="FFD9D9D9"/>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30"/>
      </bottom>
      <diagonal/>
    </border>
    <border>
      <left/>
      <right/>
      <top/>
      <bottom style="medium">
        <color indexed="49"/>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s>
  <cellStyleXfs count="59390">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7"/>
    <xf numFmtId="174" fontId="23" fillId="3" borderId="0" applyNumberFormat="0" applyBorder="0" applyAlignment="0" applyProtection="0"/>
    <xf numFmtId="174" fontId="23" fillId="4" borderId="0" applyNumberFormat="0" applyBorder="0" applyAlignment="0" applyProtection="0"/>
    <xf numFmtId="174" fontId="23" fillId="5" borderId="0" applyNumberFormat="0" applyBorder="0" applyAlignment="0" applyProtection="0"/>
    <xf numFmtId="174" fontId="23" fillId="6" borderId="0" applyNumberFormat="0" applyBorder="0" applyAlignment="0" applyProtection="0"/>
    <xf numFmtId="174" fontId="23" fillId="7" borderId="0" applyNumberFormat="0" applyBorder="0" applyAlignment="0" applyProtection="0"/>
    <xf numFmtId="174" fontId="23" fillId="8" borderId="0" applyNumberFormat="0" applyBorder="0" applyAlignment="0" applyProtection="0"/>
    <xf numFmtId="174" fontId="23" fillId="9" borderId="0" applyNumberFormat="0" applyBorder="0" applyAlignment="0" applyProtection="0"/>
    <xf numFmtId="174" fontId="23" fillId="10" borderId="0" applyNumberFormat="0" applyBorder="0" applyAlignment="0" applyProtection="0"/>
    <xf numFmtId="174" fontId="23" fillId="11" borderId="0" applyNumberFormat="0" applyBorder="0" applyAlignment="0" applyProtection="0"/>
    <xf numFmtId="174" fontId="23" fillId="6" borderId="0" applyNumberFormat="0" applyBorder="0" applyAlignment="0" applyProtection="0"/>
    <xf numFmtId="174" fontId="23" fillId="9" borderId="0" applyNumberFormat="0" applyBorder="0" applyAlignment="0" applyProtection="0"/>
    <xf numFmtId="174" fontId="23" fillId="12" borderId="0" applyNumberFormat="0" applyBorder="0" applyAlignment="0" applyProtection="0"/>
    <xf numFmtId="174" fontId="24" fillId="13" borderId="0" applyNumberFormat="0" applyBorder="0" applyAlignment="0" applyProtection="0"/>
    <xf numFmtId="174" fontId="24" fillId="10" borderId="0" applyNumberFormat="0" applyBorder="0" applyAlignment="0" applyProtection="0"/>
    <xf numFmtId="174" fontId="24" fillId="11" borderId="0" applyNumberFormat="0" applyBorder="0" applyAlignment="0" applyProtection="0"/>
    <xf numFmtId="174" fontId="24" fillId="14" borderId="0" applyNumberFormat="0" applyBorder="0" applyAlignment="0" applyProtection="0"/>
    <xf numFmtId="174" fontId="24" fillId="15" borderId="0" applyNumberFormat="0" applyBorder="0" applyAlignment="0" applyProtection="0"/>
    <xf numFmtId="174" fontId="24" fillId="16" borderId="0" applyNumberFormat="0" applyBorder="0" applyAlignment="0" applyProtection="0"/>
    <xf numFmtId="174" fontId="24" fillId="17" borderId="0" applyNumberFormat="0" applyBorder="0" applyAlignment="0" applyProtection="0"/>
    <xf numFmtId="174" fontId="24" fillId="18" borderId="0" applyNumberFormat="0" applyBorder="0" applyAlignment="0" applyProtection="0"/>
    <xf numFmtId="174" fontId="24" fillId="19" borderId="0" applyNumberFormat="0" applyBorder="0" applyAlignment="0" applyProtection="0"/>
    <xf numFmtId="174" fontId="24" fillId="14" borderId="0" applyNumberFormat="0" applyBorder="0" applyAlignment="0" applyProtection="0"/>
    <xf numFmtId="174" fontId="24" fillId="15" borderId="0" applyNumberFormat="0" applyBorder="0" applyAlignment="0" applyProtection="0"/>
    <xf numFmtId="174" fontId="24" fillId="20" borderId="0" applyNumberFormat="0" applyBorder="0" applyAlignment="0" applyProtection="0"/>
    <xf numFmtId="174" fontId="25" fillId="4" borderId="0" applyNumberFormat="0" applyBorder="0" applyAlignment="0" applyProtection="0"/>
    <xf numFmtId="174" fontId="26" fillId="21" borderId="8" applyNumberFormat="0" applyAlignment="0" applyProtection="0"/>
    <xf numFmtId="174" fontId="27" fillId="22" borderId="9" applyNumberFormat="0" applyAlignment="0" applyProtection="0"/>
    <xf numFmtId="3" fontId="2" fillId="0" borderId="0" applyFont="0" applyFill="0" applyBorder="0" applyAlignment="0" applyProtection="0"/>
    <xf numFmtId="44" fontId="2" fillId="0" borderId="0" applyFont="0" applyFill="0" applyBorder="0" applyAlignment="0" applyProtection="0"/>
    <xf numFmtId="174" fontId="28" fillId="0" borderId="0" applyNumberFormat="0" applyFill="0" applyBorder="0" applyAlignment="0" applyProtection="0"/>
    <xf numFmtId="174" fontId="29" fillId="5" borderId="0" applyNumberFormat="0" applyBorder="0" applyAlignment="0" applyProtection="0"/>
    <xf numFmtId="174" fontId="30" fillId="0" borderId="10" applyNumberFormat="0" applyFill="0" applyAlignment="0" applyProtection="0"/>
    <xf numFmtId="174" fontId="31" fillId="0" borderId="11" applyNumberFormat="0" applyFill="0" applyAlignment="0" applyProtection="0"/>
    <xf numFmtId="174" fontId="32" fillId="0" borderId="12" applyNumberFormat="0" applyFill="0" applyAlignment="0" applyProtection="0"/>
    <xf numFmtId="174" fontId="32" fillId="0" borderId="0" applyNumberFormat="0" applyFill="0" applyBorder="0" applyAlignment="0" applyProtection="0"/>
    <xf numFmtId="174" fontId="34" fillId="8" borderId="8" applyNumberFormat="0" applyAlignment="0" applyProtection="0"/>
    <xf numFmtId="174" fontId="35" fillId="0" borderId="13" applyNumberFormat="0" applyFill="0" applyAlignment="0" applyProtection="0"/>
    <xf numFmtId="174" fontId="36" fillId="23" borderId="0" applyNumberFormat="0" applyBorder="0" applyAlignment="0" applyProtection="0"/>
    <xf numFmtId="174" fontId="2" fillId="24" borderId="14" applyNumberFormat="0" applyFont="0" applyAlignment="0" applyProtection="0"/>
    <xf numFmtId="174" fontId="37" fillId="21" borderId="15" applyNumberFormat="0" applyAlignment="0" applyProtection="0"/>
    <xf numFmtId="9" fontId="2" fillId="0" borderId="0" applyFont="0" applyFill="0" applyBorder="0" applyAlignment="0" applyProtection="0"/>
    <xf numFmtId="174" fontId="38" fillId="0" borderId="0" applyNumberFormat="0" applyFill="0" applyBorder="0" applyAlignment="0" applyProtection="0"/>
    <xf numFmtId="174" fontId="39" fillId="0" borderId="16" applyNumberFormat="0" applyFill="0" applyAlignment="0" applyProtection="0"/>
    <xf numFmtId="174" fontId="40" fillId="0" borderId="0" applyNumberFormat="0" applyFill="0" applyBorder="0" applyAlignment="0" applyProtection="0"/>
    <xf numFmtId="3" fontId="2" fillId="0" borderId="0" applyFont="0" applyFill="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9" borderId="0" applyNumberFormat="0" applyBorder="0" applyAlignment="0" applyProtection="0"/>
    <xf numFmtId="0" fontId="23" fillId="12" borderId="0" applyNumberFormat="0" applyBorder="0" applyAlignment="0" applyProtection="0"/>
    <xf numFmtId="0" fontId="24" fillId="13"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20" borderId="0" applyNumberFormat="0" applyBorder="0" applyAlignment="0" applyProtection="0"/>
    <xf numFmtId="0" fontId="25" fillId="4" borderId="0" applyNumberFormat="0" applyBorder="0" applyAlignment="0" applyProtection="0"/>
    <xf numFmtId="0" fontId="26" fillId="21" borderId="8" applyNumberFormat="0" applyAlignment="0" applyProtection="0"/>
    <xf numFmtId="0" fontId="27" fillId="22" borderId="9" applyNumberFormat="0" applyAlignment="0" applyProtection="0"/>
    <xf numFmtId="43" fontId="2" fillId="0" borderId="0" applyFont="0" applyFill="0" applyBorder="0" applyAlignment="0" applyProtection="0"/>
    <xf numFmtId="0" fontId="28" fillId="0" borderId="0" applyNumberFormat="0" applyFill="0" applyBorder="0" applyAlignment="0" applyProtection="0"/>
    <xf numFmtId="0" fontId="29" fillId="5" borderId="0" applyNumberFormat="0" applyBorder="0" applyAlignment="0" applyProtection="0"/>
    <xf numFmtId="0" fontId="30" fillId="0" borderId="10" applyNumberFormat="0" applyFill="0" applyAlignment="0" applyProtection="0"/>
    <xf numFmtId="0" fontId="31" fillId="0" borderId="11" applyNumberFormat="0" applyFill="0" applyAlignment="0" applyProtection="0"/>
    <xf numFmtId="0" fontId="32" fillId="0" borderId="12" applyNumberFormat="0" applyFill="0" applyAlignment="0" applyProtection="0"/>
    <xf numFmtId="0" fontId="32" fillId="0" borderId="0" applyNumberFormat="0" applyFill="0" applyBorder="0" applyAlignment="0" applyProtection="0"/>
    <xf numFmtId="0" fontId="33" fillId="0" borderId="0" applyNumberFormat="0" applyFill="0" applyBorder="0" applyAlignment="0" applyProtection="0">
      <alignment vertical="top"/>
      <protection locked="0"/>
    </xf>
    <xf numFmtId="0" fontId="34" fillId="8" borderId="8" applyNumberFormat="0" applyAlignment="0" applyProtection="0"/>
    <xf numFmtId="0" fontId="35" fillId="0" borderId="13" applyNumberFormat="0" applyFill="0" applyAlignment="0" applyProtection="0"/>
    <xf numFmtId="0" fontId="36" fillId="23" borderId="0" applyNumberFormat="0" applyBorder="0" applyAlignment="0" applyProtection="0"/>
    <xf numFmtId="0" fontId="2" fillId="24" borderId="14" applyNumberFormat="0" applyFont="0" applyAlignment="0" applyProtection="0"/>
    <xf numFmtId="0" fontId="37" fillId="21" borderId="15" applyNumberFormat="0" applyAlignment="0" applyProtection="0"/>
    <xf numFmtId="0" fontId="38" fillId="0" borderId="0" applyNumberFormat="0" applyFill="0" applyBorder="0" applyAlignment="0" applyProtection="0"/>
    <xf numFmtId="0" fontId="39" fillId="0" borderId="16" applyNumberFormat="0" applyFill="0" applyAlignment="0" applyProtection="0"/>
    <xf numFmtId="0" fontId="40" fillId="0" borderId="0" applyNumberFormat="0" applyFill="0" applyBorder="0" applyAlignment="0" applyProtection="0"/>
    <xf numFmtId="0" fontId="23" fillId="3" borderId="0" applyNumberFormat="0" applyBorder="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0" fillId="0" borderId="10"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6" fillId="21" borderId="8" applyNumberFormat="0" applyAlignment="0" applyProtection="0"/>
    <xf numFmtId="0" fontId="37" fillId="21" borderId="15" applyNumberForma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1" fillId="0" borderId="11" applyNumberFormat="0" applyFill="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0" fillId="0" borderId="10"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1" fillId="0" borderId="11"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1" fillId="0" borderId="11"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1" fillId="0" borderId="11" applyNumberFormat="0" applyFill="0" applyAlignment="0" applyProtection="0"/>
    <xf numFmtId="0" fontId="39" fillId="0" borderId="16" applyNumberFormat="0" applyFill="0" applyAlignment="0" applyProtection="0"/>
    <xf numFmtId="0" fontId="31" fillId="0" borderId="11"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1" fillId="0" borderId="11" applyNumberFormat="0" applyFill="0" applyAlignment="0" applyProtection="0"/>
    <xf numFmtId="0" fontId="30" fillId="0" borderId="10"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0" fillId="0" borderId="10" applyNumberFormat="0" applyFill="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30" fillId="0" borderId="10"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0" fillId="0" borderId="10"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1" fillId="0" borderId="11"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41" fillId="0" borderId="0"/>
    <xf numFmtId="9" fontId="41"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3" fillId="25" borderId="0" applyNumberFormat="0" applyBorder="0" applyAlignment="0" applyProtection="0"/>
    <xf numFmtId="0" fontId="23" fillId="8"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3" fillId="21" borderId="0" applyNumberFormat="0" applyBorder="0" applyAlignment="0" applyProtection="0"/>
    <xf numFmtId="0" fontId="23" fillId="23" borderId="0" applyNumberFormat="0" applyBorder="0" applyAlignment="0" applyProtection="0"/>
    <xf numFmtId="0" fontId="23" fillId="21" borderId="0" applyNumberFormat="0" applyBorder="0" applyAlignment="0" applyProtection="0"/>
    <xf numFmtId="0" fontId="23" fillId="8" borderId="0" applyNumberFormat="0" applyBorder="0" applyAlignment="0" applyProtection="0"/>
    <xf numFmtId="0" fontId="24" fillId="15" borderId="0" applyNumberFormat="0" applyBorder="0" applyAlignment="0" applyProtection="0"/>
    <xf numFmtId="0" fontId="24" fillId="23" borderId="0" applyNumberFormat="0" applyBorder="0" applyAlignment="0" applyProtection="0"/>
    <xf numFmtId="0" fontId="24" fillId="21" borderId="0" applyNumberFormat="0" applyBorder="0" applyAlignment="0" applyProtection="0"/>
    <xf numFmtId="0" fontId="24" fillId="8" borderId="0" applyNumberFormat="0" applyBorder="0" applyAlignment="0" applyProtection="0"/>
    <xf numFmtId="0" fontId="24" fillId="1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42" fillId="4" borderId="0" applyNumberFormat="0" applyBorder="0" applyAlignment="0" applyProtection="0"/>
    <xf numFmtId="0" fontId="26" fillId="25" borderId="8" applyNumberFormat="0" applyAlignment="0" applyProtection="0"/>
    <xf numFmtId="0" fontId="43" fillId="0" borderId="17" applyNumberFormat="0" applyFill="0" applyAlignment="0" applyProtection="0"/>
    <xf numFmtId="0" fontId="44" fillId="0" borderId="11" applyNumberFormat="0" applyFill="0" applyAlignment="0" applyProtection="0"/>
    <xf numFmtId="0" fontId="45" fillId="0" borderId="18" applyNumberFormat="0" applyFill="0" applyAlignment="0" applyProtection="0"/>
    <xf numFmtId="0" fontId="45" fillId="0" borderId="0" applyNumberFormat="0" applyFill="0" applyBorder="0" applyAlignment="0" applyProtection="0"/>
    <xf numFmtId="0" fontId="2" fillId="0" borderId="0"/>
    <xf numFmtId="0" fontId="46" fillId="0" borderId="0"/>
    <xf numFmtId="0" fontId="2" fillId="0" borderId="0"/>
    <xf numFmtId="0" fontId="41" fillId="0" borderId="0"/>
    <xf numFmtId="0" fontId="23" fillId="24" borderId="14" applyNumberFormat="0" applyFont="0" applyAlignment="0" applyProtection="0"/>
    <xf numFmtId="0" fontId="37" fillId="25" borderId="15" applyNumberFormat="0" applyAlignment="0" applyProtection="0"/>
    <xf numFmtId="9" fontId="2" fillId="0" borderId="0" applyFont="0" applyFill="0" applyBorder="0" applyAlignment="0" applyProtection="0"/>
    <xf numFmtId="9" fontId="41" fillId="0" borderId="0" applyFont="0" applyFill="0" applyBorder="0" applyAlignment="0" applyProtection="0"/>
    <xf numFmtId="0" fontId="47" fillId="0" borderId="0" applyNumberFormat="0" applyFill="0" applyBorder="0" applyAlignment="0" applyProtection="0"/>
    <xf numFmtId="0" fontId="39" fillId="0" borderId="19" applyNumberFormat="0" applyFill="0" applyAlignment="0" applyProtection="0"/>
    <xf numFmtId="0" fontId="48" fillId="0" borderId="0" applyNumberFormat="0" applyFill="0" applyBorder="0" applyAlignment="0" applyProtection="0">
      <alignment vertical="top"/>
      <protection locked="0"/>
    </xf>
    <xf numFmtId="43" fontId="41" fillId="0" borderId="0" applyFont="0" applyFill="0" applyBorder="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43" fillId="0" borderId="17" applyNumberFormat="0" applyFill="0" applyAlignment="0" applyProtection="0"/>
    <xf numFmtId="0" fontId="44" fillId="0" borderId="11" applyNumberFormat="0" applyFill="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2" fillId="0" borderId="7"/>
    <xf numFmtId="0" fontId="2" fillId="24" borderId="14" applyNumberFormat="0" applyFont="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9"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4" fillId="13" borderId="0" applyNumberFormat="0" applyBorder="0" applyAlignment="0" applyProtection="0"/>
    <xf numFmtId="0" fontId="24" fillId="11"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5" fillId="4" borderId="0" applyNumberFormat="0" applyBorder="0" applyAlignment="0" applyProtection="0"/>
    <xf numFmtId="0" fontId="26" fillId="21" borderId="8" applyNumberFormat="0" applyAlignment="0" applyProtection="0"/>
    <xf numFmtId="43" fontId="2" fillId="0" borderId="0" applyFont="0" applyFill="0" applyBorder="0" applyAlignment="0" applyProtection="0"/>
    <xf numFmtId="44" fontId="2" fillId="0" borderId="0" applyFont="0" applyFill="0" applyBorder="0" applyAlignment="0" applyProtection="0"/>
    <xf numFmtId="0" fontId="32" fillId="0" borderId="12" applyNumberFormat="0" applyFill="0" applyAlignment="0" applyProtection="0"/>
    <xf numFmtId="0" fontId="32" fillId="0" borderId="0" applyNumberFormat="0" applyFill="0" applyBorder="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9" fontId="2" fillId="0" borderId="0" applyFont="0" applyFill="0" applyBorder="0" applyAlignment="0" applyProtection="0"/>
    <xf numFmtId="0" fontId="38" fillId="0" borderId="0" applyNumberFormat="0" applyFill="0" applyBorder="0" applyAlignment="0" applyProtection="0"/>
    <xf numFmtId="0" fontId="39" fillId="0" borderId="16" applyNumberFormat="0" applyFill="0" applyAlignment="0" applyProtection="0"/>
    <xf numFmtId="0" fontId="23" fillId="3" borderId="0" applyNumberFormat="0" applyBorder="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6" fillId="25" borderId="8" applyNumberFormat="0" applyAlignment="0" applyProtection="0"/>
    <xf numFmtId="0" fontId="37" fillId="25" borderId="15" applyNumberFormat="0" applyAlignment="0" applyProtection="0"/>
    <xf numFmtId="0" fontId="26" fillId="25" borderId="8" applyNumberFormat="0" applyAlignment="0" applyProtection="0"/>
    <xf numFmtId="0" fontId="37" fillId="25" borderId="15" applyNumberFormat="0" applyAlignment="0" applyProtection="0"/>
    <xf numFmtId="0" fontId="26" fillId="25" borderId="8" applyNumberForma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1" fillId="0" borderId="0"/>
    <xf numFmtId="43" fontId="1" fillId="0" borderId="0" applyFont="0" applyFill="0" applyBorder="0" applyAlignment="0" applyProtection="0"/>
    <xf numFmtId="0" fontId="1" fillId="0" borderId="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5"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5" borderId="8" applyNumberFormat="0" applyAlignment="0" applyProtection="0"/>
    <xf numFmtId="0" fontId="37" fillId="21"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3" fillId="24" borderId="14" applyNumberFormat="0" applyFont="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6" fillId="25" borderId="8" applyNumberFormat="0" applyAlignment="0" applyProtection="0"/>
    <xf numFmtId="0" fontId="26" fillId="21"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6" applyNumberFormat="0" applyFill="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4" fillId="8" borderId="8" applyNumberFormat="0" applyAlignment="0" applyProtection="0"/>
    <xf numFmtId="0" fontId="23" fillId="24" borderId="14" applyNumberFormat="0" applyFont="0" applyAlignment="0" applyProtection="0"/>
    <xf numFmtId="0" fontId="37" fillId="21" borderId="15" applyNumberForma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5" borderId="15" applyNumberFormat="0" applyAlignment="0" applyProtection="0"/>
    <xf numFmtId="0" fontId="26" fillId="25" borderId="8" applyNumberFormat="0" applyAlignment="0" applyProtection="0"/>
    <xf numFmtId="0" fontId="39" fillId="0" borderId="19" applyNumberFormat="0" applyFill="0" applyAlignment="0" applyProtection="0"/>
    <xf numFmtId="0" fontId="23"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5" borderId="15" applyNumberFormat="0" applyAlignment="0" applyProtection="0"/>
    <xf numFmtId="0" fontId="37" fillId="25"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3" fillId="24" borderId="14" applyNumberFormat="0" applyFont="0" applyAlignment="0" applyProtection="0"/>
    <xf numFmtId="0" fontId="34" fillId="8" borderId="8" applyNumberFormat="0" applyAlignment="0" applyProtection="0"/>
    <xf numFmtId="0" fontId="23" fillId="24" borderId="14" applyNumberFormat="0" applyFont="0" applyAlignment="0" applyProtection="0"/>
    <xf numFmtId="0" fontId="26" fillId="25" borderId="8" applyNumberFormat="0" applyAlignment="0" applyProtection="0"/>
    <xf numFmtId="0" fontId="39" fillId="0" borderId="16" applyNumberFormat="0" applyFill="0" applyAlignment="0" applyProtection="0"/>
    <xf numFmtId="0" fontId="37" fillId="25" borderId="15" applyNumberFormat="0" applyAlignment="0" applyProtection="0"/>
    <xf numFmtId="0" fontId="23" fillId="24" borderId="14" applyNumberFormat="0" applyFont="0" applyAlignment="0" applyProtection="0"/>
    <xf numFmtId="0" fontId="34" fillId="8" borderId="8" applyNumberFormat="0" applyAlignment="0" applyProtection="0"/>
    <xf numFmtId="0" fontId="37" fillId="25"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26" fillId="25" borderId="8" applyNumberFormat="0" applyAlignment="0" applyProtection="0"/>
    <xf numFmtId="0" fontId="26" fillId="25" borderId="8" applyNumberFormat="0" applyAlignment="0" applyProtection="0"/>
    <xf numFmtId="0" fontId="39" fillId="0" borderId="19" applyNumberFormat="0" applyFill="0" applyAlignment="0" applyProtection="0"/>
    <xf numFmtId="0" fontId="26" fillId="25"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5" borderId="15" applyNumberFormat="0" applyAlignment="0" applyProtection="0"/>
    <xf numFmtId="0" fontId="26" fillId="25" borderId="8" applyNumberFormat="0" applyAlignment="0" applyProtection="0"/>
    <xf numFmtId="0" fontId="37" fillId="25" borderId="15" applyNumberFormat="0" applyAlignment="0" applyProtection="0"/>
    <xf numFmtId="0" fontId="37" fillId="21" borderId="15" applyNumberFormat="0" applyAlignment="0" applyProtection="0"/>
    <xf numFmtId="0" fontId="37" fillId="25" borderId="15" applyNumberFormat="0" applyAlignment="0" applyProtection="0"/>
    <xf numFmtId="0" fontId="26" fillId="21" borderId="8" applyNumberFormat="0" applyAlignment="0" applyProtection="0"/>
    <xf numFmtId="0" fontId="26" fillId="25" borderId="8" applyNumberFormat="0" applyAlignment="0" applyProtection="0"/>
    <xf numFmtId="0" fontId="23"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9"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9" applyNumberFormat="0" applyFill="0" applyAlignment="0" applyProtection="0"/>
    <xf numFmtId="0" fontId="34" fillId="8" borderId="8" applyNumberFormat="0" applyAlignment="0" applyProtection="0"/>
    <xf numFmtId="0" fontId="2" fillId="24" borderId="14" applyNumberFormat="0" applyFont="0" applyAlignment="0" applyProtection="0"/>
    <xf numFmtId="0" fontId="39" fillId="0" borderId="19" applyNumberFormat="0" applyFill="0" applyAlignment="0" applyProtection="0"/>
    <xf numFmtId="0" fontId="39" fillId="0" borderId="16" applyNumberFormat="0" applyFill="0" applyAlignment="0" applyProtection="0"/>
    <xf numFmtId="0" fontId="39" fillId="0" borderId="19" applyNumberFormat="0" applyFill="0" applyAlignment="0" applyProtection="0"/>
    <xf numFmtId="0" fontId="2" fillId="24" borderId="14" applyNumberFormat="0" applyFont="0" applyAlignment="0" applyProtection="0"/>
    <xf numFmtId="0" fontId="23" fillId="24" borderId="14" applyNumberFormat="0" applyFont="0" applyAlignment="0" applyProtection="0"/>
    <xf numFmtId="0" fontId="26" fillId="21" borderId="8" applyNumberFormat="0" applyAlignment="0" applyProtection="0"/>
    <xf numFmtId="0" fontId="23"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9" fillId="0" borderId="19" applyNumberFormat="0" applyFill="0" applyAlignment="0" applyProtection="0"/>
    <xf numFmtId="0" fontId="26" fillId="21" borderId="8" applyNumberFormat="0" applyAlignment="0" applyProtection="0"/>
    <xf numFmtId="0" fontId="39" fillId="0" borderId="19" applyNumberFormat="0" applyFill="0" applyAlignment="0" applyProtection="0"/>
    <xf numFmtId="0" fontId="37" fillId="21" borderId="15" applyNumberFormat="0" applyAlignment="0" applyProtection="0"/>
    <xf numFmtId="0" fontId="37" fillId="21" borderId="15" applyNumberFormat="0" applyAlignment="0" applyProtection="0"/>
    <xf numFmtId="0" fontId="39" fillId="0" borderId="19" applyNumberFormat="0" applyFill="0" applyAlignment="0" applyProtection="0"/>
    <xf numFmtId="0" fontId="39" fillId="0" borderId="16"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3"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3"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26" fillId="25" borderId="8" applyNumberFormat="0" applyAlignment="0" applyProtection="0"/>
    <xf numFmtId="0" fontId="26" fillId="21"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7" fillId="25" borderId="15" applyNumberFormat="0" applyAlignment="0" applyProtection="0"/>
    <xf numFmtId="0" fontId="26" fillId="25" borderId="8" applyNumberFormat="0" applyAlignment="0" applyProtection="0"/>
    <xf numFmtId="0" fontId="37" fillId="25"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26" fillId="25" borderId="8" applyNumberForma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3" fillId="24" borderId="14" applyNumberFormat="0" applyFont="0" applyAlignment="0" applyProtection="0"/>
    <xf numFmtId="0" fontId="23" fillId="24" borderId="14" applyNumberFormat="0" applyFont="0" applyAlignment="0" applyProtection="0"/>
    <xf numFmtId="0" fontId="26" fillId="25" borderId="8" applyNumberFormat="0" applyAlignment="0" applyProtection="0"/>
    <xf numFmtId="0" fontId="23"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23"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5" borderId="8" applyNumberForma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7" fillId="25" borderId="15" applyNumberFormat="0" applyAlignment="0" applyProtection="0"/>
    <xf numFmtId="0" fontId="26" fillId="25" borderId="8" applyNumberFormat="0" applyAlignment="0" applyProtection="0"/>
    <xf numFmtId="0" fontId="37" fillId="25" borderId="15" applyNumberFormat="0" applyAlignment="0" applyProtection="0"/>
    <xf numFmtId="0" fontId="37" fillId="25" borderId="15" applyNumberFormat="0" applyAlignment="0" applyProtection="0"/>
    <xf numFmtId="0" fontId="26" fillId="25" borderId="8" applyNumberFormat="0" applyAlignment="0" applyProtection="0"/>
    <xf numFmtId="0" fontId="26" fillId="25" borderId="8" applyNumberFormat="0" applyAlignment="0" applyProtection="0"/>
    <xf numFmtId="0" fontId="34" fillId="8" borderId="8" applyNumberForma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5" borderId="15" applyNumberFormat="0" applyAlignment="0" applyProtection="0"/>
    <xf numFmtId="0" fontId="39" fillId="0" borderId="19" applyNumberFormat="0" applyFill="0" applyAlignment="0" applyProtection="0"/>
    <xf numFmtId="0" fontId="23"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9" fillId="0" borderId="19"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9"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5" borderId="8" applyNumberFormat="0" applyAlignment="0" applyProtection="0"/>
    <xf numFmtId="0" fontId="37" fillId="21" borderId="15" applyNumberFormat="0" applyAlignment="0" applyProtection="0"/>
    <xf numFmtId="0" fontId="37" fillId="25"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3" fillId="24" borderId="14" applyNumberFormat="0" applyFont="0" applyAlignment="0" applyProtection="0"/>
    <xf numFmtId="0" fontId="23"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5" borderId="15" applyNumberFormat="0" applyAlignment="0" applyProtection="0"/>
    <xf numFmtId="0" fontId="37" fillId="21" borderId="15" applyNumberFormat="0" applyAlignment="0" applyProtection="0"/>
    <xf numFmtId="0" fontId="26" fillId="25"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9"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3" fillId="24" borderId="14" applyNumberFormat="0" applyFont="0" applyAlignment="0" applyProtection="0"/>
    <xf numFmtId="0" fontId="23" fillId="24" borderId="14" applyNumberFormat="0" applyFont="0" applyAlignment="0" applyProtection="0"/>
    <xf numFmtId="0" fontId="39" fillId="0" borderId="19" applyNumberFormat="0" applyFill="0" applyAlignment="0" applyProtection="0"/>
    <xf numFmtId="0" fontId="37" fillId="25" borderId="15" applyNumberFormat="0" applyAlignment="0" applyProtection="0"/>
    <xf numFmtId="0" fontId="34" fillId="8" borderId="8" applyNumberFormat="0" applyAlignment="0" applyProtection="0"/>
    <xf numFmtId="0" fontId="26" fillId="25" borderId="8" applyNumberFormat="0" applyAlignment="0" applyProtection="0"/>
    <xf numFmtId="0" fontId="37" fillId="25" borderId="15" applyNumberFormat="0" applyAlignment="0" applyProtection="0"/>
    <xf numFmtId="0" fontId="37" fillId="25"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9" fillId="0" borderId="19" applyNumberFormat="0" applyFill="0" applyAlignment="0" applyProtection="0"/>
    <xf numFmtId="0" fontId="26" fillId="25"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9"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3"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26" fillId="25" borderId="8" applyNumberFormat="0" applyAlignment="0" applyProtection="0"/>
    <xf numFmtId="0" fontId="37" fillId="21" borderId="15" applyNumberFormat="0" applyAlignment="0" applyProtection="0"/>
    <xf numFmtId="0" fontId="26" fillId="25" borderId="8" applyNumberFormat="0" applyAlignment="0" applyProtection="0"/>
    <xf numFmtId="0" fontId="39" fillId="0" borderId="16" applyNumberFormat="0" applyFill="0" applyAlignment="0" applyProtection="0"/>
    <xf numFmtId="0" fontId="39" fillId="0" borderId="19"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5" borderId="8" applyNumberFormat="0" applyAlignment="0" applyProtection="0"/>
    <xf numFmtId="0" fontId="26" fillId="21" borderId="8" applyNumberFormat="0" applyAlignment="0" applyProtection="0"/>
    <xf numFmtId="0" fontId="23" fillId="24" borderId="14" applyNumberFormat="0" applyFont="0" applyAlignment="0" applyProtection="0"/>
    <xf numFmtId="0" fontId="39" fillId="0" borderId="19" applyNumberFormat="0" applyFill="0" applyAlignment="0" applyProtection="0"/>
    <xf numFmtId="0" fontId="26" fillId="25"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23" fillId="24" borderId="14" applyNumberFormat="0" applyFont="0" applyAlignment="0" applyProtection="0"/>
    <xf numFmtId="0" fontId="39" fillId="0" borderId="19"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5" borderId="15" applyNumberFormat="0" applyAlignment="0" applyProtection="0"/>
    <xf numFmtId="0" fontId="34" fillId="8" borderId="8" applyNumberFormat="0" applyAlignment="0" applyProtection="0"/>
    <xf numFmtId="0" fontId="23" fillId="24" borderId="14" applyNumberFormat="0" applyFont="0" applyAlignment="0" applyProtection="0"/>
    <xf numFmtId="0" fontId="34" fillId="8" borderId="8" applyNumberFormat="0" applyAlignment="0" applyProtection="0"/>
    <xf numFmtId="0" fontId="37" fillId="25" borderId="15" applyNumberFormat="0" applyAlignment="0" applyProtection="0"/>
    <xf numFmtId="0" fontId="37" fillId="25" borderId="15"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37" fillId="21" borderId="15" applyNumberFormat="0" applyAlignment="0" applyProtection="0"/>
    <xf numFmtId="0" fontId="26" fillId="25" borderId="8" applyNumberFormat="0" applyAlignment="0" applyProtection="0"/>
    <xf numFmtId="0" fontId="2" fillId="24" borderId="14" applyNumberFormat="0" applyFon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26" fillId="25" borderId="8" applyNumberFormat="0" applyAlignment="0" applyProtection="0"/>
    <xf numFmtId="0" fontId="34" fillId="8"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2" fillId="24" borderId="14" applyNumberFormat="0" applyFont="0" applyAlignment="0" applyProtection="0"/>
    <xf numFmtId="0" fontId="23"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9" applyNumberFormat="0" applyFill="0" applyAlignment="0" applyProtection="0"/>
    <xf numFmtId="0" fontId="26" fillId="21" borderId="8"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3"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5"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9"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9" applyNumberFormat="0" applyFill="0" applyAlignment="0" applyProtection="0"/>
    <xf numFmtId="0" fontId="39" fillId="0" borderId="16" applyNumberFormat="0" applyFill="0" applyAlignment="0" applyProtection="0"/>
    <xf numFmtId="0" fontId="23" fillId="24" borderId="14" applyNumberFormat="0" applyFon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23"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7" fillId="21" borderId="15" applyNumberFormat="0" applyAlignment="0" applyProtection="0"/>
    <xf numFmtId="0" fontId="26" fillId="21" borderId="8" applyNumberFormat="0" applyAlignment="0" applyProtection="0"/>
    <xf numFmtId="0" fontId="26" fillId="25"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5"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5" borderId="8" applyNumberFormat="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5" borderId="8" applyNumberFormat="0" applyAlignment="0" applyProtection="0"/>
    <xf numFmtId="0" fontId="26" fillId="21" borderId="8" applyNumberFormat="0" applyAlignment="0" applyProtection="0"/>
    <xf numFmtId="0" fontId="37" fillId="25" borderId="15" applyNumberFormat="0" applyAlignment="0" applyProtection="0"/>
    <xf numFmtId="0" fontId="26" fillId="25" borderId="8"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9" applyNumberFormat="0" applyFill="0" applyAlignment="0" applyProtection="0"/>
    <xf numFmtId="0" fontId="23" fillId="24" borderId="14" applyNumberFormat="0" applyFont="0" applyAlignment="0" applyProtection="0"/>
    <xf numFmtId="0" fontId="39" fillId="0" borderId="19" applyNumberFormat="0" applyFill="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39" fillId="0" borderId="19" applyNumberFormat="0" applyFill="0" applyAlignment="0" applyProtection="0"/>
    <xf numFmtId="0" fontId="26" fillId="21" borderId="8" applyNumberFormat="0" applyAlignment="0" applyProtection="0"/>
    <xf numFmtId="0" fontId="23"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5" borderId="15" applyNumberFormat="0" applyAlignment="0" applyProtection="0"/>
    <xf numFmtId="0" fontId="2" fillId="24" borderId="14" applyNumberFormat="0" applyFont="0" applyAlignment="0" applyProtection="0"/>
    <xf numFmtId="0" fontId="37" fillId="25" borderId="15"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9" fillId="0" borderId="19" applyNumberFormat="0" applyFill="0" applyAlignment="0" applyProtection="0"/>
    <xf numFmtId="0" fontId="26" fillId="21" borderId="8"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9" applyNumberFormat="0" applyFill="0" applyAlignment="0" applyProtection="0"/>
    <xf numFmtId="0" fontId="23" fillId="24" borderId="14" applyNumberFormat="0" applyFont="0" applyAlignment="0" applyProtection="0"/>
    <xf numFmtId="0" fontId="23" fillId="24" borderId="14" applyNumberFormat="0" applyFon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39" fillId="0" borderId="19" applyNumberFormat="0" applyFill="0" applyAlignment="0" applyProtection="0"/>
    <xf numFmtId="0" fontId="2" fillId="24" borderId="14" applyNumberFormat="0" applyFont="0" applyAlignment="0" applyProtection="0"/>
    <xf numFmtId="0" fontId="39" fillId="0" borderId="19" applyNumberFormat="0" applyFill="0" applyAlignment="0" applyProtection="0"/>
    <xf numFmtId="0" fontId="34" fillId="8" borderId="8"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2" fillId="24" borderId="14" applyNumberFormat="0" applyFont="0" applyAlignment="0" applyProtection="0"/>
    <xf numFmtId="0" fontId="23" fillId="24" borderId="14" applyNumberFormat="0" applyFont="0" applyAlignment="0" applyProtection="0"/>
    <xf numFmtId="0" fontId="26" fillId="25" borderId="8" applyNumberFormat="0" applyAlignment="0" applyProtection="0"/>
    <xf numFmtId="0" fontId="26" fillId="21" borderId="8" applyNumberFormat="0" applyAlignment="0" applyProtection="0"/>
    <xf numFmtId="0" fontId="26" fillId="21" borderId="8" applyNumberFormat="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37" fillId="25"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9" applyNumberFormat="0" applyFill="0" applyAlignment="0" applyProtection="0"/>
    <xf numFmtId="0" fontId="2" fillId="24" borderId="14" applyNumberFormat="0" applyFont="0" applyAlignment="0" applyProtection="0"/>
    <xf numFmtId="0" fontId="26" fillId="21" borderId="8" applyNumberFormat="0" applyAlignment="0" applyProtection="0"/>
    <xf numFmtId="0" fontId="37" fillId="25" borderId="15" applyNumberFormat="0" applyAlignment="0" applyProtection="0"/>
    <xf numFmtId="0" fontId="37" fillId="21" borderId="15" applyNumberFormat="0" applyAlignment="0" applyProtection="0"/>
    <xf numFmtId="0" fontId="37" fillId="25" borderId="15"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26" fillId="25"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5"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5" fillId="0" borderId="13"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5" fillId="0" borderId="13"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7" fillId="22" borderId="9" applyNumberFormat="0" applyAlignment="0" applyProtection="0"/>
    <xf numFmtId="0" fontId="35" fillId="0" borderId="13"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37" fillId="21" borderId="15" applyNumberFormat="0" applyAlignment="0" applyProtection="0"/>
    <xf numFmtId="0" fontId="26" fillId="21" borderId="8" applyNumberFormat="0" applyAlignment="0" applyProtection="0"/>
    <xf numFmtId="0" fontId="26" fillId="25"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6" fillId="25" borderId="8" applyNumberFormat="0" applyAlignment="0" applyProtection="0"/>
    <xf numFmtId="0" fontId="37" fillId="25" borderId="15" applyNumberFormat="0" applyAlignment="0" applyProtection="0"/>
    <xf numFmtId="0" fontId="26" fillId="21" borderId="8" applyNumberFormat="0" applyAlignment="0" applyProtection="0"/>
    <xf numFmtId="0" fontId="37" fillId="25" borderId="15" applyNumberFormat="0" applyAlignment="0" applyProtection="0"/>
    <xf numFmtId="0" fontId="26" fillId="21" borderId="8" applyNumberFormat="0" applyAlignment="0" applyProtection="0"/>
    <xf numFmtId="0" fontId="37" fillId="21" borderId="15" applyNumberFormat="0" applyAlignment="0" applyProtection="0"/>
    <xf numFmtId="0" fontId="35" fillId="0" borderId="13" applyNumberFormat="0" applyFill="0" applyAlignment="0" applyProtection="0"/>
    <xf numFmtId="0" fontId="37" fillId="21" borderId="15" applyNumberFormat="0" applyAlignment="0" applyProtection="0"/>
    <xf numFmtId="0" fontId="23" fillId="24" borderId="14" applyNumberFormat="0" applyFont="0" applyAlignment="0" applyProtection="0"/>
    <xf numFmtId="0" fontId="37" fillId="21" borderId="15" applyNumberFormat="0" applyAlignment="0" applyProtection="0"/>
    <xf numFmtId="0" fontId="37" fillId="25" borderId="15" applyNumberFormat="0" applyAlignment="0" applyProtection="0"/>
    <xf numFmtId="0" fontId="39" fillId="0" borderId="19" applyNumberFormat="0" applyFill="0" applyAlignment="0" applyProtection="0"/>
    <xf numFmtId="0" fontId="23"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5" borderId="8" applyNumberForma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23" fillId="24" borderId="14" applyNumberFormat="0" applyFont="0" applyAlignment="0" applyProtection="0"/>
    <xf numFmtId="0" fontId="23" fillId="24" borderId="14" applyNumberFormat="0" applyFont="0" applyAlignment="0" applyProtection="0"/>
    <xf numFmtId="0" fontId="26" fillId="25" borderId="8" applyNumberFormat="0" applyAlignment="0" applyProtection="0"/>
    <xf numFmtId="0" fontId="37" fillId="25" borderId="15" applyNumberFormat="0" applyAlignment="0" applyProtection="0"/>
    <xf numFmtId="0" fontId="39" fillId="0" borderId="19" applyNumberFormat="0" applyFill="0" applyAlignment="0" applyProtection="0"/>
    <xf numFmtId="0" fontId="26" fillId="25" borderId="8" applyNumberFormat="0" applyAlignment="0" applyProtection="0"/>
    <xf numFmtId="0" fontId="2" fillId="24" borderId="14" applyNumberFormat="0" applyFont="0" applyAlignment="0" applyProtection="0"/>
    <xf numFmtId="0" fontId="34" fillId="8" borderId="8" applyNumberFormat="0" applyAlignment="0" applyProtection="0"/>
    <xf numFmtId="0" fontId="39" fillId="0" borderId="19" applyNumberFormat="0" applyFill="0" applyAlignment="0" applyProtection="0"/>
    <xf numFmtId="0" fontId="23"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3" fillId="24" borderId="14" applyNumberFormat="0" applyFont="0" applyAlignment="0" applyProtection="0"/>
    <xf numFmtId="0" fontId="2" fillId="24" borderId="14" applyNumberFormat="0" applyFont="0" applyAlignment="0" applyProtection="0"/>
    <xf numFmtId="0" fontId="37" fillId="25" borderId="15" applyNumberFormat="0" applyAlignment="0" applyProtection="0"/>
    <xf numFmtId="0" fontId="39" fillId="0" borderId="16" applyNumberFormat="0" applyFill="0" applyAlignment="0" applyProtection="0"/>
    <xf numFmtId="0" fontId="39" fillId="0" borderId="19" applyNumberFormat="0" applyFill="0" applyAlignment="0" applyProtection="0"/>
    <xf numFmtId="0" fontId="37" fillId="25" borderId="15"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23" fillId="24" borderId="14" applyNumberFormat="0" applyFont="0" applyAlignment="0" applyProtection="0"/>
    <xf numFmtId="0" fontId="26" fillId="25" borderId="8" applyNumberFormat="0" applyAlignment="0" applyProtection="0"/>
    <xf numFmtId="0" fontId="39" fillId="0" borderId="16" applyNumberFormat="0" applyFill="0" applyAlignment="0" applyProtection="0"/>
    <xf numFmtId="0" fontId="37" fillId="25"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3" fillId="24" borderId="14" applyNumberFormat="0" applyFont="0" applyAlignment="0" applyProtection="0"/>
    <xf numFmtId="0" fontId="37" fillId="21" borderId="15"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37" fillId="25" borderId="15" applyNumberFormat="0" applyAlignment="0" applyProtection="0"/>
    <xf numFmtId="0" fontId="39" fillId="0" borderId="19"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9" fillId="0" borderId="19" applyNumberFormat="0" applyFill="0" applyAlignment="0" applyProtection="0"/>
    <xf numFmtId="0" fontId="39" fillId="0" borderId="19"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5" fillId="0" borderId="13" applyNumberFormat="0" applyFill="0" applyAlignment="0" applyProtection="0"/>
    <xf numFmtId="0" fontId="35" fillId="0" borderId="13"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9" applyNumberFormat="0" applyFill="0" applyAlignment="0" applyProtection="0"/>
    <xf numFmtId="0" fontId="39" fillId="0" borderId="19" applyNumberFormat="0" applyFill="0" applyAlignment="0" applyProtection="0"/>
    <xf numFmtId="0" fontId="39" fillId="0" borderId="19" applyNumberFormat="0" applyFill="0" applyAlignment="0" applyProtection="0"/>
    <xf numFmtId="0" fontId="23" fillId="24" borderId="14" applyNumberFormat="0" applyFont="0" applyAlignment="0" applyProtection="0"/>
    <xf numFmtId="0" fontId="39" fillId="0" borderId="19" applyNumberFormat="0" applyFill="0" applyAlignment="0" applyProtection="0"/>
    <xf numFmtId="0" fontId="37" fillId="25"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1" borderId="8" applyNumberFormat="0" applyAlignment="0" applyProtection="0"/>
    <xf numFmtId="0" fontId="37" fillId="25" borderId="15" applyNumberFormat="0" applyAlignment="0" applyProtection="0"/>
    <xf numFmtId="0" fontId="23"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2" fillId="24" borderId="14" applyNumberFormat="0" applyFont="0" applyAlignment="0" applyProtection="0"/>
    <xf numFmtId="0" fontId="39" fillId="0" borderId="16" applyNumberFormat="0" applyFill="0" applyAlignment="0" applyProtection="0"/>
    <xf numFmtId="0" fontId="37" fillId="25" borderId="15" applyNumberFormat="0" applyAlignment="0" applyProtection="0"/>
    <xf numFmtId="0" fontId="39" fillId="0" borderId="16" applyNumberFormat="0" applyFill="0" applyAlignment="0" applyProtection="0"/>
    <xf numFmtId="0" fontId="26" fillId="25" borderId="8" applyNumberFormat="0" applyAlignment="0" applyProtection="0"/>
    <xf numFmtId="0" fontId="2" fillId="24" borderId="14" applyNumberFormat="0" applyFon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3" fillId="24" borderId="14" applyNumberFormat="0" applyFont="0" applyAlignment="0" applyProtection="0"/>
    <xf numFmtId="0" fontId="37" fillId="21" borderId="15" applyNumberForma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37" fillId="25" borderId="15" applyNumberFormat="0" applyAlignment="0" applyProtection="0"/>
    <xf numFmtId="0" fontId="26" fillId="21" borderId="8" applyNumberFormat="0" applyAlignment="0" applyProtection="0"/>
    <xf numFmtId="0" fontId="26" fillId="21" borderId="8"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37" fillId="21" borderId="15" applyNumberFormat="0" applyAlignment="0" applyProtection="0"/>
    <xf numFmtId="0" fontId="26" fillId="25" borderId="8" applyNumberFormat="0" applyAlignment="0" applyProtection="0"/>
    <xf numFmtId="0" fontId="37" fillId="25"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26" fillId="25"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23"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34" fillId="8" borderId="8" applyNumberFormat="0" applyAlignment="0" applyProtection="0"/>
    <xf numFmtId="0" fontId="26" fillId="21" borderId="8" applyNumberFormat="0" applyAlignment="0" applyProtection="0"/>
    <xf numFmtId="0" fontId="34" fillId="8" borderId="8" applyNumberFormat="0" applyAlignment="0" applyProtection="0"/>
    <xf numFmtId="0" fontId="26" fillId="21" borderId="8" applyNumberFormat="0" applyAlignment="0" applyProtection="0"/>
    <xf numFmtId="0" fontId="26" fillId="25" borderId="8" applyNumberFormat="0" applyAlignment="0" applyProtection="0"/>
    <xf numFmtId="0" fontId="34" fillId="8" borderId="8" applyNumberFormat="0" applyAlignment="0" applyProtection="0"/>
    <xf numFmtId="0" fontId="23" fillId="24" borderId="14" applyNumberFormat="0" applyFont="0" applyAlignment="0" applyProtection="0"/>
    <xf numFmtId="0" fontId="2" fillId="24" borderId="14" applyNumberFormat="0" applyFont="0" applyAlignment="0" applyProtection="0"/>
    <xf numFmtId="0" fontId="26" fillId="25" borderId="8" applyNumberFormat="0" applyAlignment="0" applyProtection="0"/>
    <xf numFmtId="0" fontId="34" fillId="8" borderId="8" applyNumberFormat="0" applyAlignment="0" applyProtection="0"/>
    <xf numFmtId="0" fontId="26" fillId="21" borderId="8" applyNumberFormat="0" applyAlignment="0" applyProtection="0"/>
    <xf numFmtId="0" fontId="26" fillId="25"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5"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9" applyNumberFormat="0" applyFill="0" applyAlignment="0" applyProtection="0"/>
    <xf numFmtId="0" fontId="23"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37" fillId="25" borderId="15" applyNumberFormat="0" applyAlignment="0" applyProtection="0"/>
    <xf numFmtId="0" fontId="37" fillId="21" borderId="15" applyNumberFormat="0" applyAlignment="0" applyProtection="0"/>
    <xf numFmtId="0" fontId="23" fillId="24" borderId="14" applyNumberFormat="0" applyFont="0" applyAlignment="0" applyProtection="0"/>
    <xf numFmtId="0" fontId="37" fillId="25" borderId="15" applyNumberFormat="0" applyAlignment="0" applyProtection="0"/>
    <xf numFmtId="0" fontId="34" fillId="8" borderId="8" applyNumberFormat="0" applyAlignment="0" applyProtection="0"/>
    <xf numFmtId="0" fontId="39" fillId="0" borderId="19" applyNumberFormat="0" applyFill="0" applyAlignment="0" applyProtection="0"/>
    <xf numFmtId="0" fontId="2" fillId="24" borderId="14" applyNumberFormat="0" applyFont="0" applyAlignment="0" applyProtection="0"/>
    <xf numFmtId="0" fontId="26" fillId="25" borderId="8" applyNumberFormat="0" applyAlignment="0" applyProtection="0"/>
    <xf numFmtId="0" fontId="27" fillId="22" borderId="9" applyNumberFormat="0" applyAlignment="0" applyProtection="0"/>
    <xf numFmtId="0" fontId="2" fillId="24" borderId="14" applyNumberFormat="0" applyFont="0" applyAlignment="0" applyProtection="0"/>
    <xf numFmtId="0" fontId="35" fillId="0" borderId="13" applyNumberFormat="0" applyFill="0" applyAlignment="0" applyProtection="0"/>
    <xf numFmtId="0" fontId="37" fillId="21" borderId="15" applyNumberFormat="0" applyAlignment="0" applyProtection="0"/>
    <xf numFmtId="0" fontId="26" fillId="25"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6" fillId="25"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9" fillId="0" borderId="19" applyNumberFormat="0" applyFill="0" applyAlignment="0" applyProtection="0"/>
    <xf numFmtId="0" fontId="37" fillId="25"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7" fillId="25" borderId="15" applyNumberFormat="0" applyAlignment="0" applyProtection="0"/>
    <xf numFmtId="0" fontId="34" fillId="8" borderId="8" applyNumberFormat="0" applyAlignment="0" applyProtection="0"/>
    <xf numFmtId="0" fontId="34" fillId="8" borderId="8" applyNumberFormat="0" applyAlignment="0" applyProtection="0"/>
    <xf numFmtId="0" fontId="23" fillId="24" borderId="14" applyNumberFormat="0" applyFont="0" applyAlignment="0" applyProtection="0"/>
    <xf numFmtId="0" fontId="39" fillId="0" borderId="19" applyNumberFormat="0" applyFill="0" applyAlignment="0" applyProtection="0"/>
    <xf numFmtId="0" fontId="39" fillId="0" borderId="19"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9" fillId="0" borderId="19" applyNumberFormat="0" applyFill="0" applyAlignment="0" applyProtection="0"/>
    <xf numFmtId="0" fontId="37" fillId="21" borderId="15" applyNumberFormat="0" applyAlignment="0" applyProtection="0"/>
    <xf numFmtId="0" fontId="39" fillId="0" borderId="19"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2" fillId="24" borderId="14" applyNumberFormat="0" applyFont="0" applyAlignment="0" applyProtection="0"/>
    <xf numFmtId="0" fontId="23" fillId="24" borderId="14" applyNumberFormat="0" applyFont="0" applyAlignment="0" applyProtection="0"/>
    <xf numFmtId="0" fontId="37" fillId="25" borderId="15" applyNumberFormat="0" applyAlignment="0" applyProtection="0"/>
    <xf numFmtId="0" fontId="2" fillId="24" borderId="14" applyNumberFormat="0" applyFont="0" applyAlignment="0" applyProtection="0"/>
    <xf numFmtId="0" fontId="23" fillId="24" borderId="14" applyNumberFormat="0" applyFont="0" applyAlignment="0" applyProtection="0"/>
    <xf numFmtId="0" fontId="37" fillId="25"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7" fillId="21" borderId="15" applyNumberFormat="0" applyAlignment="0" applyProtection="0"/>
    <xf numFmtId="0" fontId="23" fillId="24" borderId="14" applyNumberFormat="0" applyFont="0" applyAlignment="0" applyProtection="0"/>
    <xf numFmtId="0" fontId="23" fillId="24" borderId="14" applyNumberFormat="0" applyFont="0" applyAlignment="0" applyProtection="0"/>
    <xf numFmtId="0" fontId="37" fillId="21" borderId="15" applyNumberFormat="0" applyAlignment="0" applyProtection="0"/>
    <xf numFmtId="0" fontId="37" fillId="25"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6" fillId="21" borderId="8" applyNumberFormat="0" applyAlignment="0" applyProtection="0"/>
    <xf numFmtId="0" fontId="37" fillId="25" borderId="15" applyNumberFormat="0" applyAlignment="0" applyProtection="0"/>
    <xf numFmtId="0" fontId="26" fillId="25" borderId="8" applyNumberFormat="0" applyAlignment="0" applyProtection="0"/>
    <xf numFmtId="0" fontId="37" fillId="25" borderId="15" applyNumberFormat="0" applyAlignment="0" applyProtection="0"/>
    <xf numFmtId="0" fontId="26" fillId="25" borderId="8" applyNumberFormat="0" applyAlignment="0" applyProtection="0"/>
    <xf numFmtId="0" fontId="26" fillId="21" borderId="8" applyNumberFormat="0" applyAlignment="0" applyProtection="0"/>
    <xf numFmtId="0" fontId="39" fillId="0" borderId="19" applyNumberFormat="0" applyFill="0" applyAlignment="0" applyProtection="0"/>
    <xf numFmtId="0" fontId="37" fillId="25" borderId="15" applyNumberFormat="0" applyAlignment="0" applyProtection="0"/>
    <xf numFmtId="0" fontId="2" fillId="24" borderId="14" applyNumberFormat="0" applyFont="0" applyAlignment="0" applyProtection="0"/>
    <xf numFmtId="0" fontId="26" fillId="25" borderId="8" applyNumberFormat="0" applyAlignment="0" applyProtection="0"/>
    <xf numFmtId="0" fontId="26" fillId="25" borderId="8"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39" fillId="0" borderId="19" applyNumberFormat="0" applyFill="0" applyAlignment="0" applyProtection="0"/>
    <xf numFmtId="0" fontId="34" fillId="8" borderId="8" applyNumberFormat="0" applyAlignment="0" applyProtection="0"/>
    <xf numFmtId="0" fontId="26" fillId="21" borderId="8" applyNumberFormat="0" applyAlignment="0" applyProtection="0"/>
    <xf numFmtId="0" fontId="23"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5" fillId="0" borderId="13" applyNumberFormat="0" applyFill="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4" fillId="8"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2" fillId="24" borderId="14" applyNumberFormat="0" applyFont="0" applyAlignment="0" applyProtection="0"/>
    <xf numFmtId="0" fontId="23" fillId="24" borderId="14" applyNumberFormat="0" applyFont="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3" fillId="24" borderId="14" applyNumberFormat="0" applyFont="0" applyAlignment="0" applyProtection="0"/>
    <xf numFmtId="0" fontId="26" fillId="21" borderId="8" applyNumberFormat="0" applyAlignment="0" applyProtection="0"/>
    <xf numFmtId="0" fontId="23" fillId="24" borderId="14" applyNumberFormat="0" applyFont="0" applyAlignment="0" applyProtection="0"/>
    <xf numFmtId="0" fontId="39" fillId="0" borderId="16" applyNumberFormat="0" applyFill="0" applyAlignment="0" applyProtection="0"/>
    <xf numFmtId="0" fontId="23" fillId="24" borderId="14" applyNumberFormat="0" applyFont="0" applyAlignment="0" applyProtection="0"/>
    <xf numFmtId="0" fontId="37" fillId="25" borderId="15" applyNumberFormat="0" applyAlignment="0" applyProtection="0"/>
    <xf numFmtId="0" fontId="39" fillId="0" borderId="16"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4" fillId="8" borderId="8" applyNumberFormat="0" applyAlignment="0" applyProtection="0"/>
    <xf numFmtId="0" fontId="23"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34" fillId="8" borderId="8" applyNumberFormat="0" applyAlignment="0" applyProtection="0"/>
    <xf numFmtId="0" fontId="23" fillId="24" borderId="14" applyNumberFormat="0" applyFont="0" applyAlignment="0" applyProtection="0"/>
    <xf numFmtId="0" fontId="39" fillId="0" borderId="19" applyNumberFormat="0" applyFill="0" applyAlignment="0" applyProtection="0"/>
    <xf numFmtId="0" fontId="26" fillId="25" borderId="8" applyNumberFormat="0" applyAlignment="0" applyProtection="0"/>
    <xf numFmtId="0" fontId="2" fillId="24" borderId="14" applyNumberFormat="0" applyFont="0" applyAlignment="0" applyProtection="0"/>
    <xf numFmtId="0" fontId="39" fillId="0" borderId="19" applyNumberFormat="0" applyFill="0" applyAlignment="0" applyProtection="0"/>
    <xf numFmtId="0" fontId="37" fillId="25" borderId="15" applyNumberFormat="0" applyAlignment="0" applyProtection="0"/>
    <xf numFmtId="0" fontId="26" fillId="21" borderId="8" applyNumberFormat="0" applyAlignment="0" applyProtection="0"/>
    <xf numFmtId="0" fontId="39" fillId="0" borderId="19" applyNumberFormat="0" applyFill="0" applyAlignment="0" applyProtection="0"/>
    <xf numFmtId="0" fontId="34" fillId="8" borderId="8" applyNumberFormat="0" applyAlignment="0" applyProtection="0"/>
    <xf numFmtId="0" fontId="37" fillId="25" borderId="15" applyNumberFormat="0" applyAlignment="0" applyProtection="0"/>
    <xf numFmtId="0" fontId="2" fillId="24" borderId="14" applyNumberFormat="0" applyFont="0" applyAlignment="0" applyProtection="0"/>
    <xf numFmtId="0" fontId="39" fillId="0" borderId="19" applyNumberFormat="0" applyFill="0" applyAlignment="0" applyProtection="0"/>
    <xf numFmtId="0" fontId="37" fillId="21" borderId="15" applyNumberFormat="0" applyAlignment="0" applyProtection="0"/>
    <xf numFmtId="0" fontId="26" fillId="21"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7" fillId="25" borderId="15" applyNumberFormat="0" applyAlignment="0" applyProtection="0"/>
    <xf numFmtId="0" fontId="26" fillId="25"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5" borderId="8" applyNumberFormat="0" applyAlignment="0" applyProtection="0"/>
    <xf numFmtId="0" fontId="39" fillId="0" borderId="16" applyNumberFormat="0" applyFill="0" applyAlignment="0" applyProtection="0"/>
    <xf numFmtId="0" fontId="23" fillId="24" borderId="14" applyNumberFormat="0" applyFont="0" applyAlignment="0" applyProtection="0"/>
    <xf numFmtId="0" fontId="37" fillId="25" borderId="15" applyNumberFormat="0" applyAlignment="0" applyProtection="0"/>
    <xf numFmtId="0" fontId="37" fillId="21" borderId="15" applyNumberFormat="0" applyAlignment="0" applyProtection="0"/>
    <xf numFmtId="0" fontId="39" fillId="0" borderId="16" applyNumberFormat="0" applyFill="0" applyAlignment="0" applyProtection="0"/>
    <xf numFmtId="0" fontId="37" fillId="25" borderId="15" applyNumberFormat="0" applyAlignment="0" applyProtection="0"/>
    <xf numFmtId="0" fontId="26" fillId="25"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7" fillId="21"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34" fillId="8" borderId="8"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39" fillId="0" borderId="19" applyNumberFormat="0" applyFill="0" applyAlignment="0" applyProtection="0"/>
    <xf numFmtId="0" fontId="39" fillId="0" borderId="16" applyNumberFormat="0" applyFill="0" applyAlignment="0" applyProtection="0"/>
    <xf numFmtId="0" fontId="34" fillId="8" borderId="8" applyNumberFormat="0" applyAlignment="0" applyProtection="0"/>
    <xf numFmtId="0" fontId="34" fillId="8" borderId="8" applyNumberFormat="0" applyAlignment="0" applyProtection="0"/>
    <xf numFmtId="0" fontId="2" fillId="24" borderId="14" applyNumberFormat="0" applyFont="0" applyAlignment="0" applyProtection="0"/>
    <xf numFmtId="0" fontId="26" fillId="21" borderId="8" applyNumberFormat="0" applyAlignment="0" applyProtection="0"/>
    <xf numFmtId="0" fontId="26" fillId="21" borderId="8" applyNumberFormat="0" applyAlignment="0" applyProtection="0"/>
    <xf numFmtId="0" fontId="2" fillId="24" borderId="14" applyNumberFormat="0" applyFont="0" applyAlignment="0" applyProtection="0"/>
    <xf numFmtId="0" fontId="39" fillId="0" borderId="16" applyNumberFormat="0" applyFill="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5" fillId="0" borderId="13" applyNumberFormat="0" applyFill="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5" borderId="8"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7" fillId="21" borderId="15" applyNumberFormat="0" applyAlignment="0" applyProtection="0"/>
    <xf numFmtId="0" fontId="39" fillId="0" borderId="16" applyNumberFormat="0" applyFill="0" applyAlignment="0" applyProtection="0"/>
    <xf numFmtId="0" fontId="37" fillId="21" borderId="15" applyNumberFormat="0" applyAlignment="0" applyProtection="0"/>
    <xf numFmtId="0" fontId="2" fillId="24" borderId="14" applyNumberFormat="0" applyFont="0" applyAlignment="0" applyProtection="0"/>
    <xf numFmtId="0" fontId="34" fillId="8" borderId="8" applyNumberFormat="0" applyAlignment="0" applyProtection="0"/>
    <xf numFmtId="0" fontId="26" fillId="21" borderId="8"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23" fillId="24" borderId="14" applyNumberFormat="0" applyFont="0" applyAlignment="0" applyProtection="0"/>
    <xf numFmtId="0" fontId="34" fillId="8" borderId="8" applyNumberFormat="0" applyAlignment="0" applyProtection="0"/>
    <xf numFmtId="0" fontId="34" fillId="8" borderId="8" applyNumberFormat="0" applyAlignment="0" applyProtection="0"/>
    <xf numFmtId="0" fontId="37" fillId="21"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1" borderId="8" applyNumberFormat="0" applyAlignment="0" applyProtection="0"/>
    <xf numFmtId="0" fontId="34" fillId="8" borderId="8" applyNumberFormat="0" applyAlignment="0" applyProtection="0"/>
    <xf numFmtId="0" fontId="39" fillId="0" borderId="16" applyNumberFormat="0" applyFill="0" applyAlignment="0" applyProtection="0"/>
    <xf numFmtId="0" fontId="26" fillId="21" borderId="8" applyNumberFormat="0" applyAlignment="0" applyProtection="0"/>
    <xf numFmtId="0" fontId="26" fillId="25" borderId="8" applyNumberFormat="0" applyAlignment="0" applyProtection="0"/>
    <xf numFmtId="0" fontId="2" fillId="24" borderId="14" applyNumberFormat="0" applyFont="0" applyAlignment="0" applyProtection="0"/>
    <xf numFmtId="0" fontId="26" fillId="21" borderId="8" applyNumberFormat="0" applyAlignment="0" applyProtection="0"/>
    <xf numFmtId="0" fontId="37" fillId="21" borderId="15" applyNumberFormat="0" applyAlignment="0" applyProtection="0"/>
    <xf numFmtId="0" fontId="26" fillId="21" borderId="8" applyNumberFormat="0" applyAlignment="0" applyProtection="0"/>
    <xf numFmtId="0" fontId="34" fillId="8" borderId="8" applyNumberFormat="0" applyAlignment="0" applyProtection="0"/>
    <xf numFmtId="0" fontId="23" fillId="24" borderId="14" applyNumberFormat="0" applyFon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 fillId="24" borderId="14" applyNumberFormat="0" applyFon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2" fillId="24" borderId="14" applyNumberFormat="0" applyFont="0" applyAlignment="0" applyProtection="0"/>
    <xf numFmtId="0" fontId="2" fillId="24" borderId="14" applyNumberFormat="0" applyFont="0" applyAlignment="0" applyProtection="0"/>
    <xf numFmtId="0" fontId="34" fillId="8" borderId="8" applyNumberFormat="0" applyAlignment="0" applyProtection="0"/>
    <xf numFmtId="0" fontId="26" fillId="25" borderId="8" applyNumberFormat="0" applyAlignment="0" applyProtection="0"/>
    <xf numFmtId="0" fontId="37" fillId="21" borderId="15" applyNumberFormat="0" applyAlignment="0" applyProtection="0"/>
    <xf numFmtId="0" fontId="2" fillId="24" borderId="14" applyNumberFormat="0" applyFont="0" applyAlignment="0" applyProtection="0"/>
    <xf numFmtId="0" fontId="37" fillId="21" borderId="15" applyNumberFormat="0" applyAlignment="0" applyProtection="0"/>
    <xf numFmtId="0" fontId="26" fillId="21"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3" fillId="24" borderId="14" applyNumberFormat="0" applyFon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4" fillId="8" borderId="8" applyNumberFormat="0" applyAlignment="0" applyProtection="0"/>
    <xf numFmtId="0" fontId="37" fillId="21" borderId="15" applyNumberFormat="0" applyAlignment="0" applyProtection="0"/>
    <xf numFmtId="0" fontId="26" fillId="21" borderId="8" applyNumberFormat="0" applyAlignment="0" applyProtection="0"/>
    <xf numFmtId="0" fontId="26" fillId="25" borderId="8" applyNumberFormat="0" applyAlignment="0" applyProtection="0"/>
    <xf numFmtId="0" fontId="26" fillId="21"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7" fillId="25" borderId="15" applyNumberFormat="0" applyAlignment="0" applyProtection="0"/>
    <xf numFmtId="0" fontId="26" fillId="25" borderId="8" applyNumberFormat="0" applyAlignment="0" applyProtection="0"/>
    <xf numFmtId="0" fontId="37" fillId="25" borderId="15" applyNumberFormat="0" applyAlignment="0" applyProtection="0"/>
    <xf numFmtId="0" fontId="39" fillId="0" borderId="16" applyNumberFormat="0" applyFill="0" applyAlignment="0" applyProtection="0"/>
    <xf numFmtId="0" fontId="39" fillId="0" borderId="16" applyNumberFormat="0" applyFill="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26" fillId="25" borderId="8" applyNumberFormat="0" applyAlignment="0" applyProtection="0"/>
    <xf numFmtId="0" fontId="26" fillId="25" borderId="8" applyNumberFormat="0" applyAlignment="0" applyProtection="0"/>
    <xf numFmtId="0" fontId="23" fillId="24" borderId="14" applyNumberFormat="0" applyFont="0" applyAlignment="0" applyProtection="0"/>
    <xf numFmtId="0" fontId="37" fillId="25" borderId="15" applyNumberFormat="0" applyAlignment="0" applyProtection="0"/>
    <xf numFmtId="0" fontId="37" fillId="25" borderId="15" applyNumberFormat="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7" fillId="21" borderId="15" applyNumberFormat="0" applyAlignment="0" applyProtection="0"/>
    <xf numFmtId="0" fontId="39" fillId="0" borderId="19" applyNumberFormat="0" applyFill="0" applyAlignment="0" applyProtection="0"/>
    <xf numFmtId="0" fontId="26" fillId="21" borderId="8" applyNumberFormat="0" applyAlignment="0" applyProtection="0"/>
    <xf numFmtId="0" fontId="39" fillId="0" borderId="19" applyNumberFormat="0" applyFill="0" applyAlignment="0" applyProtection="0"/>
    <xf numFmtId="0" fontId="39" fillId="0" borderId="19" applyNumberFormat="0" applyFill="0" applyAlignment="0" applyProtection="0"/>
    <xf numFmtId="0" fontId="39" fillId="0" borderId="16" applyNumberFormat="0" applyFill="0" applyAlignment="0" applyProtection="0"/>
    <xf numFmtId="0" fontId="2" fillId="24" borderId="14" applyNumberFormat="0" applyFont="0" applyAlignment="0" applyProtection="0"/>
    <xf numFmtId="0" fontId="34" fillId="8" borderId="8" applyNumberFormat="0" applyAlignment="0" applyProtection="0"/>
    <xf numFmtId="0" fontId="37" fillId="21" borderId="15" applyNumberFormat="0" applyAlignment="0" applyProtection="0"/>
    <xf numFmtId="0" fontId="35" fillId="0" borderId="13" applyNumberFormat="0" applyFill="0" applyAlignment="0" applyProtection="0"/>
    <xf numFmtId="0" fontId="26" fillId="21" borderId="8" applyNumberFormat="0" applyAlignment="0" applyProtection="0"/>
    <xf numFmtId="0" fontId="34" fillId="8" borderId="8" applyNumberFormat="0" applyAlignment="0" applyProtection="0"/>
    <xf numFmtId="0" fontId="2" fillId="24" borderId="14" applyNumberFormat="0" applyFont="0" applyAlignment="0" applyProtection="0"/>
    <xf numFmtId="0" fontId="37" fillId="21" borderId="15" applyNumberFormat="0" applyAlignment="0" applyProtection="0"/>
    <xf numFmtId="0" fontId="39" fillId="0" borderId="16" applyNumberFormat="0" applyFill="0" applyAlignment="0" applyProtection="0"/>
    <xf numFmtId="0" fontId="39" fillId="0" borderId="19" applyNumberFormat="0" applyFill="0" applyAlignment="0" applyProtection="0"/>
    <xf numFmtId="0" fontId="39" fillId="0" borderId="19" applyNumberFormat="0" applyFill="0" applyAlignment="0" applyProtection="0"/>
    <xf numFmtId="0" fontId="39" fillId="0" borderId="19" applyNumberFormat="0" applyFill="0" applyAlignment="0" applyProtection="0"/>
    <xf numFmtId="0" fontId="26" fillId="21" borderId="20" applyNumberFormat="0" applyAlignment="0" applyProtection="0"/>
    <xf numFmtId="0" fontId="34" fillId="8" borderId="20" applyNumberFormat="0" applyAlignment="0" applyProtection="0"/>
    <xf numFmtId="0" fontId="2" fillId="24" borderId="21" applyNumberFormat="0" applyFont="0" applyAlignment="0" applyProtection="0"/>
    <xf numFmtId="0" fontId="37" fillId="21" borderId="22" applyNumberFormat="0" applyAlignment="0" applyProtection="0"/>
    <xf numFmtId="0" fontId="39" fillId="0" borderId="23" applyNumberFormat="0" applyFill="0" applyAlignment="0" applyProtection="0"/>
    <xf numFmtId="0" fontId="39" fillId="0" borderId="24" applyNumberFormat="0" applyFill="0" applyAlignment="0" applyProtection="0"/>
    <xf numFmtId="0" fontId="39" fillId="0" borderId="24" applyNumberFormat="0" applyFill="0" applyAlignment="0" applyProtection="0"/>
    <xf numFmtId="0" fontId="39" fillId="0" borderId="24" applyNumberFormat="0" applyFill="0" applyAlignment="0" applyProtection="0"/>
    <xf numFmtId="0" fontId="1" fillId="0" borderId="0"/>
    <xf numFmtId="43" fontId="1" fillId="0" borderId="0" applyFont="0" applyFill="0" applyBorder="0" applyAlignment="0" applyProtection="0"/>
    <xf numFmtId="0" fontId="1" fillId="0" borderId="0"/>
    <xf numFmtId="174" fontId="26" fillId="21" borderId="25" applyNumberFormat="0" applyAlignment="0" applyProtection="0"/>
    <xf numFmtId="174" fontId="34" fillId="8" borderId="25" applyNumberFormat="0" applyAlignment="0" applyProtection="0"/>
    <xf numFmtId="174" fontId="2" fillId="24" borderId="26" applyNumberFormat="0" applyFont="0" applyAlignment="0" applyProtection="0"/>
    <xf numFmtId="174" fontId="37" fillId="21" borderId="27" applyNumberFormat="0" applyAlignment="0" applyProtection="0"/>
    <xf numFmtId="174"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1" fillId="0" borderId="0"/>
    <xf numFmtId="0" fontId="23"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1" fillId="0" borderId="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3" fillId="0" borderId="0" applyNumberFormat="0" applyFill="0" applyBorder="0" applyAlignment="0" applyProtection="0">
      <alignment vertical="top"/>
      <protection locked="0"/>
    </xf>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43" fontId="1" fillId="0" borderId="0" applyFont="0" applyFill="0" applyBorder="0" applyAlignment="0" applyProtection="0"/>
    <xf numFmtId="0" fontId="23"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50" fillId="0" borderId="0" applyNumberFormat="0" applyFill="0" applyBorder="0" applyAlignment="0" applyProtection="0"/>
    <xf numFmtId="174" fontId="23" fillId="3" borderId="0" applyNumberFormat="0" applyBorder="0" applyAlignment="0" applyProtection="0"/>
    <xf numFmtId="174" fontId="23" fillId="4" borderId="0" applyNumberFormat="0" applyBorder="0" applyAlignment="0" applyProtection="0"/>
    <xf numFmtId="174" fontId="23" fillId="5" borderId="0" applyNumberFormat="0" applyBorder="0" applyAlignment="0" applyProtection="0"/>
    <xf numFmtId="174" fontId="23" fillId="6" borderId="0" applyNumberFormat="0" applyBorder="0" applyAlignment="0" applyProtection="0"/>
    <xf numFmtId="174" fontId="23" fillId="7" borderId="0" applyNumberFormat="0" applyBorder="0" applyAlignment="0" applyProtection="0"/>
    <xf numFmtId="174" fontId="23" fillId="8" borderId="0" applyNumberFormat="0" applyBorder="0" applyAlignment="0" applyProtection="0"/>
    <xf numFmtId="174" fontId="23" fillId="9" borderId="0" applyNumberFormat="0" applyBorder="0" applyAlignment="0" applyProtection="0"/>
    <xf numFmtId="174" fontId="23" fillId="10" borderId="0" applyNumberFormat="0" applyBorder="0" applyAlignment="0" applyProtection="0"/>
    <xf numFmtId="174" fontId="23" fillId="11" borderId="0" applyNumberFormat="0" applyBorder="0" applyAlignment="0" applyProtection="0"/>
    <xf numFmtId="174" fontId="23" fillId="6" borderId="0" applyNumberFormat="0" applyBorder="0" applyAlignment="0" applyProtection="0"/>
    <xf numFmtId="174" fontId="23" fillId="9" borderId="0" applyNumberFormat="0" applyBorder="0" applyAlignment="0" applyProtection="0"/>
    <xf numFmtId="174" fontId="23" fillId="12" borderId="0" applyNumberFormat="0" applyBorder="0" applyAlignment="0" applyProtection="0"/>
    <xf numFmtId="174" fontId="24" fillId="13" borderId="0" applyNumberFormat="0" applyBorder="0" applyAlignment="0" applyProtection="0"/>
    <xf numFmtId="174" fontId="24" fillId="10" borderId="0" applyNumberFormat="0" applyBorder="0" applyAlignment="0" applyProtection="0"/>
    <xf numFmtId="174" fontId="24" fillId="11" borderId="0" applyNumberFormat="0" applyBorder="0" applyAlignment="0" applyProtection="0"/>
    <xf numFmtId="174" fontId="24" fillId="14" borderId="0" applyNumberFormat="0" applyBorder="0" applyAlignment="0" applyProtection="0"/>
    <xf numFmtId="174" fontId="24" fillId="15" borderId="0" applyNumberFormat="0" applyBorder="0" applyAlignment="0" applyProtection="0"/>
    <xf numFmtId="174" fontId="24" fillId="16" borderId="0" applyNumberFormat="0" applyBorder="0" applyAlignment="0" applyProtection="0"/>
    <xf numFmtId="174" fontId="24" fillId="17" borderId="0" applyNumberFormat="0" applyBorder="0" applyAlignment="0" applyProtection="0"/>
    <xf numFmtId="174" fontId="24" fillId="18" borderId="0" applyNumberFormat="0" applyBorder="0" applyAlignment="0" applyProtection="0"/>
    <xf numFmtId="174" fontId="24" fillId="19" borderId="0" applyNumberFormat="0" applyBorder="0" applyAlignment="0" applyProtection="0"/>
    <xf numFmtId="174" fontId="24" fillId="14" borderId="0" applyNumberFormat="0" applyBorder="0" applyAlignment="0" applyProtection="0"/>
    <xf numFmtId="174" fontId="24" fillId="15" borderId="0" applyNumberFormat="0" applyBorder="0" applyAlignment="0" applyProtection="0"/>
    <xf numFmtId="174" fontId="24" fillId="20" borderId="0" applyNumberFormat="0" applyBorder="0" applyAlignment="0" applyProtection="0"/>
    <xf numFmtId="174" fontId="25" fillId="4" borderId="0" applyNumberFormat="0" applyBorder="0" applyAlignment="0" applyProtection="0"/>
    <xf numFmtId="174" fontId="26" fillId="21" borderId="25" applyNumberFormat="0" applyAlignment="0" applyProtection="0"/>
    <xf numFmtId="174" fontId="27" fillId="22" borderId="9" applyNumberFormat="0" applyAlignment="0" applyProtection="0"/>
    <xf numFmtId="3" fontId="2" fillId="0" borderId="0" applyFont="0" applyFill="0" applyBorder="0" applyAlignment="0" applyProtection="0"/>
    <xf numFmtId="174" fontId="28" fillId="0" borderId="0" applyNumberFormat="0" applyFill="0" applyBorder="0" applyAlignment="0" applyProtection="0"/>
    <xf numFmtId="174" fontId="29" fillId="5" borderId="0" applyNumberFormat="0" applyBorder="0" applyAlignment="0" applyProtection="0"/>
    <xf numFmtId="174" fontId="30" fillId="0" borderId="10" applyNumberFormat="0" applyFill="0" applyAlignment="0" applyProtection="0"/>
    <xf numFmtId="174" fontId="31" fillId="0" borderId="11" applyNumberFormat="0" applyFill="0" applyAlignment="0" applyProtection="0"/>
    <xf numFmtId="174" fontId="32" fillId="0" borderId="30" applyNumberFormat="0" applyFill="0" applyAlignment="0" applyProtection="0"/>
    <xf numFmtId="174" fontId="32" fillId="0" borderId="0" applyNumberFormat="0" applyFill="0" applyBorder="0" applyAlignment="0" applyProtection="0"/>
    <xf numFmtId="174" fontId="33" fillId="0" borderId="0" applyNumberFormat="0" applyFill="0" applyBorder="0" applyAlignment="0" applyProtection="0">
      <alignment vertical="top"/>
      <protection locked="0"/>
    </xf>
    <xf numFmtId="174" fontId="34" fillId="8" borderId="25" applyNumberFormat="0" applyAlignment="0" applyProtection="0"/>
    <xf numFmtId="174" fontId="35" fillId="0" borderId="13" applyNumberFormat="0" applyFill="0" applyAlignment="0" applyProtection="0"/>
    <xf numFmtId="174" fontId="36" fillId="23" borderId="0" applyNumberFormat="0" applyBorder="0" applyAlignment="0" applyProtection="0"/>
    <xf numFmtId="174" fontId="2" fillId="24" borderId="26" applyNumberFormat="0" applyFont="0" applyAlignment="0" applyProtection="0"/>
    <xf numFmtId="174" fontId="37" fillId="21" borderId="27" applyNumberFormat="0" applyAlignment="0" applyProtection="0"/>
    <xf numFmtId="174" fontId="38" fillId="0" borderId="0" applyNumberFormat="0" applyFill="0" applyBorder="0" applyAlignment="0" applyProtection="0"/>
    <xf numFmtId="174" fontId="40" fillId="0" borderId="0" applyNumberFormat="0" applyFill="0" applyBorder="0" applyAlignment="0" applyProtection="0"/>
    <xf numFmtId="3" fontId="2" fillId="0" borderId="0" applyFont="0" applyFill="0" applyBorder="0" applyAlignment="0" applyProtection="0"/>
    <xf numFmtId="0" fontId="32" fillId="0" borderId="30" applyNumberFormat="0" applyFill="0" applyAlignment="0" applyProtection="0"/>
    <xf numFmtId="0" fontId="45" fillId="0" borderId="31"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174" fontId="26" fillId="21" borderId="25" applyNumberFormat="0" applyAlignment="0" applyProtection="0"/>
    <xf numFmtId="174" fontId="34" fillId="8" borderId="25" applyNumberFormat="0" applyAlignment="0" applyProtection="0"/>
    <xf numFmtId="174" fontId="32" fillId="0" borderId="30" applyNumberFormat="0" applyFill="0" applyAlignment="0" applyProtection="0"/>
    <xf numFmtId="174" fontId="34" fillId="8" borderId="25" applyNumberFormat="0" applyAlignment="0" applyProtection="0"/>
    <xf numFmtId="174" fontId="2" fillId="24" borderId="26" applyNumberFormat="0" applyFont="0" applyAlignment="0" applyProtection="0"/>
    <xf numFmtId="174" fontId="37" fillId="21" borderId="27" applyNumberFormat="0" applyAlignment="0" applyProtection="0"/>
    <xf numFmtId="174" fontId="39" fillId="0" borderId="28" applyNumberFormat="0" applyFill="0" applyAlignment="0" applyProtection="0"/>
    <xf numFmtId="0" fontId="2" fillId="24" borderId="26" applyNumberFormat="0" applyFont="0" applyAlignment="0" applyProtection="0"/>
    <xf numFmtId="0" fontId="32" fillId="0" borderId="30" applyNumberFormat="0" applyFill="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1" fillId="0" borderId="0"/>
    <xf numFmtId="0" fontId="23" fillId="24" borderId="26" applyNumberFormat="0" applyFont="0" applyAlignment="0" applyProtection="0"/>
    <xf numFmtId="174"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174" fontId="39" fillId="0" borderId="28"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174"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1" fillId="0" borderId="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45" fillId="0" borderId="31"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174" fontId="37" fillId="21" borderId="27" applyNumberFormat="0" applyAlignment="0" applyProtection="0"/>
    <xf numFmtId="0" fontId="26" fillId="21" borderId="25" applyNumberFormat="0" applyAlignment="0" applyProtection="0"/>
    <xf numFmtId="43" fontId="1" fillId="0" borderId="0" applyFont="0" applyFill="0" applyBorder="0" applyAlignment="0" applyProtection="0"/>
    <xf numFmtId="0" fontId="39" fillId="0" borderId="28" applyNumberFormat="0" applyFill="0" applyAlignment="0" applyProtection="0"/>
    <xf numFmtId="0" fontId="2"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43" fontId="1" fillId="0" borderId="0" applyFont="0" applyFill="0" applyBorder="0" applyAlignment="0" applyProtection="0"/>
    <xf numFmtId="0" fontId="50" fillId="0" borderId="0" applyNumberFormat="0" applyFill="0" applyBorder="0" applyAlignment="0" applyProtection="0"/>
    <xf numFmtId="174" fontId="26" fillId="21" borderId="25" applyNumberFormat="0" applyAlignment="0" applyProtection="0"/>
    <xf numFmtId="174" fontId="27" fillId="22" borderId="9" applyNumberFormat="0" applyAlignment="0" applyProtection="0"/>
    <xf numFmtId="3" fontId="2" fillId="0" borderId="0" applyFont="0" applyFill="0" applyBorder="0" applyAlignment="0" applyProtection="0"/>
    <xf numFmtId="174" fontId="30" fillId="0" borderId="10" applyNumberFormat="0" applyFill="0" applyAlignment="0" applyProtection="0"/>
    <xf numFmtId="174" fontId="31" fillId="0" borderId="11" applyNumberFormat="0" applyFill="0" applyAlignment="0" applyProtection="0"/>
    <xf numFmtId="174" fontId="32" fillId="0" borderId="30" applyNumberFormat="0" applyFill="0" applyAlignment="0" applyProtection="0"/>
    <xf numFmtId="174" fontId="33" fillId="0" borderId="0" applyNumberFormat="0" applyFill="0" applyBorder="0" applyAlignment="0" applyProtection="0">
      <alignment vertical="top"/>
      <protection locked="0"/>
    </xf>
    <xf numFmtId="174" fontId="34" fillId="8" borderId="25" applyNumberFormat="0" applyAlignment="0" applyProtection="0"/>
    <xf numFmtId="174" fontId="35" fillId="0" borderId="13" applyNumberFormat="0" applyFill="0" applyAlignment="0" applyProtection="0"/>
    <xf numFmtId="174" fontId="2" fillId="24" borderId="26" applyNumberFormat="0" applyFont="0" applyAlignment="0" applyProtection="0"/>
    <xf numFmtId="174" fontId="37" fillId="21" borderId="27" applyNumberFormat="0" applyAlignment="0" applyProtection="0"/>
    <xf numFmtId="174" fontId="39" fillId="0" borderId="28" applyNumberFormat="0" applyFill="0" applyAlignment="0" applyProtection="0"/>
    <xf numFmtId="0" fontId="2" fillId="24" borderId="26" applyNumberFormat="0" applyFont="0" applyAlignment="0" applyProtection="0"/>
    <xf numFmtId="0" fontId="1" fillId="0" borderId="0"/>
    <xf numFmtId="0" fontId="35" fillId="0" borderId="13" applyNumberFormat="0" applyFill="0" applyAlignment="0" applyProtection="0"/>
    <xf numFmtId="0" fontId="2" fillId="24" borderId="26" applyNumberFormat="0" applyFont="0" applyAlignment="0" applyProtection="0"/>
    <xf numFmtId="0" fontId="27" fillId="22" borderId="9" applyNumberFormat="0" applyAlignment="0" applyProtection="0"/>
    <xf numFmtId="0" fontId="37" fillId="21" borderId="27" applyNumberFormat="0" applyAlignment="0" applyProtection="0"/>
    <xf numFmtId="174" fontId="35" fillId="0" borderId="13" applyNumberFormat="0" applyFill="0" applyAlignment="0" applyProtection="0"/>
    <xf numFmtId="0" fontId="1" fillId="0" borderId="0"/>
    <xf numFmtId="0" fontId="37" fillId="21" borderId="27" applyNumberFormat="0" applyAlignment="0" applyProtection="0"/>
    <xf numFmtId="0" fontId="39" fillId="0" borderId="28" applyNumberFormat="0" applyFill="0" applyAlignment="0" applyProtection="0"/>
    <xf numFmtId="43" fontId="1" fillId="0" borderId="0" applyFont="0" applyFill="0" applyBorder="0" applyAlignment="0" applyProtection="0"/>
    <xf numFmtId="0" fontId="35" fillId="0" borderId="13"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1" fillId="0" borderId="0"/>
    <xf numFmtId="43" fontId="1" fillId="0" borderId="0" applyFont="0" applyFill="0" applyBorder="0" applyAlignment="0" applyProtection="0"/>
    <xf numFmtId="0" fontId="1" fillId="0" borderId="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174" fontId="26" fillId="21" borderId="25" applyNumberFormat="0" applyAlignment="0" applyProtection="0"/>
    <xf numFmtId="174" fontId="34" fillId="8" borderId="25" applyNumberFormat="0" applyAlignment="0" applyProtection="0"/>
    <xf numFmtId="174" fontId="34" fillId="8" borderId="25" applyNumberFormat="0" applyAlignment="0" applyProtection="0"/>
    <xf numFmtId="174" fontId="2" fillId="24" borderId="26" applyNumberFormat="0" applyFont="0" applyAlignment="0" applyProtection="0"/>
    <xf numFmtId="174" fontId="37" fillId="21" borderId="27" applyNumberFormat="0" applyAlignment="0" applyProtection="0"/>
    <xf numFmtId="174"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1" fillId="0" borderId="0"/>
    <xf numFmtId="0" fontId="23" fillId="24" borderId="26" applyNumberFormat="0" applyFont="0" applyAlignment="0" applyProtection="0"/>
    <xf numFmtId="174"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174" fontId="39" fillId="0" borderId="28"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174"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1" fillId="0" borderId="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174" fontId="37" fillId="21" borderId="27" applyNumberFormat="0" applyAlignment="0" applyProtection="0"/>
    <xf numFmtId="0" fontId="26" fillId="21" borderId="25" applyNumberFormat="0" applyAlignment="0" applyProtection="0"/>
    <xf numFmtId="43" fontId="1" fillId="0" borderId="0" applyFont="0" applyFill="0" applyBorder="0" applyAlignment="0" applyProtection="0"/>
    <xf numFmtId="0" fontId="39" fillId="0" borderId="28" applyNumberFormat="0" applyFill="0" applyAlignment="0" applyProtection="0"/>
    <xf numFmtId="0" fontId="2"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174" fontId="27" fillId="22" borderId="9"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1" fillId="0" borderId="0"/>
    <xf numFmtId="43" fontId="1" fillId="0" borderId="0" applyFont="0" applyFill="0" applyBorder="0" applyAlignment="0" applyProtection="0"/>
    <xf numFmtId="0" fontId="1" fillId="0" borderId="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43" fontId="1" fillId="0" borderId="0" applyFont="0" applyFill="0" applyBorder="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26" fillId="21" borderId="25" applyNumberFormat="0" applyAlignment="0" applyProtection="0"/>
    <xf numFmtId="174" fontId="26" fillId="21" borderId="25" applyNumberFormat="0" applyAlignment="0" applyProtection="0"/>
    <xf numFmtId="0" fontId="37" fillId="25"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7" fillId="25" borderId="27" applyNumberFormat="0" applyAlignment="0" applyProtection="0"/>
    <xf numFmtId="174"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174"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6" fillId="25"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6" fillId="25" borderId="25" applyNumberFormat="0" applyAlignment="0" applyProtection="0"/>
    <xf numFmtId="0" fontId="37" fillId="25"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3" fontId="2" fillId="0" borderId="0" applyFont="0" applyFill="0" applyBorder="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174" fontId="26" fillId="21" borderId="25" applyNumberFormat="0" applyAlignment="0" applyProtection="0"/>
    <xf numFmtId="174" fontId="34" fillId="8" borderId="25" applyNumberFormat="0" applyAlignment="0" applyProtection="0"/>
    <xf numFmtId="0" fontId="26" fillId="25" borderId="25" applyNumberFormat="0" applyAlignment="0" applyProtection="0"/>
    <xf numFmtId="174" fontId="34" fillId="8" borderId="25" applyNumberFormat="0" applyAlignment="0" applyProtection="0"/>
    <xf numFmtId="174" fontId="2" fillId="24" borderId="26" applyNumberFormat="0" applyFont="0" applyAlignment="0" applyProtection="0"/>
    <xf numFmtId="174" fontId="37" fillId="21" borderId="27" applyNumberFormat="0" applyAlignment="0" applyProtection="0"/>
    <xf numFmtId="174"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174"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174" fontId="39" fillId="0" borderId="28"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174"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174" fontId="37" fillId="21"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37" fillId="25" borderId="27"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37" fillId="25" borderId="27" applyNumberForma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7" fillId="25" borderId="27" applyNumberForma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7" fillId="25"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5" borderId="25"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5"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34" fillId="8" borderId="25" applyNumberFormat="0" applyAlignment="0" applyProtection="0"/>
    <xf numFmtId="0" fontId="37" fillId="25" borderId="27" applyNumberFormat="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8" applyNumberFormat="0" applyFill="0" applyAlignment="0" applyProtection="0"/>
    <xf numFmtId="174"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26" fillId="25"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6" fillId="25"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5" borderId="27"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5" borderId="27"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174"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37" fillId="25"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7" fillId="25" borderId="27"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174"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5"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26" fillId="25" borderId="25" applyNumberFormat="0" applyAlignment="0" applyProtection="0"/>
    <xf numFmtId="0" fontId="26" fillId="25"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5"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6" fillId="21" borderId="25" applyNumberFormat="0" applyAlignment="0" applyProtection="0"/>
    <xf numFmtId="0" fontId="26" fillId="25" borderId="25" applyNumberForma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7" fillId="25"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37" fillId="25" borderId="27"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7" fillId="25" borderId="27" applyNumberForma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7" fillId="25"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6" fillId="25" borderId="25" applyNumberFormat="0" applyAlignment="0" applyProtection="0"/>
    <xf numFmtId="0" fontId="26" fillId="21" borderId="25" applyNumberFormat="0" applyAlignment="0" applyProtection="0"/>
    <xf numFmtId="0" fontId="26" fillId="25"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174"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5" borderId="27" applyNumberForma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7" fillId="25" borderId="27"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174"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5"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174" fontId="2"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3"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34" fillId="8" borderId="25" applyNumberFormat="0" applyAlignment="0" applyProtection="0"/>
    <xf numFmtId="0" fontId="37" fillId="25"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7" fillId="25" borderId="27" applyNumberFormat="0" applyAlignment="0" applyProtection="0"/>
    <xf numFmtId="0" fontId="37" fillId="21"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3" fontId="2" fillId="0" borderId="0" applyFont="0" applyFill="0" applyBorder="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5"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34" fillId="8" borderId="25" applyNumberFormat="0" applyAlignment="0" applyProtection="0"/>
    <xf numFmtId="0" fontId="37" fillId="25" borderId="27" applyNumberFormat="0" applyAlignment="0" applyProtection="0"/>
    <xf numFmtId="0" fontId="23"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23"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37" fillId="25" borderId="27" applyNumberFormat="0" applyAlignment="0" applyProtection="0"/>
    <xf numFmtId="0" fontId="37" fillId="25"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174"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6" fillId="21" borderId="25" applyNumberFormat="0" applyAlignment="0" applyProtection="0"/>
    <xf numFmtId="0" fontId="37" fillId="21" borderId="27" applyNumberFormat="0" applyAlignment="0" applyProtection="0"/>
    <xf numFmtId="0" fontId="26" fillId="25" borderId="25" applyNumberFormat="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37" fillId="25" borderId="27" applyNumberFormat="0" applyAlignment="0" applyProtection="0"/>
    <xf numFmtId="174"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6" fillId="25" borderId="25" applyNumberFormat="0" applyAlignment="0" applyProtection="0"/>
    <xf numFmtId="0" fontId="26" fillId="25" borderId="25" applyNumberFormat="0" applyAlignment="0" applyProtection="0"/>
    <xf numFmtId="0" fontId="37" fillId="21" borderId="27" applyNumberFormat="0" applyAlignment="0" applyProtection="0"/>
    <xf numFmtId="0" fontId="34" fillId="8" borderId="25" applyNumberFormat="0" applyAlignment="0" applyProtection="0"/>
    <xf numFmtId="0" fontId="26" fillId="25"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7" fillId="21" borderId="27" applyNumberFormat="0" applyAlignment="0" applyProtection="0"/>
    <xf numFmtId="174"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4" fillId="8" borderId="25" applyNumberFormat="0" applyAlignment="0" applyProtection="0"/>
    <xf numFmtId="0" fontId="34" fillId="8" borderId="25" applyNumberFormat="0" applyAlignment="0" applyProtection="0"/>
    <xf numFmtId="0" fontId="37" fillId="25" borderId="27"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6" fillId="25"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26" fillId="25"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7" fillId="25" borderId="27" applyNumberFormat="0" applyAlignment="0" applyProtection="0"/>
    <xf numFmtId="0" fontId="26" fillId="25" borderId="25" applyNumberFormat="0" applyAlignment="0" applyProtection="0"/>
    <xf numFmtId="0" fontId="26" fillId="21" borderId="25" applyNumberForma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5" borderId="27" applyNumberForma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174"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3" fontId="2" fillId="0" borderId="0" applyFont="0" applyFill="0" applyBorder="0" applyAlignment="0" applyProtection="0"/>
    <xf numFmtId="0" fontId="2" fillId="24" borderId="26" applyNumberFormat="0" applyFon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174" fontId="26" fillId="21" borderId="25" applyNumberFormat="0" applyAlignment="0" applyProtection="0"/>
    <xf numFmtId="174" fontId="34" fillId="8" borderId="25" applyNumberFormat="0" applyAlignment="0" applyProtection="0"/>
    <xf numFmtId="174" fontId="32" fillId="0" borderId="30" applyNumberFormat="0" applyFill="0" applyAlignment="0" applyProtection="0"/>
    <xf numFmtId="174" fontId="34" fillId="8" borderId="25" applyNumberFormat="0" applyAlignment="0" applyProtection="0"/>
    <xf numFmtId="174" fontId="2" fillId="24" borderId="26" applyNumberFormat="0" applyFont="0" applyAlignment="0" applyProtection="0"/>
    <xf numFmtId="0" fontId="2" fillId="24" borderId="26" applyNumberFormat="0" applyFont="0" applyAlignment="0" applyProtection="0"/>
    <xf numFmtId="0" fontId="32" fillId="0" borderId="30" applyNumberFormat="0" applyFill="0" applyAlignment="0" applyProtection="0"/>
    <xf numFmtId="0" fontId="26" fillId="25"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174"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26" fillId="21" borderId="25" applyNumberFormat="0" applyAlignment="0" applyProtection="0"/>
    <xf numFmtId="174"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45" fillId="0" borderId="31"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174" fontId="26" fillId="21" borderId="25" applyNumberFormat="0" applyAlignment="0" applyProtection="0"/>
    <xf numFmtId="174" fontId="32" fillId="0" borderId="30" applyNumberFormat="0" applyFill="0" applyAlignment="0" applyProtection="0"/>
    <xf numFmtId="174" fontId="34" fillId="8" borderId="25" applyNumberFormat="0" applyAlignment="0" applyProtection="0"/>
    <xf numFmtId="174" fontId="2" fillId="24" borderId="26" applyNumberFormat="0" applyFont="0" applyAlignment="0" applyProtection="0"/>
    <xf numFmtId="174" fontId="37" fillId="21" borderId="27" applyNumberFormat="0" applyAlignment="0" applyProtection="0"/>
    <xf numFmtId="174"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174" fontId="26" fillId="21" borderId="25" applyNumberFormat="0" applyAlignment="0" applyProtection="0"/>
    <xf numFmtId="174" fontId="34" fillId="8" borderId="25" applyNumberFormat="0" applyAlignment="0" applyProtection="0"/>
    <xf numFmtId="174" fontId="34" fillId="8" borderId="25" applyNumberFormat="0" applyAlignment="0" applyProtection="0"/>
    <xf numFmtId="174" fontId="2" fillId="24" borderId="26" applyNumberFormat="0" applyFont="0" applyAlignment="0" applyProtection="0"/>
    <xf numFmtId="174" fontId="37" fillId="21" borderId="27" applyNumberFormat="0" applyAlignment="0" applyProtection="0"/>
    <xf numFmtId="174"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174"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174" fontId="39" fillId="0" borderId="28"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174"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174"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26" fillId="21" borderId="25" applyNumberFormat="0" applyAlignment="0" applyProtection="0"/>
    <xf numFmtId="174" fontId="26" fillId="21" borderId="25" applyNumberFormat="0" applyAlignment="0" applyProtection="0"/>
    <xf numFmtId="0" fontId="37" fillId="25"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7" fillId="25" borderId="27" applyNumberFormat="0" applyAlignment="0" applyProtection="0"/>
    <xf numFmtId="174" fontId="34" fillId="8" borderId="25" applyNumberFormat="0" applyAlignment="0" applyProtection="0"/>
    <xf numFmtId="0" fontId="26" fillId="25" borderId="25" applyNumberFormat="0" applyAlignment="0" applyProtection="0"/>
    <xf numFmtId="174" fontId="2" fillId="24" borderId="26" applyNumberFormat="0" applyFont="0" applyAlignment="0" applyProtection="0"/>
    <xf numFmtId="174"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174"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6" fillId="25"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6" fillId="25" borderId="25" applyNumberFormat="0" applyAlignment="0" applyProtection="0"/>
    <xf numFmtId="0" fontId="37" fillId="25"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174" fontId="26" fillId="21" borderId="25" applyNumberFormat="0" applyAlignment="0" applyProtection="0"/>
    <xf numFmtId="174" fontId="34" fillId="8" borderId="25" applyNumberFormat="0" applyAlignment="0" applyProtection="0"/>
    <xf numFmtId="0" fontId="26" fillId="25" borderId="25" applyNumberFormat="0" applyAlignment="0" applyProtection="0"/>
    <xf numFmtId="174" fontId="34" fillId="8" borderId="25" applyNumberFormat="0" applyAlignment="0" applyProtection="0"/>
    <xf numFmtId="174" fontId="2" fillId="24" borderId="26" applyNumberFormat="0" applyFont="0" applyAlignment="0" applyProtection="0"/>
    <xf numFmtId="174" fontId="37" fillId="21" borderId="27" applyNumberFormat="0" applyAlignment="0" applyProtection="0"/>
    <xf numFmtId="174"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174"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174" fontId="39" fillId="0" borderId="28"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174"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174" fontId="37" fillId="21"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37" fillId="25" borderId="27"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37" fillId="25" borderId="27" applyNumberForma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7" fillId="25" borderId="27" applyNumberForma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7" fillId="25"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5" borderId="25"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5"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7" fillId="25"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34" fillId="8" borderId="25" applyNumberFormat="0" applyAlignment="0" applyProtection="0"/>
    <xf numFmtId="0" fontId="37" fillId="25" borderId="27" applyNumberFormat="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8" applyNumberFormat="0" applyFill="0" applyAlignment="0" applyProtection="0"/>
    <xf numFmtId="174"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26" fillId="25"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6" fillId="25"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5" borderId="27"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5" borderId="27"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174"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37" fillId="25"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7" fillId="25" borderId="27"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174"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5"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7" fillId="25" borderId="27" applyNumberForma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26" fillId="25" borderId="25" applyNumberFormat="0" applyAlignment="0" applyProtection="0"/>
    <xf numFmtId="0" fontId="26" fillId="25"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5"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6" fillId="21" borderId="25" applyNumberFormat="0" applyAlignment="0" applyProtection="0"/>
    <xf numFmtId="0" fontId="26" fillId="25" borderId="25" applyNumberForma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7" fillId="25"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37" fillId="25" borderId="27"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7" fillId="25" borderId="27" applyNumberForma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7" fillId="25"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26" fillId="25" borderId="25" applyNumberFormat="0" applyAlignment="0" applyProtection="0"/>
    <xf numFmtId="0" fontId="26" fillId="21" borderId="25" applyNumberFormat="0" applyAlignment="0" applyProtection="0"/>
    <xf numFmtId="0" fontId="26" fillId="25"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174"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5" borderId="27" applyNumberForma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7" fillId="25" borderId="27"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174"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5" borderId="25"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174" fontId="2"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3"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34" fillId="8" borderId="25" applyNumberFormat="0" applyAlignment="0" applyProtection="0"/>
    <xf numFmtId="0" fontId="37" fillId="25"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7" fillId="25" borderId="27" applyNumberFormat="0" applyAlignment="0" applyProtection="0"/>
    <xf numFmtId="0" fontId="37" fillId="21"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9"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5"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6" fillId="21"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34" fillId="8" borderId="25" applyNumberFormat="0" applyAlignment="0" applyProtection="0"/>
    <xf numFmtId="0" fontId="37" fillId="25" borderId="27" applyNumberFormat="0" applyAlignment="0" applyProtection="0"/>
    <xf numFmtId="0" fontId="23"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23"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6" fillId="25"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37" fillId="25" borderId="27" applyNumberFormat="0" applyAlignment="0" applyProtection="0"/>
    <xf numFmtId="0" fontId="37" fillId="25" borderId="27" applyNumberFormat="0" applyAlignment="0" applyProtection="0"/>
    <xf numFmtId="0" fontId="37" fillId="25"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174"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4" fillId="8" borderId="25"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6" fillId="21" borderId="25" applyNumberFormat="0" applyAlignment="0" applyProtection="0"/>
    <xf numFmtId="0" fontId="37" fillId="21" borderId="27" applyNumberFormat="0" applyAlignment="0" applyProtection="0"/>
    <xf numFmtId="0" fontId="26" fillId="25" borderId="25" applyNumberFormat="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37" fillId="25" borderId="27" applyNumberFormat="0" applyAlignment="0" applyProtection="0"/>
    <xf numFmtId="174" fontId="34" fillId="8"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7" fillId="25" borderId="27" applyNumberFormat="0" applyAlignment="0" applyProtection="0"/>
    <xf numFmtId="0" fontId="26" fillId="25" borderId="25" applyNumberFormat="0" applyAlignment="0" applyProtection="0"/>
    <xf numFmtId="0" fontId="26" fillId="25" borderId="25" applyNumberFormat="0" applyAlignment="0" applyProtection="0"/>
    <xf numFmtId="0" fontId="37" fillId="21" borderId="27" applyNumberFormat="0" applyAlignment="0" applyProtection="0"/>
    <xf numFmtId="0" fontId="34" fillId="8" borderId="25" applyNumberFormat="0" applyAlignment="0" applyProtection="0"/>
    <xf numFmtId="0" fontId="26" fillId="25"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37" fillId="21" borderId="27" applyNumberFormat="0" applyAlignment="0" applyProtection="0"/>
    <xf numFmtId="174"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3" fillId="24" borderId="26" applyNumberFormat="0" applyFont="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3" fillId="24" borderId="26" applyNumberFormat="0" applyFon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7" fillId="21" borderId="27"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8"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6" fillId="25" borderId="25" applyNumberFormat="0" applyAlignment="0" applyProtection="0"/>
    <xf numFmtId="0" fontId="2"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7" fillId="21" borderId="27" applyNumberFormat="0" applyAlignment="0" applyProtection="0"/>
    <xf numFmtId="0" fontId="26" fillId="25"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4" fillId="8" borderId="25" applyNumberFormat="0" applyAlignment="0" applyProtection="0"/>
    <xf numFmtId="0" fontId="34" fillId="8" borderId="25" applyNumberFormat="0" applyAlignment="0" applyProtection="0"/>
    <xf numFmtId="0" fontId="37" fillId="25" borderId="27" applyNumberFormat="0" applyAlignment="0" applyProtection="0"/>
    <xf numFmtId="0" fontId="37" fillId="25" borderId="27" applyNumberFormat="0" applyAlignment="0" applyProtection="0"/>
    <xf numFmtId="0" fontId="37" fillId="21" borderId="27" applyNumberFormat="0" applyAlignment="0" applyProtection="0"/>
    <xf numFmtId="0" fontId="23" fillId="24" borderId="26" applyNumberFormat="0" applyFont="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9"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5" borderId="27" applyNumberFormat="0" applyAlignment="0" applyProtection="0"/>
    <xf numFmtId="0" fontId="37" fillId="25"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26" fillId="25" borderId="25" applyNumberFormat="0" applyAlignment="0" applyProtection="0"/>
    <xf numFmtId="0" fontId="26" fillId="25" borderId="25" applyNumberForma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37" fillId="25"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23" fillId="24" borderId="26" applyNumberFormat="0" applyFont="0" applyAlignment="0" applyProtection="0"/>
    <xf numFmtId="0" fontId="23"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37" fillId="21" borderId="27" applyNumberFormat="0" applyAlignment="0" applyProtection="0"/>
    <xf numFmtId="0" fontId="26" fillId="25" borderId="25" applyNumberFormat="0" applyAlignment="0" applyProtection="0"/>
    <xf numFmtId="0" fontId="37" fillId="25" borderId="27"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39" fillId="0" borderId="28"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7" fillId="25" borderId="27" applyNumberFormat="0" applyAlignment="0" applyProtection="0"/>
    <xf numFmtId="0" fontId="37" fillId="21" borderId="27" applyNumberFormat="0" applyAlignment="0" applyProtection="0"/>
    <xf numFmtId="0" fontId="34" fillId="8"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4" fillId="8" borderId="25" applyNumberFormat="0" applyAlignment="0" applyProtection="0"/>
    <xf numFmtId="0" fontId="34" fillId="8" borderId="25" applyNumberFormat="0" applyAlignment="0" applyProtection="0"/>
    <xf numFmtId="0" fontId="37" fillId="25" borderId="27" applyNumberFormat="0" applyAlignment="0" applyProtection="0"/>
    <xf numFmtId="0" fontId="26" fillId="25" borderId="25" applyNumberFormat="0" applyAlignment="0" applyProtection="0"/>
    <xf numFmtId="0" fontId="26" fillId="21" borderId="25" applyNumberFormat="0" applyAlignment="0" applyProtection="0"/>
    <xf numFmtId="0" fontId="26" fillId="25" borderId="25" applyNumberFormat="0" applyAlignment="0" applyProtection="0"/>
    <xf numFmtId="0" fontId="26" fillId="21" borderId="25" applyNumberFormat="0" applyAlignment="0" applyProtection="0"/>
    <xf numFmtId="0" fontId="37" fillId="25" borderId="27" applyNumberFormat="0" applyAlignment="0" applyProtection="0"/>
    <xf numFmtId="0" fontId="37" fillId="25" borderId="27"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6" fillId="21" borderId="25" applyNumberFormat="0" applyAlignment="0" applyProtection="0"/>
    <xf numFmtId="0" fontId="23"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7" fillId="25" borderId="27" applyNumberFormat="0" applyAlignment="0" applyProtection="0"/>
    <xf numFmtId="0" fontId="37" fillId="25" borderId="27" applyNumberFormat="0" applyAlignment="0" applyProtection="0"/>
    <xf numFmtId="0" fontId="23" fillId="24" borderId="26" applyNumberFormat="0" applyFon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26" fillId="21" borderId="25" applyNumberFormat="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5"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37" fillId="25" borderId="27" applyNumberFormat="0" applyAlignment="0" applyProtection="0"/>
    <xf numFmtId="0" fontId="34" fillId="8" borderId="25"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23"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3"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6" fillId="25" borderId="25" applyNumberFormat="0" applyAlignment="0" applyProtection="0"/>
    <xf numFmtId="0" fontId="26" fillId="21" borderId="25" applyNumberFormat="0" applyAlignment="0" applyProtection="0"/>
    <xf numFmtId="0" fontId="26" fillId="25" borderId="25" applyNumberFormat="0" applyAlignment="0" applyProtection="0"/>
    <xf numFmtId="0" fontId="39" fillId="0" borderId="28" applyNumberFormat="0" applyFill="0" applyAlignment="0" applyProtection="0"/>
    <xf numFmtId="0" fontId="39" fillId="0" borderId="29" applyNumberFormat="0" applyFill="0" applyAlignment="0" applyProtection="0"/>
    <xf numFmtId="0" fontId="37" fillId="25" borderId="27" applyNumberFormat="0" applyAlignment="0" applyProtection="0"/>
    <xf numFmtId="0" fontId="26" fillId="25" borderId="25" applyNumberFormat="0" applyAlignment="0" applyProtection="0"/>
    <xf numFmtId="0" fontId="39" fillId="0" borderId="28" applyNumberFormat="0" applyFill="0" applyAlignment="0" applyProtection="0"/>
    <xf numFmtId="0" fontId="23"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26" fillId="25"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0" fontId="34" fillId="8" borderId="25" applyNumberFormat="0" applyAlignment="0" applyProtection="0"/>
    <xf numFmtId="0" fontId="26" fillId="21" borderId="25" applyNumberFormat="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26" fillId="25" borderId="25" applyNumberFormat="0" applyAlignment="0" applyProtection="0"/>
    <xf numFmtId="174" fontId="2" fillId="24" borderId="26" applyNumberFormat="0" applyFont="0" applyAlignment="0" applyProtection="0"/>
    <xf numFmtId="0" fontId="2" fillId="24" borderId="26" applyNumberFormat="0" applyFon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4" fillId="8" borderId="25" applyNumberFormat="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26" fillId="21" borderId="25" applyNumberFormat="0" applyAlignment="0" applyProtection="0"/>
    <xf numFmtId="0" fontId="23" fillId="24" borderId="26" applyNumberFormat="0" applyFont="0" applyAlignment="0" applyProtection="0"/>
    <xf numFmtId="0" fontId="39" fillId="0" borderId="29" applyNumberFormat="0" applyFill="0" applyAlignment="0" applyProtection="0"/>
    <xf numFmtId="0" fontId="23" fillId="24" borderId="26" applyNumberFormat="0" applyFont="0" applyAlignment="0" applyProtection="0"/>
    <xf numFmtId="0" fontId="39" fillId="0" borderId="28" applyNumberFormat="0" applyFill="0" applyAlignment="0" applyProtection="0"/>
    <xf numFmtId="0" fontId="39" fillId="0" borderId="29" applyNumberFormat="0" applyFill="0" applyAlignment="0" applyProtection="0"/>
    <xf numFmtId="0" fontId="23"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26" fillId="21"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7" fillId="21"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4" fillId="8" borderId="25"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4" fillId="8"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26" fillId="25" borderId="25" applyNumberFormat="0" applyAlignment="0" applyProtection="0"/>
    <xf numFmtId="0" fontId="37" fillId="25" borderId="27" applyNumberFormat="0" applyAlignment="0" applyProtection="0"/>
    <xf numFmtId="0" fontId="37" fillId="21" borderId="27" applyNumberForma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4" fillId="8"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2" fillId="24" borderId="26" applyNumberFormat="0" applyFont="0" applyAlignment="0" applyProtection="0"/>
    <xf numFmtId="0" fontId="39" fillId="0" borderId="28" applyNumberFormat="0" applyFill="0" applyAlignment="0" applyProtection="0"/>
    <xf numFmtId="0" fontId="26" fillId="21" borderId="25" applyNumberFormat="0" applyAlignment="0" applyProtection="0"/>
    <xf numFmtId="0" fontId="39" fillId="0" borderId="29" applyNumberFormat="0" applyFill="0" applyAlignment="0" applyProtection="0"/>
    <xf numFmtId="0" fontId="26" fillId="21" borderId="25" applyNumberFormat="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 fillId="24" borderId="26" applyNumberFormat="0" applyFon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3" fillId="24" borderId="26" applyNumberFormat="0" applyFont="0" applyAlignment="0" applyProtection="0"/>
    <xf numFmtId="0" fontId="26" fillId="25"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34" fillId="8" borderId="25" applyNumberFormat="0" applyAlignment="0" applyProtection="0"/>
    <xf numFmtId="0" fontId="26" fillId="21" borderId="25" applyNumberFormat="0" applyAlignment="0" applyProtection="0"/>
    <xf numFmtId="0" fontId="2" fillId="24" borderId="26" applyNumberFormat="0" applyFont="0" applyAlignment="0" applyProtection="0"/>
    <xf numFmtId="0" fontId="39" fillId="0" borderId="28"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7" fillId="21" borderId="27" applyNumberFormat="0" applyAlignment="0" applyProtection="0"/>
    <xf numFmtId="0" fontId="37" fillId="21"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9" fillId="0" borderId="28" applyNumberFormat="0" applyFill="0" applyAlignment="0" applyProtection="0"/>
    <xf numFmtId="0" fontId="26" fillId="21"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37" fillId="21" borderId="27" applyNumberFormat="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7" fillId="21" borderId="27" applyNumberFormat="0" applyAlignment="0" applyProtection="0"/>
    <xf numFmtId="0" fontId="37" fillId="21" borderId="27" applyNumberFormat="0" applyAlignment="0" applyProtection="0"/>
    <xf numFmtId="0" fontId="39" fillId="0" borderId="29" applyNumberFormat="0" applyFill="0" applyAlignment="0" applyProtection="0"/>
    <xf numFmtId="0" fontId="37" fillId="25" borderId="27" applyNumberFormat="0" applyAlignment="0" applyProtection="0"/>
    <xf numFmtId="0" fontId="26" fillId="21" borderId="25" applyNumberFormat="0" applyAlignment="0" applyProtection="0"/>
    <xf numFmtId="0" fontId="39" fillId="0" borderId="28" applyNumberFormat="0" applyFill="0" applyAlignment="0" applyProtection="0"/>
    <xf numFmtId="0" fontId="2" fillId="24" borderId="26" applyNumberFormat="0" applyFont="0" applyAlignment="0" applyProtection="0"/>
    <xf numFmtId="0" fontId="26" fillId="21" borderId="25" applyNumberFormat="0" applyAlignment="0" applyProtection="0"/>
    <xf numFmtId="0" fontId="37" fillId="21" borderId="27" applyNumberFormat="0" applyAlignment="0" applyProtection="0"/>
    <xf numFmtId="0" fontId="26" fillId="21" borderId="25" applyNumberFormat="0" applyAlignment="0" applyProtection="0"/>
    <xf numFmtId="0" fontId="2" fillId="24" borderId="26" applyNumberFormat="0" applyFont="0" applyAlignment="0" applyProtection="0"/>
    <xf numFmtId="0" fontId="2" fillId="24" borderId="26" applyNumberFormat="0" applyFont="0" applyAlignment="0" applyProtection="0"/>
    <xf numFmtId="0" fontId="39" fillId="0" borderId="29" applyNumberFormat="0" applyFill="0" applyAlignment="0" applyProtection="0"/>
    <xf numFmtId="0" fontId="34" fillId="8" borderId="25" applyNumberFormat="0" applyAlignment="0" applyProtection="0"/>
    <xf numFmtId="0" fontId="39" fillId="0" borderId="28" applyNumberFormat="0" applyFill="0" applyAlignment="0" applyProtection="0"/>
    <xf numFmtId="0" fontId="37" fillId="21" borderId="27" applyNumberFormat="0" applyAlignment="0" applyProtection="0"/>
    <xf numFmtId="0" fontId="39" fillId="0" borderId="29" applyNumberFormat="0" applyFill="0" applyAlignment="0" applyProtection="0"/>
    <xf numFmtId="0" fontId="37" fillId="21" borderId="27" applyNumberFormat="0" applyAlignment="0" applyProtection="0"/>
    <xf numFmtId="0" fontId="2" fillId="24" borderId="26" applyNumberFormat="0" applyFont="0" applyAlignment="0" applyProtection="0"/>
    <xf numFmtId="0" fontId="39" fillId="0" borderId="29" applyNumberFormat="0" applyFill="0" applyAlignment="0" applyProtection="0"/>
    <xf numFmtId="0" fontId="39" fillId="0" borderId="28" applyNumberFormat="0" applyFill="0" applyAlignment="0" applyProtection="0"/>
    <xf numFmtId="0" fontId="2" fillId="24" borderId="26" applyNumberFormat="0" applyFont="0" applyAlignment="0" applyProtection="0"/>
    <xf numFmtId="0" fontId="37" fillId="21" borderId="27" applyNumberFormat="0" applyAlignment="0" applyProtection="0"/>
    <xf numFmtId="0" fontId="26" fillId="21"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34" fillId="8" borderId="25" applyNumberFormat="0" applyAlignment="0" applyProtection="0"/>
    <xf numFmtId="0" fontId="2" fillId="24" borderId="26" applyNumberFormat="0" applyFont="0" applyAlignment="0" applyProtection="0"/>
    <xf numFmtId="0" fontId="34" fillId="8" borderId="25" applyNumberFormat="0" applyAlignment="0" applyProtection="0"/>
    <xf numFmtId="0" fontId="26" fillId="21" borderId="25"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26" fillId="21" borderId="25" applyNumberFormat="0" applyAlignment="0" applyProtection="0"/>
    <xf numFmtId="0" fontId="34" fillId="8" borderId="25" applyNumberFormat="0" applyAlignment="0" applyProtection="0"/>
    <xf numFmtId="0" fontId="39" fillId="0" borderId="28" applyNumberFormat="0" applyFill="0" applyAlignment="0" applyProtection="0"/>
    <xf numFmtId="0" fontId="39" fillId="0" borderId="28" applyNumberFormat="0" applyFill="0" applyAlignment="0" applyProtection="0"/>
    <xf numFmtId="0" fontId="39" fillId="0" borderId="28" applyNumberFormat="0" applyFill="0" applyAlignment="0" applyProtection="0"/>
    <xf numFmtId="0" fontId="26" fillId="21" borderId="25" applyNumberFormat="0" applyAlignment="0" applyProtection="0"/>
    <xf numFmtId="0" fontId="34" fillId="8" borderId="25"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39" fillId="0" borderId="29" applyNumberFormat="0" applyFill="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5" borderId="25" applyNumberFormat="0" applyAlignment="0" applyProtection="0"/>
    <xf numFmtId="0" fontId="23" fillId="24" borderId="26" applyNumberFormat="0" applyFont="0" applyAlignment="0" applyProtection="0"/>
    <xf numFmtId="0" fontId="37" fillId="25" borderId="27" applyNumberFormat="0" applyAlignment="0" applyProtection="0"/>
    <xf numFmtId="0" fontId="26" fillId="21" borderId="25" applyNumberFormat="0" applyAlignment="0" applyProtection="0"/>
    <xf numFmtId="0" fontId="34" fillId="8" borderId="25" applyNumberFormat="0" applyAlignment="0" applyProtection="0"/>
    <xf numFmtId="0" fontId="2" fillId="24" borderId="26" applyNumberFormat="0" applyFont="0" applyAlignment="0" applyProtection="0"/>
    <xf numFmtId="0" fontId="37" fillId="21" borderId="27" applyNumberFormat="0" applyAlignment="0" applyProtection="0"/>
    <xf numFmtId="43" fontId="2" fillId="0" borderId="0" applyFont="0" applyFill="0" applyBorder="0" applyAlignment="0" applyProtection="0"/>
    <xf numFmtId="0" fontId="51" fillId="0" borderId="0" applyNumberFormat="0" applyFill="0" applyBorder="0" applyAlignment="0" applyProtection="0"/>
    <xf numFmtId="0" fontId="2" fillId="0" borderId="0"/>
    <xf numFmtId="175" fontId="2" fillId="0" borderId="0"/>
    <xf numFmtId="0" fontId="1" fillId="0" borderId="0"/>
    <xf numFmtId="9" fontId="1" fillId="0" borderId="0" applyFont="0" applyFill="0" applyBorder="0" applyAlignment="0" applyProtection="0"/>
    <xf numFmtId="175" fontId="2" fillId="0" borderId="0"/>
    <xf numFmtId="43" fontId="1" fillId="0" borderId="0" applyFont="0" applyFill="0" applyBorder="0" applyAlignment="0" applyProtection="0"/>
    <xf numFmtId="0" fontId="2" fillId="0" borderId="7"/>
    <xf numFmtId="3" fontId="2" fillId="0" borderId="0" applyFont="0" applyFill="0" applyBorder="0" applyAlignment="0" applyProtection="0"/>
  </cellStyleXfs>
  <cellXfs count="365">
    <xf numFmtId="0" fontId="0" fillId="0" borderId="0" xfId="0"/>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7" fillId="0" borderId="0" xfId="0" applyFont="1" applyAlignment="1" applyProtection="1">
      <alignment vertical="center" wrapText="1"/>
      <protection locked="0"/>
    </xf>
    <xf numFmtId="0" fontId="9" fillId="0" borderId="0" xfId="0" applyFont="1" applyAlignment="1" applyProtection="1">
      <alignment vertical="center"/>
      <protection locked="0"/>
    </xf>
    <xf numFmtId="0" fontId="10" fillId="0" borderId="0" xfId="0" applyFont="1" applyAlignment="1" applyProtection="1">
      <alignment vertical="center"/>
      <protection locked="0"/>
    </xf>
    <xf numFmtId="0" fontId="6" fillId="0" borderId="0" xfId="0" applyFont="1" applyAlignment="1" applyProtection="1">
      <alignment vertical="center" wrapText="1"/>
      <protection locked="0"/>
    </xf>
    <xf numFmtId="0" fontId="6" fillId="0" borderId="0" xfId="0" applyFont="1" applyAlignment="1" applyProtection="1">
      <alignment vertical="center"/>
      <protection locked="0"/>
    </xf>
    <xf numFmtId="0" fontId="11" fillId="0" borderId="0" xfId="0" applyFont="1" applyAlignment="1" applyProtection="1">
      <alignment vertical="center"/>
      <protection locked="0"/>
    </xf>
    <xf numFmtId="0" fontId="11" fillId="0" borderId="0" xfId="0" applyFont="1" applyAlignment="1" applyProtection="1">
      <alignment horizontal="center" vertical="center"/>
      <protection locked="0"/>
    </xf>
    <xf numFmtId="3" fontId="11" fillId="0" borderId="0" xfId="0" applyNumberFormat="1" applyFont="1" applyAlignment="1" applyProtection="1">
      <alignment horizontal="center" vertical="center"/>
      <protection locked="0"/>
    </xf>
    <xf numFmtId="165" fontId="11" fillId="0" borderId="0" xfId="0" applyNumberFormat="1" applyFont="1" applyAlignment="1" applyProtection="1">
      <alignment horizontal="center" vertical="center"/>
      <protection locked="0"/>
    </xf>
    <xf numFmtId="166" fontId="11" fillId="0" borderId="0" xfId="1" applyNumberFormat="1" applyFont="1" applyFill="1" applyBorder="1" applyAlignment="1" applyProtection="1">
      <alignment horizontal="center" vertical="center" wrapText="1"/>
    </xf>
    <xf numFmtId="0" fontId="11" fillId="0" borderId="0" xfId="0" applyFont="1" applyAlignment="1" applyProtection="1">
      <alignment horizontal="center" vertical="center" wrapText="1"/>
      <protection locked="0"/>
    </xf>
    <xf numFmtId="3" fontId="6" fillId="0" borderId="0" xfId="0" applyNumberFormat="1" applyFont="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vertical="center"/>
    </xf>
    <xf numFmtId="0" fontId="4" fillId="0" borderId="0" xfId="0" applyFont="1" applyAlignment="1">
      <alignment horizontal="right" vertical="center"/>
    </xf>
    <xf numFmtId="3" fontId="11" fillId="0" borderId="0" xfId="0" applyNumberFormat="1" applyFont="1" applyAlignment="1">
      <alignment horizontal="center" vertical="center"/>
    </xf>
    <xf numFmtId="3" fontId="11" fillId="0" borderId="0" xfId="0" applyNumberFormat="1" applyFont="1" applyAlignment="1" applyProtection="1">
      <alignment horizontal="right" vertical="center"/>
      <protection locked="0"/>
    </xf>
    <xf numFmtId="3" fontId="11" fillId="0" borderId="0" xfId="0" applyNumberFormat="1" applyFont="1" applyAlignment="1" applyProtection="1">
      <alignment horizontal="left" vertical="center"/>
      <protection locked="0"/>
    </xf>
    <xf numFmtId="37" fontId="11" fillId="0" borderId="0" xfId="0" applyNumberFormat="1" applyFont="1" applyAlignment="1" applyProtection="1">
      <alignment horizontal="right" vertical="center"/>
      <protection locked="0"/>
    </xf>
    <xf numFmtId="3" fontId="11" fillId="0" borderId="0" xfId="0" applyNumberFormat="1" applyFont="1" applyAlignment="1">
      <alignment horizontal="right" vertical="center"/>
    </xf>
    <xf numFmtId="37" fontId="11" fillId="0" borderId="0" xfId="1" applyNumberFormat="1" applyFont="1" applyFill="1" applyBorder="1" applyAlignment="1" applyProtection="1">
      <alignment vertical="center"/>
      <protection locked="0"/>
    </xf>
    <xf numFmtId="3" fontId="11" fillId="0" borderId="0" xfId="0" applyNumberFormat="1" applyFont="1" applyAlignment="1">
      <alignment horizontal="left" vertical="center"/>
    </xf>
    <xf numFmtId="3" fontId="4" fillId="0" borderId="0" xfId="0" applyNumberFormat="1" applyFont="1" applyAlignment="1">
      <alignment horizontal="right" vertical="center" wrapText="1"/>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protection locked="0"/>
    </xf>
    <xf numFmtId="3" fontId="4" fillId="0" borderId="0" xfId="0" applyNumberFormat="1" applyFont="1" applyAlignment="1" applyProtection="1">
      <alignment horizontal="right" vertical="center"/>
      <protection locked="0"/>
    </xf>
    <xf numFmtId="0" fontId="4" fillId="0" borderId="0" xfId="0" applyFont="1" applyAlignment="1">
      <alignment vertical="center" wrapText="1"/>
    </xf>
    <xf numFmtId="0" fontId="4" fillId="0" borderId="0" xfId="0" applyFont="1" applyAlignment="1" applyProtection="1">
      <alignment vertical="center" wrapText="1"/>
      <protection locked="0"/>
    </xf>
    <xf numFmtId="0" fontId="12" fillId="0" borderId="0" xfId="0" applyFont="1" applyAlignment="1">
      <alignment horizontal="center" vertical="center"/>
    </xf>
    <xf numFmtId="2" fontId="13" fillId="0" borderId="0" xfId="0" applyNumberFormat="1" applyFont="1" applyAlignment="1">
      <alignment horizontal="center" vertical="center"/>
    </xf>
    <xf numFmtId="0" fontId="13" fillId="0" borderId="0" xfId="0" applyFont="1" applyAlignment="1">
      <alignment horizontal="left" vertical="center" wrapText="1"/>
    </xf>
    <xf numFmtId="4" fontId="12" fillId="0" borderId="0" xfId="0" applyNumberFormat="1" applyFont="1" applyAlignment="1">
      <alignment horizontal="center" vertical="center"/>
    </xf>
    <xf numFmtId="39" fontId="11" fillId="0" borderId="0" xfId="0" applyNumberFormat="1" applyFont="1" applyAlignment="1">
      <alignment horizontal="center" vertical="center"/>
    </xf>
    <xf numFmtId="37" fontId="14" fillId="0" borderId="0" xfId="1" applyNumberFormat="1" applyFont="1" applyFill="1" applyBorder="1" applyAlignment="1" applyProtection="1">
      <alignment horizontal="center" vertical="center"/>
    </xf>
    <xf numFmtId="37" fontId="15" fillId="0" borderId="0" xfId="1" applyNumberFormat="1" applyFont="1" applyFill="1" applyBorder="1" applyAlignment="1" applyProtection="1">
      <alignment horizontal="center" vertical="center"/>
    </xf>
    <xf numFmtId="37" fontId="15" fillId="0" borderId="0" xfId="0" applyNumberFormat="1" applyFont="1" applyAlignment="1">
      <alignment horizontal="center" vertical="center"/>
    </xf>
    <xf numFmtId="39" fontId="15" fillId="0" borderId="0" xfId="0" applyNumberFormat="1" applyFont="1" applyAlignment="1">
      <alignment horizontal="center" vertical="center"/>
    </xf>
    <xf numFmtId="39" fontId="13" fillId="0" borderId="0" xfId="1" applyNumberFormat="1" applyFont="1" applyFill="1" applyBorder="1" applyAlignment="1" applyProtection="1">
      <alignment horizontal="center" vertical="center"/>
    </xf>
    <xf numFmtId="39" fontId="15" fillId="0" borderId="0" xfId="0" applyNumberFormat="1" applyFont="1" applyAlignment="1">
      <alignment horizontal="right" vertical="center"/>
    </xf>
    <xf numFmtId="0" fontId="4" fillId="0" borderId="0" xfId="0" applyFont="1" applyAlignment="1">
      <alignment horizontal="center" vertical="center"/>
    </xf>
    <xf numFmtId="2" fontId="11" fillId="0" borderId="0" xfId="0" applyNumberFormat="1" applyFont="1" applyAlignment="1">
      <alignment horizontal="center" vertical="center"/>
    </xf>
    <xf numFmtId="37" fontId="14" fillId="0" borderId="0" xfId="0" applyNumberFormat="1" applyFont="1" applyAlignment="1">
      <alignment horizontal="center" vertical="center"/>
    </xf>
    <xf numFmtId="4" fontId="11" fillId="0" borderId="0" xfId="0" applyNumberFormat="1" applyFont="1" applyAlignment="1">
      <alignment horizontal="center" vertical="center"/>
    </xf>
    <xf numFmtId="0" fontId="11" fillId="0" borderId="0" xfId="0" applyFont="1" applyAlignment="1">
      <alignment vertical="center"/>
    </xf>
    <xf numFmtId="4" fontId="11" fillId="0" borderId="0" xfId="0" applyNumberFormat="1" applyFont="1" applyAlignment="1" applyProtection="1">
      <alignment vertical="center"/>
      <protection locked="0"/>
    </xf>
    <xf numFmtId="0" fontId="14" fillId="0" borderId="0" xfId="0" applyFont="1" applyAlignment="1">
      <alignment horizontal="left" vertical="center"/>
    </xf>
    <xf numFmtId="3" fontId="4" fillId="0" borderId="0" xfId="0" applyNumberFormat="1" applyFont="1" applyAlignment="1">
      <alignment horizontal="center" vertical="center"/>
    </xf>
    <xf numFmtId="4" fontId="11" fillId="0" borderId="0" xfId="0" applyNumberFormat="1" applyFont="1" applyAlignment="1">
      <alignment vertical="center"/>
    </xf>
    <xf numFmtId="2" fontId="4" fillId="0" borderId="0" xfId="0" applyNumberFormat="1" applyFont="1" applyAlignment="1">
      <alignment horizontal="center" vertical="center"/>
    </xf>
    <xf numFmtId="43" fontId="8" fillId="0" borderId="0" xfId="0" applyNumberFormat="1" applyFont="1" applyAlignment="1">
      <alignment horizontal="right" vertical="center"/>
    </xf>
    <xf numFmtId="0" fontId="13" fillId="0" borderId="0" xfId="0" applyFont="1" applyAlignment="1">
      <alignment horizontal="left" vertical="center"/>
    </xf>
    <xf numFmtId="4" fontId="13" fillId="0" borderId="0" xfId="0" applyNumberFormat="1" applyFont="1" applyAlignment="1">
      <alignment horizontal="center" vertical="center"/>
    </xf>
    <xf numFmtId="39" fontId="13" fillId="0" borderId="0" xfId="0" applyNumberFormat="1" applyFont="1" applyAlignment="1">
      <alignment horizontal="center" vertical="center"/>
    </xf>
    <xf numFmtId="4" fontId="11" fillId="0" borderId="0" xfId="0" applyNumberFormat="1" applyFont="1" applyAlignment="1" applyProtection="1">
      <alignment horizontal="center" vertical="center"/>
      <protection locked="0"/>
    </xf>
    <xf numFmtId="0" fontId="15" fillId="0" borderId="0" xfId="0" applyFont="1" applyAlignment="1">
      <alignment horizontal="right" vertical="center"/>
    </xf>
    <xf numFmtId="2" fontId="4" fillId="0" borderId="0" xfId="0" applyNumberFormat="1" applyFont="1" applyAlignment="1">
      <alignment horizontal="right" vertical="center"/>
    </xf>
    <xf numFmtId="0" fontId="11" fillId="0" borderId="0" xfId="0" applyFont="1" applyAlignment="1">
      <alignment horizontal="center" vertical="center"/>
    </xf>
    <xf numFmtId="43" fontId="4" fillId="0" borderId="0" xfId="0" applyNumberFormat="1" applyFont="1" applyAlignment="1">
      <alignment vertical="center"/>
    </xf>
    <xf numFmtId="2" fontId="4" fillId="0" borderId="0" xfId="0" applyNumberFormat="1" applyFont="1" applyAlignment="1">
      <alignment vertical="center"/>
    </xf>
    <xf numFmtId="0" fontId="15" fillId="0" borderId="0" xfId="0" applyFont="1" applyAlignment="1">
      <alignment horizontal="right" vertical="center" wrapText="1"/>
    </xf>
    <xf numFmtId="39" fontId="4" fillId="0" borderId="0" xfId="0" applyNumberFormat="1" applyFont="1" applyAlignment="1">
      <alignment vertical="center"/>
    </xf>
    <xf numFmtId="43" fontId="8" fillId="0" borderId="0" xfId="0" applyNumberFormat="1" applyFont="1" applyAlignment="1">
      <alignment horizontal="center" vertical="center"/>
    </xf>
    <xf numFmtId="2" fontId="11" fillId="0" borderId="0" xfId="0" applyNumberFormat="1" applyFont="1" applyAlignment="1">
      <alignment vertical="center"/>
    </xf>
    <xf numFmtId="169" fontId="4" fillId="0" borderId="0" xfId="0" applyNumberFormat="1" applyFont="1" applyAlignment="1">
      <alignment vertical="center"/>
    </xf>
    <xf numFmtId="0" fontId="14" fillId="0" borderId="0" xfId="0" applyFont="1" applyAlignment="1">
      <alignment horizontal="right" vertical="center"/>
    </xf>
    <xf numFmtId="169" fontId="13" fillId="0" borderId="0" xfId="0" applyNumberFormat="1" applyFont="1" applyAlignment="1">
      <alignment horizontal="center" vertical="center"/>
    </xf>
    <xf numFmtId="2" fontId="8" fillId="0" borderId="0" xfId="0" applyNumberFormat="1" applyFont="1" applyAlignment="1">
      <alignment vertical="center"/>
    </xf>
    <xf numFmtId="0" fontId="8" fillId="0" borderId="0" xfId="0" applyFont="1" applyAlignment="1">
      <alignment vertical="center"/>
    </xf>
    <xf numFmtId="2" fontId="4" fillId="0" borderId="0" xfId="0" applyNumberFormat="1" applyFont="1" applyAlignment="1">
      <alignment vertical="center" wrapText="1"/>
    </xf>
    <xf numFmtId="2" fontId="4" fillId="0" borderId="0" xfId="0" applyNumberFormat="1" applyFont="1" applyAlignment="1" applyProtection="1">
      <alignment vertical="center"/>
      <protection locked="0"/>
    </xf>
    <xf numFmtId="0" fontId="8" fillId="0" borderId="0" xfId="0" applyFont="1" applyAlignment="1">
      <alignment vertical="center" wrapText="1"/>
    </xf>
    <xf numFmtId="0" fontId="0" fillId="0" borderId="0" xfId="0" applyAlignment="1">
      <alignment vertical="center"/>
    </xf>
    <xf numFmtId="0" fontId="17" fillId="0" borderId="0" xfId="0" applyFont="1" applyAlignment="1">
      <alignment vertical="center"/>
    </xf>
    <xf numFmtId="39" fontId="0" fillId="0" borderId="0" xfId="1" applyNumberFormat="1" applyFont="1" applyFill="1" applyBorder="1" applyAlignment="1">
      <alignment horizontal="center" vertical="center"/>
    </xf>
    <xf numFmtId="0" fontId="6" fillId="0" borderId="0" xfId="0" applyFont="1" applyAlignment="1" applyProtection="1">
      <alignment horizontal="center" vertical="center" wrapText="1"/>
      <protection locked="0"/>
    </xf>
    <xf numFmtId="3" fontId="0" fillId="0" borderId="0" xfId="0" applyNumberFormat="1" applyAlignment="1">
      <alignment horizontal="center" vertical="center"/>
    </xf>
    <xf numFmtId="0" fontId="8" fillId="0" borderId="0" xfId="0" applyFont="1" applyAlignment="1" applyProtection="1">
      <alignment horizontal="center" vertical="center"/>
      <protection locked="0"/>
    </xf>
    <xf numFmtId="0" fontId="4" fillId="0" borderId="0" xfId="0" applyFont="1" applyAlignment="1" applyProtection="1">
      <alignment horizontal="right" vertical="center"/>
      <protection locked="0"/>
    </xf>
    <xf numFmtId="39" fontId="19" fillId="0" borderId="0" xfId="1" applyNumberFormat="1" applyFont="1" applyFill="1" applyBorder="1" applyAlignment="1">
      <alignment horizontal="center" vertical="center"/>
    </xf>
    <xf numFmtId="0" fontId="0" fillId="0" borderId="0" xfId="0" applyAlignment="1">
      <alignment vertical="top" wrapText="1"/>
    </xf>
    <xf numFmtId="0" fontId="0" fillId="0" borderId="1" xfId="0" applyBorder="1" applyAlignment="1">
      <alignment horizontal="right" vertical="center"/>
    </xf>
    <xf numFmtId="0" fontId="11" fillId="0" borderId="1" xfId="0" applyFont="1" applyBorder="1" applyAlignment="1" applyProtection="1">
      <alignment horizontal="right" vertical="center"/>
      <protection locked="0"/>
    </xf>
    <xf numFmtId="0" fontId="53" fillId="0" borderId="0" xfId="0" applyFont="1" applyAlignment="1">
      <alignment vertical="center"/>
    </xf>
    <xf numFmtId="0" fontId="20" fillId="0" borderId="0" xfId="0" applyFont="1" applyAlignment="1">
      <alignment horizontal="center" vertical="center"/>
    </xf>
    <xf numFmtId="0" fontId="11" fillId="0" borderId="0" xfId="0" applyFont="1" applyAlignment="1" applyProtection="1">
      <alignment horizontal="right" vertical="center"/>
      <protection locked="0"/>
    </xf>
    <xf numFmtId="0" fontId="0" fillId="0" borderId="1" xfId="0" applyBorder="1" applyAlignment="1">
      <alignment horizontal="right" vertical="center" wrapText="1"/>
    </xf>
    <xf numFmtId="0" fontId="0" fillId="0" borderId="1" xfId="0" applyBorder="1" applyAlignment="1" applyProtection="1">
      <alignment vertical="center" wrapText="1"/>
      <protection locked="0"/>
    </xf>
    <xf numFmtId="0" fontId="4" fillId="0" borderId="0" xfId="0" applyFont="1" applyAlignment="1" applyProtection="1">
      <alignment horizontal="center" vertical="top" wrapText="1"/>
      <protection locked="0"/>
    </xf>
    <xf numFmtId="0" fontId="0" fillId="0" borderId="0" xfId="0" applyAlignment="1">
      <alignment horizontal="right" vertical="center"/>
    </xf>
    <xf numFmtId="0" fontId="0" fillId="0" borderId="0" xfId="0" applyAlignment="1">
      <alignment horizontal="right" vertical="center" wrapText="1"/>
    </xf>
    <xf numFmtId="0" fontId="8" fillId="0" borderId="0" xfId="0" applyFont="1" applyAlignment="1" applyProtection="1">
      <alignment vertical="center"/>
      <protection locked="0"/>
    </xf>
    <xf numFmtId="0" fontId="21" fillId="0" borderId="0" xfId="0" applyFont="1" applyAlignment="1">
      <alignment horizontal="center" vertical="center"/>
    </xf>
    <xf numFmtId="10" fontId="16" fillId="0" borderId="0" xfId="2" applyNumberFormat="1" applyFont="1" applyFill="1" applyBorder="1" applyAlignment="1">
      <alignment horizontal="center" vertical="center" wrapText="1"/>
    </xf>
    <xf numFmtId="10" fontId="56" fillId="0" borderId="0" xfId="2" applyNumberFormat="1" applyFont="1" applyFill="1" applyBorder="1" applyAlignment="1">
      <alignment horizontal="center" vertical="center" wrapText="1"/>
    </xf>
    <xf numFmtId="0" fontId="11" fillId="0" borderId="0" xfId="0" applyFont="1" applyAlignment="1" applyProtection="1">
      <alignment horizontal="left" vertical="center" wrapText="1"/>
      <protection locked="0"/>
    </xf>
    <xf numFmtId="0" fontId="17" fillId="0" borderId="0" xfId="0" applyFont="1" applyAlignment="1">
      <alignment horizontal="center" vertical="center"/>
    </xf>
    <xf numFmtId="3" fontId="6" fillId="0" borderId="0" xfId="0" applyNumberFormat="1" applyFont="1" applyAlignment="1" applyProtection="1">
      <alignment horizontal="center" vertical="center"/>
      <protection locked="0"/>
    </xf>
    <xf numFmtId="0" fontId="18" fillId="0" borderId="0" xfId="0" applyFont="1" applyAlignment="1">
      <alignment horizontal="center" vertical="center"/>
    </xf>
    <xf numFmtId="37" fontId="0" fillId="0" borderId="1" xfId="0" applyNumberFormat="1" applyBorder="1" applyAlignment="1">
      <alignment horizontal="center" vertical="center"/>
    </xf>
    <xf numFmtId="3" fontId="0" fillId="0" borderId="1" xfId="1" applyNumberFormat="1" applyFont="1" applyFill="1" applyBorder="1" applyAlignment="1">
      <alignment vertical="center"/>
    </xf>
    <xf numFmtId="2" fontId="16" fillId="0" borderId="1" xfId="1" applyNumberFormat="1" applyFont="1" applyFill="1" applyBorder="1" applyAlignment="1" applyProtection="1">
      <alignment horizontal="center" vertical="center" wrapText="1"/>
    </xf>
    <xf numFmtId="0" fontId="4" fillId="0" borderId="35" xfId="0" applyFont="1" applyBorder="1" applyAlignment="1" applyProtection="1">
      <alignment vertical="center"/>
      <protection locked="0"/>
    </xf>
    <xf numFmtId="0" fontId="4" fillId="0" borderId="33" xfId="0" applyFont="1" applyBorder="1" applyAlignment="1" applyProtection="1">
      <alignment vertical="center"/>
      <protection locked="0"/>
    </xf>
    <xf numFmtId="0" fontId="4" fillId="0" borderId="37" xfId="0" applyFont="1" applyBorder="1" applyAlignment="1" applyProtection="1">
      <alignment vertical="center"/>
      <protection locked="0"/>
    </xf>
    <xf numFmtId="0" fontId="0" fillId="0" borderId="0" xfId="0" applyAlignment="1">
      <alignment horizontal="center" vertical="center"/>
    </xf>
    <xf numFmtId="3" fontId="6" fillId="0" borderId="0" xfId="0" applyNumberFormat="1" applyFont="1" applyAlignment="1">
      <alignment horizontal="center" vertical="center"/>
    </xf>
    <xf numFmtId="0" fontId="54" fillId="0" borderId="0" xfId="0" applyFont="1" applyAlignment="1" applyProtection="1">
      <alignment horizontal="left" indent="6"/>
      <protection locked="0"/>
    </xf>
    <xf numFmtId="0" fontId="54" fillId="0" borderId="0" xfId="0" applyFont="1" applyAlignment="1" applyProtection="1">
      <alignment vertical="center"/>
      <protection locked="0"/>
    </xf>
    <xf numFmtId="0" fontId="54" fillId="0" borderId="0" xfId="0" applyFont="1" applyAlignment="1" applyProtection="1">
      <alignment horizontal="left" vertical="top" indent="6"/>
      <protection locked="0"/>
    </xf>
    <xf numFmtId="0" fontId="18" fillId="0" borderId="0" xfId="0" applyFont="1" applyAlignment="1">
      <alignment vertical="center"/>
    </xf>
    <xf numFmtId="0" fontId="0" fillId="0" borderId="1" xfId="0" applyBorder="1" applyAlignment="1" applyProtection="1">
      <alignment horizontal="center" vertical="center" wrapText="1"/>
      <protection locked="0"/>
    </xf>
    <xf numFmtId="0" fontId="0" fillId="0" borderId="1" xfId="0" applyBorder="1" applyAlignment="1">
      <alignment horizontal="center" vertical="center"/>
    </xf>
    <xf numFmtId="0" fontId="57" fillId="0" borderId="0" xfId="0" quotePrefix="1" applyFont="1" applyAlignment="1">
      <alignment horizontal="center" vertical="center"/>
    </xf>
    <xf numFmtId="0" fontId="0" fillId="0" borderId="1" xfId="0" applyBorder="1" applyAlignment="1">
      <alignment vertical="center"/>
    </xf>
    <xf numFmtId="176" fontId="11" fillId="0" borderId="0" xfId="0" applyNumberFormat="1" applyFont="1" applyAlignment="1" applyProtection="1">
      <alignment horizontal="center" vertical="center"/>
      <protection locked="0"/>
    </xf>
    <xf numFmtId="0" fontId="50" fillId="0" borderId="1" xfId="45816" applyBorder="1" applyAlignment="1">
      <alignment horizontal="center" vertical="center"/>
    </xf>
    <xf numFmtId="37" fontId="0" fillId="0" borderId="1" xfId="1" applyNumberFormat="1" applyFont="1" applyFill="1" applyBorder="1" applyAlignment="1">
      <alignment horizontal="right" vertical="center"/>
    </xf>
    <xf numFmtId="3" fontId="0" fillId="2" borderId="1" xfId="1" applyNumberFormat="1" applyFont="1" applyFill="1" applyBorder="1" applyAlignment="1">
      <alignment horizontal="center" vertical="center"/>
    </xf>
    <xf numFmtId="0" fontId="0" fillId="0" borderId="1" xfId="0" applyBorder="1" applyAlignment="1">
      <alignment horizontal="center" vertical="center" wrapText="1"/>
    </xf>
    <xf numFmtId="0" fontId="22" fillId="0" borderId="0" xfId="0" applyFont="1" applyAlignment="1" applyProtection="1">
      <alignment horizontal="right" vertical="center" wrapText="1"/>
      <protection locked="0"/>
    </xf>
    <xf numFmtId="0" fontId="17" fillId="0" borderId="0" xfId="0" applyFont="1" applyAlignment="1">
      <alignment horizontal="center" vertical="center" wrapText="1"/>
    </xf>
    <xf numFmtId="0" fontId="4" fillId="0" borderId="1" xfId="0" applyFont="1" applyBorder="1" applyAlignment="1" applyProtection="1">
      <alignment vertical="center"/>
      <protection locked="0"/>
    </xf>
    <xf numFmtId="0" fontId="16" fillId="0" borderId="1" xfId="0" applyFont="1" applyBorder="1" applyAlignment="1">
      <alignment horizontal="right" vertical="center"/>
    </xf>
    <xf numFmtId="37" fontId="0" fillId="0" borderId="3" xfId="0" applyNumberFormat="1" applyBorder="1" applyAlignment="1">
      <alignment horizontal="center" vertical="center"/>
    </xf>
    <xf numFmtId="0" fontId="17" fillId="0" borderId="0" xfId="0" applyFont="1" applyAlignment="1">
      <alignment vertical="center" wrapText="1"/>
    </xf>
    <xf numFmtId="0" fontId="3" fillId="0" borderId="0" xfId="0" applyFont="1" applyAlignment="1">
      <alignment vertical="center" wrapText="1"/>
    </xf>
    <xf numFmtId="0" fontId="16" fillId="0" borderId="0" xfId="0" applyFont="1" applyAlignment="1">
      <alignment horizontal="center" vertical="center" wrapText="1"/>
    </xf>
    <xf numFmtId="0" fontId="57" fillId="0" borderId="0" xfId="0" applyFont="1" applyAlignment="1">
      <alignment horizontal="center" vertical="center" wrapText="1"/>
    </xf>
    <xf numFmtId="0" fontId="57" fillId="0" borderId="0" xfId="0" applyFont="1" applyAlignment="1">
      <alignment vertical="center"/>
    </xf>
    <xf numFmtId="37" fontId="0" fillId="0" borderId="0" xfId="1" applyNumberFormat="1" applyFont="1" applyFill="1" applyBorder="1" applyAlignment="1">
      <alignment horizontal="center" vertical="center"/>
    </xf>
    <xf numFmtId="170" fontId="57" fillId="0" borderId="0" xfId="0" applyNumberFormat="1" applyFont="1" applyAlignment="1">
      <alignment vertical="center"/>
    </xf>
    <xf numFmtId="181" fontId="11" fillId="0" borderId="0" xfId="1" applyNumberFormat="1" applyFont="1" applyFill="1" applyBorder="1" applyAlignment="1" applyProtection="1">
      <alignment horizontal="center" vertical="center"/>
      <protection locked="0"/>
    </xf>
    <xf numFmtId="0" fontId="20" fillId="0" borderId="0" xfId="0" applyFont="1" applyAlignment="1">
      <alignment horizontal="right" vertical="center"/>
    </xf>
    <xf numFmtId="0" fontId="57" fillId="0" borderId="0" xfId="0" applyFont="1" applyAlignment="1">
      <alignment vertical="center" wrapText="1"/>
    </xf>
    <xf numFmtId="0" fontId="0" fillId="0" borderId="41" xfId="0" applyBorder="1" applyAlignment="1">
      <alignment horizontal="center" vertical="center" wrapText="1"/>
    </xf>
    <xf numFmtId="0" fontId="0" fillId="0" borderId="41" xfId="0" applyBorder="1" applyAlignment="1">
      <alignment horizontal="right" vertical="center" wrapText="1"/>
    </xf>
    <xf numFmtId="0" fontId="4" fillId="0" borderId="41" xfId="0" applyFont="1" applyBorder="1" applyAlignment="1" applyProtection="1">
      <alignment vertical="center"/>
      <protection locked="0"/>
    </xf>
    <xf numFmtId="0" fontId="0" fillId="0" borderId="41" xfId="0" applyBorder="1" applyAlignment="1" applyProtection="1">
      <alignment vertical="center" wrapText="1"/>
      <protection locked="0"/>
    </xf>
    <xf numFmtId="0" fontId="2" fillId="0" borderId="0" xfId="59389" applyNumberFormat="1" applyFont="1" applyBorder="1" applyAlignment="1"/>
    <xf numFmtId="0" fontId="4" fillId="0" borderId="33" xfId="0" applyFont="1" applyBorder="1" applyAlignment="1" applyProtection="1">
      <alignment horizontal="center" vertical="center"/>
      <protection locked="0"/>
    </xf>
    <xf numFmtId="0" fontId="8" fillId="28" borderId="37" xfId="0" applyFont="1" applyFill="1" applyBorder="1" applyAlignment="1" applyProtection="1">
      <alignment horizontal="center" vertical="center"/>
      <protection locked="0"/>
    </xf>
    <xf numFmtId="0" fontId="8" fillId="28" borderId="0" xfId="0" applyFont="1" applyFill="1" applyAlignment="1" applyProtection="1">
      <alignment horizontal="center" vertical="center"/>
      <protection locked="0"/>
    </xf>
    <xf numFmtId="0" fontId="61" fillId="29" borderId="1" xfId="0" applyFont="1" applyFill="1" applyBorder="1" applyAlignment="1">
      <alignment horizontal="center" vertical="center"/>
    </xf>
    <xf numFmtId="0" fontId="63" fillId="30" borderId="1" xfId="0" applyFont="1" applyFill="1" applyBorder="1" applyAlignment="1">
      <alignment horizontal="center" vertical="center"/>
    </xf>
    <xf numFmtId="39" fontId="63" fillId="31" borderId="1" xfId="1" applyNumberFormat="1" applyFont="1" applyFill="1" applyBorder="1" applyAlignment="1">
      <alignment horizontal="center" vertical="center"/>
    </xf>
    <xf numFmtId="0" fontId="64" fillId="32" borderId="1" xfId="0" applyFont="1" applyFill="1" applyBorder="1" applyAlignment="1">
      <alignment horizontal="center" vertical="center"/>
    </xf>
    <xf numFmtId="0" fontId="63" fillId="33" borderId="1" xfId="0" applyFont="1" applyFill="1" applyBorder="1" applyAlignment="1">
      <alignment horizontal="center" vertical="center"/>
    </xf>
    <xf numFmtId="0" fontId="71" fillId="29" borderId="1" xfId="0" applyFont="1" applyFill="1" applyBorder="1" applyAlignment="1">
      <alignment horizontal="right" vertical="center"/>
    </xf>
    <xf numFmtId="180" fontId="63" fillId="31" borderId="1" xfId="0" applyNumberFormat="1" applyFont="1" applyFill="1" applyBorder="1" applyAlignment="1" applyProtection="1">
      <alignment horizontal="center" vertical="center"/>
      <protection locked="0"/>
    </xf>
    <xf numFmtId="182" fontId="72" fillId="31" borderId="1" xfId="1" applyNumberFormat="1" applyFont="1" applyFill="1" applyBorder="1" applyAlignment="1" applyProtection="1">
      <alignment horizontal="center" vertical="center"/>
      <protection locked="0"/>
    </xf>
    <xf numFmtId="0" fontId="72" fillId="31" borderId="1" xfId="0" applyFont="1" applyFill="1" applyBorder="1" applyAlignment="1" applyProtection="1">
      <alignment horizontal="center" vertical="center"/>
      <protection locked="0"/>
    </xf>
    <xf numFmtId="0" fontId="71" fillId="29" borderId="1" xfId="0" applyFont="1" applyFill="1" applyBorder="1" applyAlignment="1">
      <alignment horizontal="center" vertical="center"/>
    </xf>
    <xf numFmtId="182" fontId="72" fillId="31" borderId="1" xfId="1" applyNumberFormat="1" applyFont="1" applyFill="1" applyBorder="1" applyAlignment="1" applyProtection="1">
      <alignment vertical="center"/>
      <protection locked="0"/>
    </xf>
    <xf numFmtId="0" fontId="71" fillId="29" borderId="1" xfId="0" applyFont="1" applyFill="1" applyBorder="1" applyAlignment="1">
      <alignment horizontal="center" vertical="center" wrapText="1"/>
    </xf>
    <xf numFmtId="43" fontId="71" fillId="29" borderId="1" xfId="1" applyFont="1" applyFill="1" applyBorder="1" applyAlignment="1">
      <alignment horizontal="center" vertical="center"/>
    </xf>
    <xf numFmtId="3" fontId="64" fillId="32" borderId="1" xfId="1" applyNumberFormat="1" applyFont="1" applyFill="1" applyBorder="1" applyAlignment="1">
      <alignment horizontal="center" vertical="center"/>
    </xf>
    <xf numFmtId="181" fontId="72" fillId="31" borderId="1" xfId="1" applyNumberFormat="1" applyFont="1" applyFill="1" applyBorder="1" applyAlignment="1" applyProtection="1">
      <alignment horizontal="center" vertical="center"/>
      <protection locked="0"/>
    </xf>
    <xf numFmtId="167" fontId="64" fillId="32" borderId="1" xfId="1" applyNumberFormat="1" applyFont="1" applyFill="1" applyBorder="1" applyAlignment="1">
      <alignment horizontal="center" vertical="center"/>
    </xf>
    <xf numFmtId="183" fontId="60" fillId="32" borderId="1" xfId="1" applyNumberFormat="1" applyFont="1" applyFill="1" applyBorder="1" applyAlignment="1" applyProtection="1">
      <alignment horizontal="center" vertical="center"/>
      <protection locked="0"/>
    </xf>
    <xf numFmtId="181" fontId="72" fillId="31" borderId="1" xfId="1" quotePrefix="1" applyNumberFormat="1" applyFont="1" applyFill="1" applyBorder="1" applyAlignment="1" applyProtection="1">
      <alignment horizontal="center" vertical="center"/>
      <protection locked="0"/>
    </xf>
    <xf numFmtId="39" fontId="64" fillId="32" borderId="1" xfId="1" applyNumberFormat="1" applyFont="1" applyFill="1" applyBorder="1" applyAlignment="1">
      <alignment horizontal="center" vertical="center"/>
    </xf>
    <xf numFmtId="182" fontId="72" fillId="31" borderId="41" xfId="1" applyNumberFormat="1" applyFont="1" applyFill="1" applyBorder="1" applyAlignment="1" applyProtection="1">
      <alignment horizontal="center" vertical="center"/>
      <protection locked="0"/>
    </xf>
    <xf numFmtId="39" fontId="64" fillId="32" borderId="41" xfId="1" applyNumberFormat="1" applyFont="1" applyFill="1" applyBorder="1" applyAlignment="1">
      <alignment horizontal="center" vertical="center"/>
    </xf>
    <xf numFmtId="181" fontId="72" fillId="31" borderId="41" xfId="1" applyNumberFormat="1" applyFont="1" applyFill="1" applyBorder="1" applyAlignment="1" applyProtection="1">
      <alignment horizontal="center" vertical="center"/>
      <protection locked="0"/>
    </xf>
    <xf numFmtId="181" fontId="72" fillId="31" borderId="5" xfId="1" applyNumberFormat="1" applyFont="1" applyFill="1" applyBorder="1" applyAlignment="1" applyProtection="1">
      <alignment horizontal="center" vertical="center"/>
      <protection locked="0"/>
    </xf>
    <xf numFmtId="0" fontId="72" fillId="30" borderId="41" xfId="0" applyFont="1" applyFill="1" applyBorder="1" applyAlignment="1" applyProtection="1">
      <alignment vertical="center"/>
      <protection locked="0"/>
    </xf>
    <xf numFmtId="181" fontId="74" fillId="33" borderId="5" xfId="1" applyNumberFormat="1" applyFont="1" applyFill="1" applyBorder="1" applyAlignment="1" applyProtection="1">
      <alignment horizontal="center" vertical="center"/>
      <protection locked="0"/>
    </xf>
    <xf numFmtId="0" fontId="68" fillId="29" borderId="1" xfId="0" applyFont="1" applyFill="1" applyBorder="1" applyAlignment="1" applyProtection="1">
      <alignment horizontal="right" vertical="center"/>
      <protection locked="0"/>
    </xf>
    <xf numFmtId="0" fontId="72" fillId="30" borderId="1" xfId="0" applyFont="1" applyFill="1" applyBorder="1" applyAlignment="1" applyProtection="1">
      <alignment horizontal="center" vertical="center"/>
      <protection locked="0"/>
    </xf>
    <xf numFmtId="0" fontId="68" fillId="29" borderId="1" xfId="0" applyFont="1" applyFill="1" applyBorder="1" applyAlignment="1" applyProtection="1">
      <alignment vertical="center" wrapText="1"/>
      <protection locked="0"/>
    </xf>
    <xf numFmtId="0" fontId="67" fillId="29" borderId="1" xfId="0" applyFont="1" applyFill="1" applyBorder="1" applyAlignment="1" applyProtection="1">
      <alignment horizontal="center" vertical="center" wrapText="1"/>
      <protection locked="0"/>
    </xf>
    <xf numFmtId="2" fontId="67" fillId="29" borderId="1" xfId="0" applyNumberFormat="1" applyFont="1" applyFill="1" applyBorder="1" applyAlignment="1" applyProtection="1">
      <alignment horizontal="center" vertical="center" wrapText="1"/>
      <protection locked="0"/>
    </xf>
    <xf numFmtId="0" fontId="68" fillId="29" borderId="1" xfId="0" applyFont="1" applyFill="1" applyBorder="1" applyAlignment="1" applyProtection="1">
      <alignment horizontal="center" vertical="center" wrapText="1"/>
      <protection locked="0"/>
    </xf>
    <xf numFmtId="0" fontId="72" fillId="30" borderId="1" xfId="0" applyFont="1" applyFill="1" applyBorder="1" applyAlignment="1" applyProtection="1">
      <alignment horizontal="center" vertical="center" wrapText="1"/>
      <protection locked="0"/>
    </xf>
    <xf numFmtId="0" fontId="68" fillId="29" borderId="1" xfId="0" applyFont="1" applyFill="1" applyBorder="1" applyAlignment="1" applyProtection="1">
      <alignment horizontal="right" vertical="center" wrapText="1"/>
      <protection locked="0"/>
    </xf>
    <xf numFmtId="177" fontId="72" fillId="30" borderId="1" xfId="0" applyNumberFormat="1" applyFont="1" applyFill="1" applyBorder="1" applyAlignment="1" applyProtection="1">
      <alignment horizontal="center" vertical="center"/>
      <protection locked="0"/>
    </xf>
    <xf numFmtId="3" fontId="63" fillId="30" borderId="1" xfId="0" applyNumberFormat="1" applyFont="1" applyFill="1" applyBorder="1" applyAlignment="1" applyProtection="1">
      <alignment horizontal="center"/>
      <protection locked="0"/>
    </xf>
    <xf numFmtId="170" fontId="63" fillId="30" borderId="1" xfId="0" applyNumberFormat="1" applyFont="1" applyFill="1" applyBorder="1" applyAlignment="1" applyProtection="1">
      <alignment horizontal="center"/>
      <protection locked="0"/>
    </xf>
    <xf numFmtId="3" fontId="72" fillId="30" borderId="1" xfId="1" applyNumberFormat="1" applyFont="1" applyFill="1" applyBorder="1" applyAlignment="1" applyProtection="1">
      <alignment horizontal="center" vertical="center"/>
      <protection locked="0"/>
    </xf>
    <xf numFmtId="0" fontId="76" fillId="29" borderId="1" xfId="0" applyFont="1" applyFill="1" applyBorder="1" applyAlignment="1">
      <alignment horizontal="center"/>
    </xf>
    <xf numFmtId="0" fontId="77" fillId="29" borderId="1" xfId="0" applyFont="1" applyFill="1" applyBorder="1" applyAlignment="1">
      <alignment horizontal="center"/>
    </xf>
    <xf numFmtId="173" fontId="64" fillId="32" borderId="1" xfId="0" applyNumberFormat="1" applyFont="1" applyFill="1" applyBorder="1" applyAlignment="1">
      <alignment horizontal="center" vertical="center"/>
    </xf>
    <xf numFmtId="3" fontId="78" fillId="32" borderId="1" xfId="0" applyNumberFormat="1" applyFont="1" applyFill="1" applyBorder="1" applyAlignment="1">
      <alignment horizontal="center"/>
    </xf>
    <xf numFmtId="11" fontId="78" fillId="32" borderId="1" xfId="0" applyNumberFormat="1" applyFont="1" applyFill="1" applyBorder="1" applyAlignment="1">
      <alignment horizontal="center"/>
    </xf>
    <xf numFmtId="1" fontId="64" fillId="32" borderId="1" xfId="0" applyNumberFormat="1" applyFont="1" applyFill="1" applyBorder="1" applyAlignment="1">
      <alignment horizontal="center" vertical="center"/>
    </xf>
    <xf numFmtId="184" fontId="78" fillId="32" borderId="1" xfId="0" applyNumberFormat="1" applyFont="1" applyFill="1" applyBorder="1" applyAlignment="1">
      <alignment horizontal="center"/>
    </xf>
    <xf numFmtId="165" fontId="78" fillId="32" borderId="1" xfId="0" applyNumberFormat="1" applyFont="1" applyFill="1" applyBorder="1" applyAlignment="1">
      <alignment horizontal="center"/>
    </xf>
    <xf numFmtId="185" fontId="78" fillId="32" borderId="1" xfId="0" applyNumberFormat="1" applyFont="1" applyFill="1" applyBorder="1" applyAlignment="1">
      <alignment horizontal="center"/>
    </xf>
    <xf numFmtId="186" fontId="78" fillId="32" borderId="1" xfId="0" applyNumberFormat="1" applyFont="1" applyFill="1" applyBorder="1" applyAlignment="1">
      <alignment horizontal="center"/>
    </xf>
    <xf numFmtId="169" fontId="64" fillId="32" borderId="1" xfId="0" applyNumberFormat="1" applyFont="1" applyFill="1" applyBorder="1" applyAlignment="1">
      <alignment horizontal="center" vertical="center"/>
    </xf>
    <xf numFmtId="168" fontId="78" fillId="32" borderId="1" xfId="0" applyNumberFormat="1" applyFont="1" applyFill="1" applyBorder="1" applyAlignment="1">
      <alignment horizontal="center"/>
    </xf>
    <xf numFmtId="165" fontId="64" fillId="32" borderId="1" xfId="0" applyNumberFormat="1" applyFont="1" applyFill="1" applyBorder="1" applyAlignment="1">
      <alignment horizontal="center" vertical="center"/>
    </xf>
    <xf numFmtId="37" fontId="64" fillId="32" borderId="1" xfId="1" applyNumberFormat="1" applyFont="1" applyFill="1" applyBorder="1" applyAlignment="1">
      <alignment horizontal="center" vertical="center"/>
    </xf>
    <xf numFmtId="187" fontId="78" fillId="32" borderId="1" xfId="0" applyNumberFormat="1" applyFont="1" applyFill="1" applyBorder="1" applyAlignment="1">
      <alignment horizontal="center"/>
    </xf>
    <xf numFmtId="9" fontId="64" fillId="32" borderId="1" xfId="2" applyFont="1" applyFill="1" applyBorder="1" applyAlignment="1">
      <alignment horizontal="center" vertical="center"/>
    </xf>
    <xf numFmtId="179" fontId="64" fillId="32" borderId="1" xfId="2" applyNumberFormat="1" applyFont="1" applyFill="1" applyBorder="1" applyAlignment="1">
      <alignment horizontal="center" vertical="center"/>
    </xf>
    <xf numFmtId="178" fontId="64" fillId="32" borderId="1" xfId="1" applyNumberFormat="1" applyFont="1" applyFill="1" applyBorder="1" applyAlignment="1">
      <alignment horizontal="center" vertical="center"/>
    </xf>
    <xf numFmtId="11" fontId="64" fillId="32" borderId="1" xfId="2" applyNumberFormat="1" applyFont="1" applyFill="1" applyBorder="1" applyAlignment="1">
      <alignment horizontal="center" vertical="center"/>
    </xf>
    <xf numFmtId="0" fontId="64" fillId="29" borderId="1" xfId="0" applyFont="1" applyFill="1" applyBorder="1" applyAlignment="1">
      <alignment horizontal="right" vertical="center" wrapText="1"/>
    </xf>
    <xf numFmtId="0" fontId="78" fillId="29" borderId="1" xfId="0" applyFont="1" applyFill="1" applyBorder="1" applyAlignment="1">
      <alignment horizontal="right"/>
    </xf>
    <xf numFmtId="3" fontId="78" fillId="32" borderId="1" xfId="0" applyNumberFormat="1" applyFont="1" applyFill="1" applyBorder="1"/>
    <xf numFmtId="4" fontId="78" fillId="32" borderId="1" xfId="0" applyNumberFormat="1" applyFont="1" applyFill="1" applyBorder="1"/>
    <xf numFmtId="0" fontId="76" fillId="29" borderId="0" xfId="0" applyFont="1" applyFill="1"/>
    <xf numFmtId="0" fontId="77" fillId="29" borderId="0" xfId="0" applyFont="1" applyFill="1"/>
    <xf numFmtId="0" fontId="60" fillId="34" borderId="0" xfId="0" applyFont="1" applyFill="1" applyAlignment="1" applyProtection="1">
      <alignment vertical="center"/>
      <protection locked="0"/>
    </xf>
    <xf numFmtId="0" fontId="60" fillId="34" borderId="6" xfId="0" applyFont="1" applyFill="1" applyBorder="1" applyAlignment="1" applyProtection="1">
      <alignment vertical="center"/>
      <protection locked="0"/>
    </xf>
    <xf numFmtId="0" fontId="61" fillId="34" borderId="0" xfId="0" applyFont="1" applyFill="1" applyAlignment="1">
      <alignment vertical="center"/>
    </xf>
    <xf numFmtId="0" fontId="62" fillId="34" borderId="0" xfId="0" applyFont="1" applyFill="1" applyAlignment="1" applyProtection="1">
      <alignment vertical="center"/>
      <protection locked="0"/>
    </xf>
    <xf numFmtId="0" fontId="4" fillId="34" borderId="0" xfId="0" applyFont="1" applyFill="1" applyAlignment="1" applyProtection="1">
      <alignment vertical="center"/>
      <protection locked="0"/>
    </xf>
    <xf numFmtId="0" fontId="60" fillId="34" borderId="0" xfId="0" applyFont="1" applyFill="1" applyAlignment="1" applyProtection="1">
      <alignment horizontal="center" vertical="center"/>
      <protection locked="0"/>
    </xf>
    <xf numFmtId="0" fontId="60" fillId="34" borderId="0" xfId="0" applyFont="1" applyFill="1" applyAlignment="1" applyProtection="1">
      <alignment vertical="center" wrapText="1"/>
      <protection locked="0"/>
    </xf>
    <xf numFmtId="3" fontId="60" fillId="34" borderId="0" xfId="0" applyNumberFormat="1" applyFont="1" applyFill="1" applyAlignment="1" applyProtection="1">
      <alignment horizontal="center" vertical="center"/>
      <protection locked="0"/>
    </xf>
    <xf numFmtId="0" fontId="4" fillId="34" borderId="0" xfId="0" applyFont="1" applyFill="1" applyAlignment="1" applyProtection="1">
      <alignment horizontal="center" vertical="center"/>
      <protection locked="0"/>
    </xf>
    <xf numFmtId="3" fontId="60" fillId="34" borderId="0" xfId="0" applyNumberFormat="1" applyFont="1" applyFill="1" applyAlignment="1">
      <alignment horizontal="center" vertical="center"/>
    </xf>
    <xf numFmtId="165" fontId="60" fillId="34" borderId="0" xfId="0" applyNumberFormat="1" applyFont="1" applyFill="1" applyAlignment="1" applyProtection="1">
      <alignment horizontal="center" vertical="center"/>
      <protection locked="0"/>
    </xf>
    <xf numFmtId="0" fontId="11" fillId="34" borderId="0" xfId="0" applyFont="1" applyFill="1" applyAlignment="1" applyProtection="1">
      <alignment vertical="center"/>
      <protection locked="0"/>
    </xf>
    <xf numFmtId="0" fontId="62" fillId="34" borderId="0" xfId="0" applyFont="1" applyFill="1" applyAlignment="1" applyProtection="1">
      <alignment vertical="center" wrapText="1"/>
      <protection locked="0"/>
    </xf>
    <xf numFmtId="0" fontId="65" fillId="34" borderId="0" xfId="0" applyFont="1" applyFill="1" applyAlignment="1" applyProtection="1">
      <alignment vertical="center" wrapText="1"/>
      <protection locked="0"/>
    </xf>
    <xf numFmtId="168" fontId="60" fillId="34" borderId="0" xfId="0" applyNumberFormat="1" applyFont="1" applyFill="1" applyAlignment="1">
      <alignment horizontal="center" vertical="center"/>
    </xf>
    <xf numFmtId="3" fontId="66" fillId="34" borderId="0" xfId="0" applyNumberFormat="1" applyFont="1" applyFill="1" applyAlignment="1" applyProtection="1">
      <alignment vertical="center"/>
      <protection locked="0"/>
    </xf>
    <xf numFmtId="4" fontId="66" fillId="34" borderId="0" xfId="0" applyNumberFormat="1" applyFont="1" applyFill="1" applyAlignment="1">
      <alignment vertical="center"/>
    </xf>
    <xf numFmtId="3" fontId="66" fillId="34" borderId="0" xfId="0" applyNumberFormat="1" applyFont="1" applyFill="1" applyAlignment="1">
      <alignment vertical="center"/>
    </xf>
    <xf numFmtId="3" fontId="66" fillId="34" borderId="0" xfId="0" applyNumberFormat="1" applyFont="1" applyFill="1" applyAlignment="1">
      <alignment horizontal="center" vertical="center" wrapText="1"/>
    </xf>
    <xf numFmtId="3" fontId="66" fillId="34" borderId="0" xfId="0" applyNumberFormat="1" applyFont="1" applyFill="1" applyAlignment="1" applyProtection="1">
      <alignment horizontal="center" vertical="center"/>
      <protection locked="0"/>
    </xf>
    <xf numFmtId="0" fontId="66" fillId="34" borderId="0" xfId="0" applyFont="1" applyFill="1" applyAlignment="1" applyProtection="1">
      <alignment vertical="center"/>
      <protection locked="0"/>
    </xf>
    <xf numFmtId="0" fontId="60" fillId="34" borderId="0" xfId="0" applyFont="1" applyFill="1" applyAlignment="1">
      <alignment vertical="center"/>
    </xf>
    <xf numFmtId="0" fontId="60" fillId="34" borderId="0" xfId="0" applyFont="1" applyFill="1" applyAlignment="1">
      <alignment horizontal="right" vertical="center"/>
    </xf>
    <xf numFmtId="3" fontId="60" fillId="34" borderId="0" xfId="0" applyNumberFormat="1" applyFont="1" applyFill="1" applyAlignment="1" applyProtection="1">
      <alignment horizontal="right" vertical="center"/>
      <protection locked="0"/>
    </xf>
    <xf numFmtId="3" fontId="60" fillId="34" borderId="0" xfId="0" applyNumberFormat="1" applyFont="1" applyFill="1" applyAlignment="1" applyProtection="1">
      <alignment horizontal="left" vertical="center"/>
      <protection locked="0"/>
    </xf>
    <xf numFmtId="3" fontId="60" fillId="34" borderId="0" xfId="0" applyNumberFormat="1" applyFont="1" applyFill="1" applyAlignment="1" applyProtection="1">
      <alignment vertical="center"/>
      <protection locked="0"/>
    </xf>
    <xf numFmtId="37" fontId="60" fillId="34" borderId="0" xfId="0" applyNumberFormat="1" applyFont="1" applyFill="1" applyAlignment="1" applyProtection="1">
      <alignment horizontal="right" vertical="center"/>
      <protection locked="0"/>
    </xf>
    <xf numFmtId="3" fontId="60" fillId="34" borderId="0" xfId="0" applyNumberFormat="1" applyFont="1" applyFill="1" applyAlignment="1">
      <alignment horizontal="right" vertical="center"/>
    </xf>
    <xf numFmtId="0" fontId="60" fillId="34" borderId="0" xfId="0" applyFont="1" applyFill="1" applyAlignment="1" applyProtection="1">
      <alignment horizontal="right" vertical="center"/>
      <protection locked="0"/>
    </xf>
    <xf numFmtId="0" fontId="60" fillId="34" borderId="0" xfId="0" applyFont="1" applyFill="1" applyAlignment="1" applyProtection="1">
      <alignment horizontal="left" vertical="center" wrapText="1"/>
      <protection locked="0"/>
    </xf>
    <xf numFmtId="37" fontId="60" fillId="34" borderId="0" xfId="0" applyNumberFormat="1" applyFont="1" applyFill="1" applyAlignment="1">
      <alignment horizontal="right" vertical="center"/>
    </xf>
    <xf numFmtId="39" fontId="60" fillId="34" borderId="0" xfId="1" applyNumberFormat="1" applyFont="1" applyFill="1" applyBorder="1" applyAlignment="1" applyProtection="1">
      <alignment horizontal="right" vertical="center"/>
      <protection locked="0"/>
    </xf>
    <xf numFmtId="37" fontId="60" fillId="34" borderId="0" xfId="1" applyNumberFormat="1" applyFont="1" applyFill="1" applyBorder="1" applyAlignment="1" applyProtection="1">
      <alignment vertical="center"/>
      <protection locked="0"/>
    </xf>
    <xf numFmtId="3" fontId="60" fillId="34" borderId="0" xfId="0" applyNumberFormat="1" applyFont="1" applyFill="1" applyAlignment="1">
      <alignment horizontal="left" vertical="center"/>
    </xf>
    <xf numFmtId="3" fontId="60" fillId="34" borderId="0" xfId="0" applyNumberFormat="1" applyFont="1" applyFill="1" applyAlignment="1">
      <alignment horizontal="right" vertical="center" wrapText="1"/>
    </xf>
    <xf numFmtId="0" fontId="60" fillId="34" borderId="0" xfId="0" applyFont="1" applyFill="1" applyAlignment="1" applyProtection="1">
      <alignment horizontal="left" vertical="center"/>
      <protection locked="0"/>
    </xf>
    <xf numFmtId="43" fontId="60" fillId="34" borderId="0" xfId="1" applyFont="1" applyFill="1" applyBorder="1" applyAlignment="1" applyProtection="1">
      <alignment horizontal="center" vertical="center"/>
      <protection locked="0"/>
    </xf>
    <xf numFmtId="43" fontId="60" fillId="34" borderId="0" xfId="1" applyFont="1" applyFill="1" applyBorder="1" applyAlignment="1" applyProtection="1">
      <alignment vertical="center"/>
      <protection locked="0"/>
    </xf>
    <xf numFmtId="37" fontId="60" fillId="34" borderId="0" xfId="0" applyNumberFormat="1" applyFont="1" applyFill="1" applyAlignment="1" applyProtection="1">
      <alignment horizontal="center" vertical="center"/>
      <protection locked="0"/>
    </xf>
    <xf numFmtId="39" fontId="62" fillId="34" borderId="0" xfId="0" applyNumberFormat="1" applyFont="1" applyFill="1" applyAlignment="1" applyProtection="1">
      <alignment horizontal="center" vertical="center" wrapText="1"/>
      <protection locked="0"/>
    </xf>
    <xf numFmtId="43" fontId="60" fillId="34" borderId="0" xfId="1" applyFont="1" applyFill="1" applyBorder="1" applyAlignment="1" applyProtection="1">
      <alignment horizontal="center" vertical="center" wrapText="1"/>
      <protection locked="0"/>
    </xf>
    <xf numFmtId="2" fontId="60" fillId="34" borderId="0" xfId="0" applyNumberFormat="1" applyFont="1" applyFill="1" applyAlignment="1">
      <alignment horizontal="center" vertical="center" wrapText="1"/>
    </xf>
    <xf numFmtId="0" fontId="60" fillId="34" borderId="0" xfId="0" applyFont="1" applyFill="1" applyAlignment="1">
      <alignment vertical="center" wrapText="1"/>
    </xf>
    <xf numFmtId="0" fontId="60" fillId="34" borderId="0" xfId="0" applyFont="1" applyFill="1" applyAlignment="1">
      <alignment horizontal="left" vertical="center" wrapText="1"/>
    </xf>
    <xf numFmtId="0" fontId="4" fillId="34" borderId="0" xfId="0" applyFont="1" applyFill="1" applyAlignment="1" applyProtection="1">
      <alignment vertical="center" wrapText="1"/>
      <protection locked="0"/>
    </xf>
    <xf numFmtId="4" fontId="60" fillId="34" borderId="0" xfId="0" applyNumberFormat="1" applyFont="1" applyFill="1" applyAlignment="1">
      <alignment horizontal="center" vertical="center"/>
    </xf>
    <xf numFmtId="0" fontId="67" fillId="34" borderId="0" xfId="0" applyFont="1" applyFill="1" applyAlignment="1">
      <alignment horizontal="center" vertical="center"/>
    </xf>
    <xf numFmtId="4" fontId="68" fillId="34" borderId="0" xfId="0" applyNumberFormat="1" applyFont="1" applyFill="1" applyAlignment="1">
      <alignment horizontal="center" vertical="center"/>
    </xf>
    <xf numFmtId="166" fontId="60" fillId="34" borderId="0" xfId="1" applyNumberFormat="1" applyFont="1" applyFill="1" applyBorder="1" applyAlignment="1" applyProtection="1">
      <alignment vertical="center"/>
      <protection locked="0"/>
    </xf>
    <xf numFmtId="2" fontId="60" fillId="34" borderId="0" xfId="2" applyNumberFormat="1" applyFont="1" applyFill="1" applyBorder="1" applyAlignment="1" applyProtection="1">
      <alignment horizontal="center" vertical="center"/>
    </xf>
    <xf numFmtId="43" fontId="60" fillId="34" borderId="0" xfId="0" applyNumberFormat="1" applyFont="1" applyFill="1" applyAlignment="1" applyProtection="1">
      <alignment vertical="center"/>
      <protection locked="0"/>
    </xf>
    <xf numFmtId="2" fontId="69" fillId="34" borderId="0" xfId="2" applyNumberFormat="1" applyFont="1" applyFill="1" applyBorder="1" applyAlignment="1" applyProtection="1">
      <alignment horizontal="right" vertical="center"/>
    </xf>
    <xf numFmtId="166" fontId="60" fillId="34" borderId="0" xfId="1" applyNumberFormat="1" applyFont="1" applyFill="1" applyBorder="1" applyAlignment="1" applyProtection="1">
      <alignment horizontal="center" vertical="center"/>
      <protection locked="0"/>
    </xf>
    <xf numFmtId="0" fontId="60" fillId="34" borderId="0" xfId="0" applyFont="1" applyFill="1" applyAlignment="1">
      <alignment horizontal="center" vertical="center"/>
    </xf>
    <xf numFmtId="0" fontId="68" fillId="34" borderId="0" xfId="0" applyFont="1" applyFill="1" applyAlignment="1">
      <alignment horizontal="center" vertical="center"/>
    </xf>
    <xf numFmtId="0" fontId="66" fillId="34" borderId="0" xfId="0" applyFont="1" applyFill="1" applyAlignment="1">
      <alignment vertical="center"/>
    </xf>
    <xf numFmtId="166" fontId="60" fillId="34" borderId="0" xfId="0" applyNumberFormat="1" applyFont="1" applyFill="1" applyAlignment="1" applyProtection="1">
      <alignment vertical="center"/>
      <protection locked="0"/>
    </xf>
    <xf numFmtId="10" fontId="60" fillId="34" borderId="0" xfId="2" applyNumberFormat="1" applyFont="1" applyFill="1" applyBorder="1" applyAlignment="1" applyProtection="1">
      <alignment vertical="center"/>
      <protection locked="0"/>
    </xf>
    <xf numFmtId="173" fontId="60" fillId="34" borderId="0" xfId="0" applyNumberFormat="1" applyFont="1" applyFill="1" applyAlignment="1">
      <alignment vertical="center"/>
    </xf>
    <xf numFmtId="166" fontId="60" fillId="34" borderId="0" xfId="0" applyNumberFormat="1" applyFont="1" applyFill="1" applyAlignment="1">
      <alignment vertical="center"/>
    </xf>
    <xf numFmtId="37" fontId="60" fillId="34" borderId="0" xfId="1" applyNumberFormat="1" applyFont="1" applyFill="1" applyBorder="1" applyAlignment="1" applyProtection="1">
      <alignment vertical="center"/>
    </xf>
    <xf numFmtId="4" fontId="60" fillId="34" borderId="0" xfId="0" applyNumberFormat="1" applyFont="1" applyFill="1" applyAlignment="1" applyProtection="1">
      <alignment vertical="center"/>
      <protection locked="0"/>
    </xf>
    <xf numFmtId="166" fontId="60" fillId="34" borderId="0" xfId="1" applyNumberFormat="1" applyFont="1" applyFill="1" applyBorder="1" applyAlignment="1" applyProtection="1">
      <alignment vertical="center"/>
    </xf>
    <xf numFmtId="43" fontId="60" fillId="34" borderId="0" xfId="0" applyNumberFormat="1" applyFont="1" applyFill="1" applyAlignment="1">
      <alignment vertical="center"/>
    </xf>
    <xf numFmtId="1" fontId="60" fillId="34" borderId="0" xfId="0" applyNumberFormat="1" applyFont="1" applyFill="1" applyAlignment="1">
      <alignment vertical="center"/>
    </xf>
    <xf numFmtId="164" fontId="60" fillId="34" borderId="0" xfId="0" applyNumberFormat="1" applyFont="1" applyFill="1" applyAlignment="1">
      <alignment vertical="center"/>
    </xf>
    <xf numFmtId="43" fontId="60" fillId="34" borderId="0" xfId="1" applyFont="1" applyFill="1" applyBorder="1" applyAlignment="1" applyProtection="1">
      <alignment vertical="center"/>
    </xf>
    <xf numFmtId="37" fontId="60" fillId="34" borderId="0" xfId="0" applyNumberFormat="1" applyFont="1" applyFill="1" applyAlignment="1">
      <alignment vertical="center"/>
    </xf>
    <xf numFmtId="0" fontId="60" fillId="34" borderId="0" xfId="0" quotePrefix="1" applyFont="1" applyFill="1" applyAlignment="1" applyProtection="1">
      <alignment horizontal="center" vertical="center"/>
      <protection locked="0"/>
    </xf>
    <xf numFmtId="37" fontId="60" fillId="34" borderId="0" xfId="1" applyNumberFormat="1" applyFont="1" applyFill="1" applyBorder="1" applyAlignment="1" applyProtection="1">
      <alignment horizontal="center" vertical="center" wrapText="1"/>
    </xf>
    <xf numFmtId="0" fontId="60" fillId="34" borderId="0" xfId="0" applyFont="1" applyFill="1" applyAlignment="1" applyProtection="1">
      <alignment horizontal="center" vertical="center" wrapText="1"/>
      <protection locked="0"/>
    </xf>
    <xf numFmtId="166" fontId="60" fillId="34" borderId="0" xfId="1" applyNumberFormat="1" applyFont="1" applyFill="1" applyBorder="1" applyAlignment="1" applyProtection="1">
      <alignment horizontal="center" vertical="center" wrapText="1"/>
    </xf>
    <xf numFmtId="0" fontId="66" fillId="34" borderId="0" xfId="0" applyFont="1" applyFill="1" applyAlignment="1">
      <alignment horizontal="center" vertical="center" wrapText="1"/>
    </xf>
    <xf numFmtId="0" fontId="66" fillId="34" borderId="0" xfId="0" applyFont="1" applyFill="1" applyAlignment="1" applyProtection="1">
      <alignment horizontal="center" vertical="center" wrapText="1"/>
      <protection locked="0"/>
    </xf>
    <xf numFmtId="170" fontId="60" fillId="34" borderId="0" xfId="2" applyNumberFormat="1" applyFont="1" applyFill="1" applyBorder="1" applyAlignment="1" applyProtection="1">
      <alignment horizontal="center" vertical="center" wrapText="1"/>
    </xf>
    <xf numFmtId="43" fontId="60" fillId="34" borderId="0" xfId="1" applyFont="1" applyFill="1" applyBorder="1" applyAlignment="1" applyProtection="1">
      <alignment horizontal="center" vertical="center" wrapText="1"/>
    </xf>
    <xf numFmtId="0" fontId="66" fillId="34" borderId="0" xfId="0" applyFont="1" applyFill="1" applyAlignment="1">
      <alignment vertical="center" wrapText="1"/>
    </xf>
    <xf numFmtId="0" fontId="67" fillId="34" borderId="0" xfId="0" applyFont="1" applyFill="1" applyAlignment="1">
      <alignment vertical="center" wrapText="1"/>
    </xf>
    <xf numFmtId="0" fontId="66" fillId="34" borderId="0" xfId="0" applyFont="1" applyFill="1" applyAlignment="1">
      <alignment horizontal="center" vertical="center"/>
    </xf>
    <xf numFmtId="0" fontId="66" fillId="34" borderId="0" xfId="0" applyFont="1" applyFill="1" applyAlignment="1">
      <alignment horizontal="left" vertical="center" wrapText="1"/>
    </xf>
    <xf numFmtId="2" fontId="66" fillId="34" borderId="0" xfId="0" applyNumberFormat="1" applyFont="1" applyFill="1" applyAlignment="1">
      <alignment horizontal="center" vertical="center"/>
    </xf>
    <xf numFmtId="0" fontId="60" fillId="34" borderId="0" xfId="0" applyFont="1" applyFill="1" applyAlignment="1">
      <alignment horizontal="left" vertical="center"/>
    </xf>
    <xf numFmtId="0" fontId="69" fillId="34" borderId="0" xfId="0" applyFont="1" applyFill="1" applyAlignment="1" applyProtection="1">
      <alignment horizontal="right" vertical="center"/>
      <protection locked="0"/>
    </xf>
    <xf numFmtId="37" fontId="69" fillId="34" borderId="0" xfId="1" applyNumberFormat="1" applyFont="1" applyFill="1" applyBorder="1" applyAlignment="1" applyProtection="1">
      <alignment horizontal="center" vertical="center"/>
    </xf>
    <xf numFmtId="172" fontId="66" fillId="34" borderId="0" xfId="1" applyNumberFormat="1" applyFont="1" applyFill="1" applyBorder="1" applyAlignment="1" applyProtection="1">
      <alignment horizontal="center" vertical="center"/>
    </xf>
    <xf numFmtId="171" fontId="66" fillId="34" borderId="0" xfId="0" applyNumberFormat="1" applyFont="1" applyFill="1" applyAlignment="1">
      <alignment horizontal="center" vertical="center"/>
    </xf>
    <xf numFmtId="37" fontId="69" fillId="34" borderId="0" xfId="0" applyNumberFormat="1" applyFont="1" applyFill="1" applyAlignment="1">
      <alignment horizontal="center" vertical="center"/>
    </xf>
    <xf numFmtId="0" fontId="69" fillId="34" borderId="0" xfId="0" applyFont="1" applyFill="1" applyAlignment="1">
      <alignment horizontal="left" vertical="center"/>
    </xf>
    <xf numFmtId="2" fontId="60" fillId="34" borderId="0" xfId="0" applyNumberFormat="1" applyFont="1" applyFill="1" applyAlignment="1">
      <alignment horizontal="center" vertical="center"/>
    </xf>
    <xf numFmtId="0" fontId="66" fillId="34" borderId="0" xfId="0" applyFont="1" applyFill="1" applyAlignment="1">
      <alignment horizontal="left" vertical="center"/>
    </xf>
    <xf numFmtId="4" fontId="66" fillId="34" borderId="0" xfId="0" applyNumberFormat="1" applyFont="1" applyFill="1" applyAlignment="1">
      <alignment horizontal="center" vertical="center"/>
    </xf>
    <xf numFmtId="0" fontId="69" fillId="34" borderId="0" xfId="0" applyFont="1" applyFill="1" applyAlignment="1">
      <alignment horizontal="right" vertical="center"/>
    </xf>
    <xf numFmtId="0" fontId="69" fillId="34" borderId="0" xfId="0" applyFont="1" applyFill="1" applyAlignment="1">
      <alignment horizontal="right" vertical="center" wrapText="1"/>
    </xf>
    <xf numFmtId="39" fontId="66" fillId="34" borderId="0" xfId="1" applyNumberFormat="1" applyFont="1" applyFill="1" applyBorder="1" applyAlignment="1" applyProtection="1">
      <alignment horizontal="center" vertical="center"/>
    </xf>
    <xf numFmtId="169" fontId="66" fillId="34" borderId="0" xfId="0" applyNumberFormat="1" applyFont="1" applyFill="1" applyAlignment="1">
      <alignment horizontal="center" vertical="center"/>
    </xf>
    <xf numFmtId="2" fontId="60" fillId="34" borderId="0" xfId="0" applyNumberFormat="1" applyFont="1" applyFill="1" applyAlignment="1">
      <alignment vertical="center" wrapText="1"/>
    </xf>
    <xf numFmtId="0" fontId="72" fillId="35" borderId="1" xfId="0" applyFont="1" applyFill="1" applyBorder="1" applyAlignment="1" applyProtection="1">
      <alignment horizontal="center" vertical="center"/>
      <protection locked="0"/>
    </xf>
    <xf numFmtId="3" fontId="72" fillId="35" borderId="1" xfId="0" applyNumberFormat="1" applyFont="1" applyFill="1" applyBorder="1" applyAlignment="1" applyProtection="1">
      <alignment horizontal="center" vertical="center" wrapText="1"/>
      <protection locked="0"/>
    </xf>
    <xf numFmtId="0" fontId="72" fillId="35" borderId="1" xfId="0" applyFont="1" applyFill="1" applyBorder="1" applyAlignment="1" applyProtection="1">
      <alignment horizontal="center" vertical="center" wrapText="1"/>
      <protection locked="0"/>
    </xf>
    <xf numFmtId="3" fontId="72" fillId="36" borderId="1" xfId="0" applyNumberFormat="1" applyFont="1" applyFill="1" applyBorder="1" applyAlignment="1" applyProtection="1">
      <alignment horizontal="center" vertical="center" wrapText="1"/>
      <protection locked="0"/>
    </xf>
    <xf numFmtId="0" fontId="70" fillId="29" borderId="0" xfId="0" applyFont="1" applyFill="1" applyAlignment="1">
      <alignment horizontal="center" vertical="center"/>
    </xf>
    <xf numFmtId="0" fontId="71" fillId="29" borderId="0" xfId="0" applyFont="1" applyFill="1" applyAlignment="1">
      <alignment horizontal="center" vertical="center"/>
    </xf>
    <xf numFmtId="0" fontId="0" fillId="0" borderId="3" xfId="0" applyBorder="1" applyAlignment="1">
      <alignment horizontal="center" vertical="center" wrapText="1"/>
    </xf>
    <xf numFmtId="0" fontId="0" fillId="0" borderId="40" xfId="0" applyBorder="1" applyAlignment="1">
      <alignment horizontal="center" vertical="center" wrapText="1"/>
    </xf>
    <xf numFmtId="0" fontId="0" fillId="0" borderId="5" xfId="0" applyBorder="1" applyAlignment="1">
      <alignment horizontal="center" vertical="center" wrapText="1"/>
    </xf>
    <xf numFmtId="0" fontId="71" fillId="29" borderId="1" xfId="0" applyFont="1" applyFill="1" applyBorder="1" applyAlignment="1">
      <alignment horizontal="center" vertical="center"/>
    </xf>
    <xf numFmtId="182" fontId="72" fillId="31" borderId="4" xfId="1" applyNumberFormat="1" applyFont="1" applyFill="1" applyBorder="1" applyAlignment="1" applyProtection="1">
      <alignment horizontal="center" vertical="center"/>
      <protection locked="0"/>
    </xf>
    <xf numFmtId="182" fontId="72" fillId="31" borderId="2" xfId="1" applyNumberFormat="1" applyFont="1" applyFill="1" applyBorder="1" applyAlignment="1" applyProtection="1">
      <alignment horizontal="center" vertical="center"/>
      <protection locked="0"/>
    </xf>
    <xf numFmtId="0" fontId="61" fillId="29" borderId="1" xfId="0" applyFont="1" applyFill="1" applyBorder="1" applyAlignment="1">
      <alignment horizontal="center" vertical="center"/>
    </xf>
    <xf numFmtId="182" fontId="72" fillId="31" borderId="1" xfId="1" applyNumberFormat="1" applyFont="1" applyFill="1" applyBorder="1" applyAlignment="1" applyProtection="1">
      <alignment horizontal="center" vertical="center"/>
      <protection locked="0"/>
    </xf>
    <xf numFmtId="0" fontId="17" fillId="0" borderId="0" xfId="0" applyFont="1" applyAlignment="1">
      <alignment horizontal="center" vertical="center"/>
    </xf>
    <xf numFmtId="0" fontId="0" fillId="0" borderId="1" xfId="0" applyBorder="1" applyAlignment="1">
      <alignment horizontal="center" vertical="center" wrapText="1"/>
    </xf>
    <xf numFmtId="3" fontId="6" fillId="0" borderId="0" xfId="0" applyNumberFormat="1" applyFont="1" applyAlignment="1">
      <alignment horizontal="center" vertical="center"/>
    </xf>
    <xf numFmtId="0" fontId="73" fillId="33" borderId="34" xfId="0" applyFont="1" applyFill="1" applyBorder="1" applyAlignment="1">
      <alignment horizontal="center" vertical="center"/>
    </xf>
    <xf numFmtId="0" fontId="73" fillId="33" borderId="36" xfId="0" applyFont="1" applyFill="1" applyBorder="1" applyAlignment="1">
      <alignment horizontal="center" vertical="center"/>
    </xf>
    <xf numFmtId="0" fontId="73" fillId="33" borderId="39" xfId="0" applyFont="1" applyFill="1" applyBorder="1" applyAlignment="1">
      <alignment horizontal="center" vertical="center"/>
    </xf>
    <xf numFmtId="0" fontId="4" fillId="0" borderId="5" xfId="0" applyFont="1" applyBorder="1" applyAlignment="1" applyProtection="1">
      <alignment horizontal="center" vertical="center"/>
      <protection locked="0"/>
    </xf>
    <xf numFmtId="0" fontId="4" fillId="0" borderId="41" xfId="0" applyFont="1" applyBorder="1" applyAlignment="1" applyProtection="1">
      <alignment horizontal="center" vertical="center"/>
      <protection locked="0"/>
    </xf>
    <xf numFmtId="0" fontId="0" fillId="0" borderId="1" xfId="0" applyBorder="1" applyAlignment="1">
      <alignment horizontal="center" vertical="top" wrapText="1"/>
    </xf>
    <xf numFmtId="0" fontId="52" fillId="0" borderId="0" xfId="0" applyFont="1" applyAlignment="1" applyProtection="1">
      <alignment horizontal="center" vertical="center" wrapText="1"/>
      <protection locked="0"/>
    </xf>
    <xf numFmtId="0" fontId="11" fillId="0" borderId="0" xfId="0" applyFont="1" applyAlignment="1" applyProtection="1">
      <alignment horizontal="left" vertical="top" wrapText="1"/>
      <protection locked="0"/>
    </xf>
    <xf numFmtId="0" fontId="4" fillId="0" borderId="34" xfId="0" applyFont="1" applyBorder="1" applyAlignment="1" applyProtection="1">
      <alignment horizontal="center" vertical="center"/>
      <protection locked="0"/>
    </xf>
    <xf numFmtId="0" fontId="4" fillId="0" borderId="36" xfId="0" applyFont="1" applyBorder="1" applyAlignment="1" applyProtection="1">
      <alignment horizontal="center" vertical="center"/>
      <protection locked="0"/>
    </xf>
    <xf numFmtId="0" fontId="4" fillId="0" borderId="39" xfId="0"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4" fillId="0" borderId="35" xfId="0" applyFont="1" applyBorder="1" applyAlignment="1" applyProtection="1">
      <alignment horizontal="center" vertical="center"/>
      <protection locked="0"/>
    </xf>
    <xf numFmtId="0" fontId="4" fillId="0" borderId="38"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4" fillId="0" borderId="37" xfId="0" applyFont="1" applyBorder="1" applyAlignment="1" applyProtection="1">
      <alignment horizontal="center" vertical="center"/>
      <protection locked="0"/>
    </xf>
    <xf numFmtId="0" fontId="17" fillId="0" borderId="40" xfId="0" applyFont="1" applyBorder="1" applyAlignment="1">
      <alignment horizontal="center" vertical="center"/>
    </xf>
    <xf numFmtId="0" fontId="8" fillId="28" borderId="33" xfId="0" applyFont="1" applyFill="1" applyBorder="1" applyAlignment="1" applyProtection="1">
      <alignment horizontal="center" vertical="center"/>
      <protection locked="0"/>
    </xf>
    <xf numFmtId="0" fontId="8" fillId="28" borderId="37" xfId="0" applyFont="1" applyFill="1" applyBorder="1" applyAlignment="1" applyProtection="1">
      <alignment horizontal="center" vertical="center"/>
      <protection locked="0"/>
    </xf>
    <xf numFmtId="3" fontId="6" fillId="0" borderId="0" xfId="0" applyNumberFormat="1" applyFont="1" applyAlignment="1" applyProtection="1">
      <alignment horizontal="center" vertical="center"/>
      <protection locked="0"/>
    </xf>
    <xf numFmtId="0" fontId="72" fillId="30" borderId="1" xfId="0" applyFont="1" applyFill="1" applyBorder="1" applyAlignment="1" applyProtection="1">
      <alignment horizontal="center" vertical="center"/>
      <protection locked="0"/>
    </xf>
    <xf numFmtId="0" fontId="67" fillId="29" borderId="1" xfId="0" applyFont="1" applyFill="1" applyBorder="1" applyAlignment="1" applyProtection="1">
      <alignment horizontal="center" vertical="center" wrapText="1"/>
      <protection locked="0"/>
    </xf>
    <xf numFmtId="0" fontId="68" fillId="29" borderId="1" xfId="0" applyFont="1" applyFill="1" applyBorder="1" applyAlignment="1" applyProtection="1">
      <alignment horizontal="right" vertical="center"/>
      <protection locked="0"/>
    </xf>
    <xf numFmtId="0" fontId="67" fillId="29" borderId="1" xfId="0" applyFont="1" applyFill="1" applyBorder="1" applyAlignment="1" applyProtection="1">
      <alignment horizontal="right" vertical="center" wrapText="1"/>
      <protection locked="0"/>
    </xf>
    <xf numFmtId="0" fontId="68" fillId="29" borderId="1" xfId="0" applyFont="1" applyFill="1" applyBorder="1" applyAlignment="1" applyProtection="1">
      <alignment horizontal="right" vertical="center" wrapText="1"/>
      <protection locked="0"/>
    </xf>
    <xf numFmtId="0" fontId="61" fillId="29" borderId="4" xfId="0" applyFont="1" applyFill="1" applyBorder="1" applyAlignment="1">
      <alignment horizontal="center" vertical="center"/>
    </xf>
    <xf numFmtId="0" fontId="73" fillId="30" borderId="2" xfId="0" applyFont="1" applyFill="1" applyBorder="1" applyAlignment="1">
      <alignment horizontal="center" vertical="center"/>
    </xf>
    <xf numFmtId="3" fontId="0" fillId="0" borderId="1" xfId="1" applyNumberFormat="1" applyFont="1" applyFill="1" applyBorder="1" applyAlignment="1">
      <alignment horizontal="center" vertical="center"/>
    </xf>
    <xf numFmtId="0" fontId="61" fillId="29" borderId="42" xfId="0" applyFont="1" applyFill="1" applyBorder="1" applyAlignment="1">
      <alignment horizontal="center" vertical="center"/>
    </xf>
    <xf numFmtId="0" fontId="61" fillId="29" borderId="2" xfId="0" applyFont="1" applyFill="1" applyBorder="1" applyAlignment="1">
      <alignment horizontal="center" vertical="center"/>
    </xf>
    <xf numFmtId="0" fontId="50" fillId="0" borderId="0" xfId="45816" applyFill="1" applyBorder="1" applyAlignment="1">
      <alignment horizontal="center" vertical="center"/>
    </xf>
    <xf numFmtId="0" fontId="76" fillId="29" borderId="0" xfId="0" applyFont="1" applyFill="1" applyAlignment="1">
      <alignment horizontal="left" wrapText="1"/>
    </xf>
    <xf numFmtId="0" fontId="76" fillId="29" borderId="36" xfId="0" applyFont="1" applyFill="1" applyBorder="1" applyAlignment="1">
      <alignment horizontal="left" wrapText="1"/>
    </xf>
    <xf numFmtId="0" fontId="0" fillId="0" borderId="1" xfId="0" applyBorder="1" applyAlignment="1">
      <alignment horizontal="center" vertical="center"/>
    </xf>
    <xf numFmtId="0" fontId="64" fillId="29" borderId="3" xfId="0" applyFont="1" applyFill="1" applyBorder="1" applyAlignment="1">
      <alignment horizontal="center" vertical="center" wrapText="1"/>
    </xf>
    <xf numFmtId="0" fontId="64" fillId="29" borderId="40" xfId="0" applyFont="1" applyFill="1" applyBorder="1" applyAlignment="1">
      <alignment horizontal="center" vertical="center" wrapText="1"/>
    </xf>
    <xf numFmtId="0" fontId="64" fillId="29" borderId="40" xfId="0" applyFont="1" applyFill="1" applyBorder="1" applyAlignment="1">
      <alignment horizontal="center" vertical="center"/>
    </xf>
    <xf numFmtId="37" fontId="0" fillId="0" borderId="3" xfId="0" applyNumberFormat="1" applyBorder="1" applyAlignment="1">
      <alignment horizontal="center" vertical="center"/>
    </xf>
    <xf numFmtId="37" fontId="0" fillId="0" borderId="40" xfId="0" applyNumberFormat="1" applyBorder="1" applyAlignment="1">
      <alignment horizontal="center" vertical="center"/>
    </xf>
    <xf numFmtId="0" fontId="16" fillId="0" borderId="3" xfId="0" applyFont="1" applyBorder="1" applyAlignment="1">
      <alignment horizontal="right" vertical="center"/>
    </xf>
    <xf numFmtId="0" fontId="16" fillId="0" borderId="5" xfId="0" applyFont="1" applyBorder="1" applyAlignment="1">
      <alignment horizontal="right" vertical="center"/>
    </xf>
    <xf numFmtId="0" fontId="0" fillId="0" borderId="3" xfId="0" applyBorder="1" applyAlignment="1">
      <alignment horizontal="center" vertical="center"/>
    </xf>
    <xf numFmtId="0" fontId="0" fillId="0" borderId="40" xfId="0" applyBorder="1" applyAlignment="1">
      <alignment horizontal="center" vertical="center"/>
    </xf>
    <xf numFmtId="0" fontId="0" fillId="0" borderId="5" xfId="0" applyBorder="1" applyAlignment="1">
      <alignment horizontal="center" vertical="center"/>
    </xf>
    <xf numFmtId="0" fontId="0" fillId="0" borderId="1" xfId="0" applyBorder="1" applyAlignment="1" applyProtection="1">
      <alignment horizontal="center" vertical="center" wrapText="1"/>
      <protection locked="0"/>
    </xf>
  </cellXfs>
  <cellStyles count="59390">
    <cellStyle name="20% - Accent1 2" xfId="91" xr:uid="{91FE21E8-C7E2-4BCA-BE5B-D74862DA5F3C}"/>
    <cellStyle name="20% - Accent1 2 2" xfId="44156" xr:uid="{5280B5C7-CCCD-49AF-8D09-5E606A164E8B}"/>
    <cellStyle name="20% - Accent1 3" xfId="44239" xr:uid="{D37F5814-B909-46D0-91AA-C5BF9AB1FCF9}"/>
    <cellStyle name="20% - Accent1 4" xfId="4" xr:uid="{2792521D-9FFA-4A82-9BB9-FA14DC75760C}"/>
    <cellStyle name="20% - Accent1 5" xfId="45817" xr:uid="{847EA5F9-F6DB-4321-8197-4F26D8289F11}"/>
    <cellStyle name="20% - Accent2 2" xfId="49" xr:uid="{29C2BFAF-007C-4B1B-9904-74E5ACEF2371}"/>
    <cellStyle name="20% - Accent2 2 2" xfId="44157" xr:uid="{E23F30B7-992C-4C2C-8ACB-44D7A5E5D6B8}"/>
    <cellStyle name="20% - Accent2 3" xfId="44212" xr:uid="{50A74BA3-1608-4B3A-A1A4-DD2B34496081}"/>
    <cellStyle name="20% - Accent2 4" xfId="5" xr:uid="{73ED6035-C6A3-4689-8915-4D1E82539F86}"/>
    <cellStyle name="20% - Accent2 5" xfId="45818" xr:uid="{1A3BBB5D-CDB5-4E51-B995-15DA749A1B2D}"/>
    <cellStyle name="20% - Accent3 2" xfId="50" xr:uid="{83D7DF1B-EFC3-41EC-BAFA-EB6641592FEE}"/>
    <cellStyle name="20% - Accent3 2 2" xfId="44158" xr:uid="{2CAC7041-6341-4B14-A182-D2ADE36E4315}"/>
    <cellStyle name="20% - Accent3 3" xfId="44213" xr:uid="{B4CBF7B4-7398-4EBD-B8DF-9443E1982277}"/>
    <cellStyle name="20% - Accent3 4" xfId="6" xr:uid="{D6D4E692-A196-42F9-97F9-826CEA2A8E78}"/>
    <cellStyle name="20% - Accent3 5" xfId="45819" xr:uid="{49135122-CCE5-4746-8803-82AB2118F3D5}"/>
    <cellStyle name="20% - Accent4 2" xfId="51" xr:uid="{78F819F4-ECCD-4895-B3D3-B706E4CCD986}"/>
    <cellStyle name="20% - Accent4 2 2" xfId="44159" xr:uid="{CF98EF07-44B9-4B5A-B262-4B59B2243517}"/>
    <cellStyle name="20% - Accent4 3" xfId="44214" xr:uid="{AAAC9D8F-65C7-44B1-A691-FC127C42349A}"/>
    <cellStyle name="20% - Accent4 4" xfId="7" xr:uid="{FD93DACA-AF6E-4806-97C1-635C9B48FD85}"/>
    <cellStyle name="20% - Accent4 5" xfId="45820" xr:uid="{BD2ACCCD-E5E5-480F-B385-3A1A2909B9E2}"/>
    <cellStyle name="20% - Accent5 2" xfId="52" xr:uid="{47F496F4-0CA1-4D40-B7A4-AA59980B0CBE}"/>
    <cellStyle name="20% - Accent5 3" xfId="8" xr:uid="{68CC2F2D-F443-48C7-B6F2-A1AE25E3F612}"/>
    <cellStyle name="20% - Accent5 4" xfId="45821" xr:uid="{622DB95A-2FC1-4A49-9DC2-0A7AD584362F}"/>
    <cellStyle name="20% - Accent6 2" xfId="53" xr:uid="{82D00E00-ED25-47EA-AAD5-7CF6D050DECA}"/>
    <cellStyle name="20% - Accent6 3" xfId="9" xr:uid="{CE0E9984-2C13-4A87-B0B5-3B20179DC914}"/>
    <cellStyle name="20% - Accent6 4" xfId="45822" xr:uid="{80729D02-063F-402A-AD34-40A5A6089354}"/>
    <cellStyle name="40% - Accent1 2" xfId="54" xr:uid="{9188AC12-1996-4FA8-8E3A-0349AF375FB6}"/>
    <cellStyle name="40% - Accent1 2 2" xfId="44160" xr:uid="{869B8E8B-19B1-4A10-BC27-6DAD1981D94D}"/>
    <cellStyle name="40% - Accent1 3" xfId="44215" xr:uid="{9EA4934B-97FB-41B8-A049-338584D4C47B}"/>
    <cellStyle name="40% - Accent1 4" xfId="10" xr:uid="{7A0ADD58-FD14-49AC-A491-D63C4580C063}"/>
    <cellStyle name="40% - Accent1 5" xfId="45823" xr:uid="{209253D4-E0BD-45C3-9146-2125E342AD20}"/>
    <cellStyle name="40% - Accent2 2" xfId="55" xr:uid="{FF397313-405A-4392-AC14-61F89DCD6440}"/>
    <cellStyle name="40% - Accent2 3" xfId="11" xr:uid="{40AC7CC2-3B20-4B8B-8C37-4468A58EEE1A}"/>
    <cellStyle name="40% - Accent2 4" xfId="45824" xr:uid="{DE24CB17-21BE-4790-87BC-E07D891B1F79}"/>
    <cellStyle name="40% - Accent3 2" xfId="56" xr:uid="{C49B2ED5-A837-486E-9379-063E5BAF2EB9}"/>
    <cellStyle name="40% - Accent3 2 2" xfId="44161" xr:uid="{759CF3CE-2238-40BC-BF6D-65DBB93EFC28}"/>
    <cellStyle name="40% - Accent3 3" xfId="44216" xr:uid="{589DE9C4-3634-425F-B876-555C06F451D3}"/>
    <cellStyle name="40% - Accent3 4" xfId="12" xr:uid="{6D4F0E50-C450-4C83-BA23-2FA6A25FFDEB}"/>
    <cellStyle name="40% - Accent3 5" xfId="45825" xr:uid="{DCE83CB1-431F-401C-93BA-E4FF17475937}"/>
    <cellStyle name="40% - Accent4 2" xfId="57" xr:uid="{B321288F-B2DC-4555-BE30-DA7606D603AB}"/>
    <cellStyle name="40% - Accent4 2 2" xfId="44162" xr:uid="{7AFEE1B4-A871-426F-A220-554DA9E93C30}"/>
    <cellStyle name="40% - Accent4 3" xfId="44217" xr:uid="{51A8485F-3F5A-40C3-92BC-A0F175207D12}"/>
    <cellStyle name="40% - Accent4 4" xfId="13" xr:uid="{FCA21BB9-1D91-4759-8EFC-D82ED45E74AD}"/>
    <cellStyle name="40% - Accent4 5" xfId="45826" xr:uid="{AEE86605-C10D-429F-84F0-77A2C8E76E36}"/>
    <cellStyle name="40% - Accent5 2" xfId="58" xr:uid="{499C14C9-E7D3-4573-8A9F-676A6CA3567D}"/>
    <cellStyle name="40% - Accent5 3" xfId="14" xr:uid="{BBE0F2BF-99BA-4098-80E2-B3963C4ECDE8}"/>
    <cellStyle name="40% - Accent5 4" xfId="45827" xr:uid="{95D90E89-13C9-4616-AF29-1A824599EACA}"/>
    <cellStyle name="40% - Accent6 2" xfId="59" xr:uid="{362F3F88-532C-414E-94B0-2700095A28D1}"/>
    <cellStyle name="40% - Accent6 2 2" xfId="44163" xr:uid="{3AE3B5B1-AAF8-412E-B922-5292E732D51B}"/>
    <cellStyle name="40% - Accent6 3" xfId="44218" xr:uid="{FE3DF7C1-960C-4387-A673-51749D221A0C}"/>
    <cellStyle name="40% - Accent6 4" xfId="15" xr:uid="{27C930CF-B1A7-4E68-BC9C-1ED1CE4FEC18}"/>
    <cellStyle name="40% - Accent6 5" xfId="45828" xr:uid="{8B9B2148-28EE-4AF3-84B7-53D21B962769}"/>
    <cellStyle name="60% - Accent1 2" xfId="60" xr:uid="{76D0DDD0-07BB-4DF7-82CF-101EC0B4CA72}"/>
    <cellStyle name="60% - Accent1 2 2" xfId="44164" xr:uid="{053CFD26-E5B4-4CAA-9F07-BBDA2CCCA6B2}"/>
    <cellStyle name="60% - Accent1 3" xfId="44219" xr:uid="{53F15364-9BB8-4A4A-8485-56CF263AEC11}"/>
    <cellStyle name="60% - Accent1 4" xfId="16" xr:uid="{AD4D1957-535E-4E68-85C5-4C613E847912}"/>
    <cellStyle name="60% - Accent1 5" xfId="45829" xr:uid="{0FD1A04A-E709-4984-8E41-62E89F0B0C31}"/>
    <cellStyle name="60% - Accent2 2" xfId="61" xr:uid="{31696D87-C2D3-4422-A657-27A476645835}"/>
    <cellStyle name="60% - Accent2 3" xfId="17" xr:uid="{D3FEAAF3-D538-411B-9FB9-E01D1B01EBE3}"/>
    <cellStyle name="60% - Accent2 4" xfId="45830" xr:uid="{FB5CF1CD-79D7-4D2B-9362-8FE2FDEEE6A4}"/>
    <cellStyle name="60% - Accent3 2" xfId="62" xr:uid="{03A041EA-9949-451E-A4BF-3BD2437BC6AD}"/>
    <cellStyle name="60% - Accent3 2 2" xfId="44165" xr:uid="{FEBF6EA5-D7F1-4788-80D1-AB91FB8D4357}"/>
    <cellStyle name="60% - Accent3 3" xfId="44220" xr:uid="{5263F4FD-13D4-44FC-9455-9B72529BB6B9}"/>
    <cellStyle name="60% - Accent3 4" xfId="18" xr:uid="{1C9947B3-55A8-4908-BD0D-ACACDC9EFF12}"/>
    <cellStyle name="60% - Accent3 5" xfId="45831" xr:uid="{96F74293-B9F0-45F0-8E65-13045188B703}"/>
    <cellStyle name="60% - Accent4 2" xfId="63" xr:uid="{1BA519D4-DF2A-4199-B24B-63A4E309DDC3}"/>
    <cellStyle name="60% - Accent4 2 2" xfId="44166" xr:uid="{BD8B3E6A-1646-460A-AB4A-017A02438051}"/>
    <cellStyle name="60% - Accent4 3" xfId="44221" xr:uid="{11A24FA4-04F4-4EF2-B313-711E32C45785}"/>
    <cellStyle name="60% - Accent4 4" xfId="19" xr:uid="{CDB4E422-E4B4-4905-B38D-C3E7EDED3F80}"/>
    <cellStyle name="60% - Accent4 5" xfId="45832" xr:uid="{6C242C2A-3D28-4BF2-8E6F-0ADE95C18468}"/>
    <cellStyle name="60% - Accent5 2" xfId="64" xr:uid="{80A9D03F-BB5F-472C-8168-A5F2EDF61B0D}"/>
    <cellStyle name="60% - Accent5 3" xfId="20" xr:uid="{5121F7C7-D68E-4446-832A-458CE84239AF}"/>
    <cellStyle name="60% - Accent5 4" xfId="45833" xr:uid="{B0BB434F-E1F6-421A-AFD9-7ADAA238B888}"/>
    <cellStyle name="60% - Accent6 2" xfId="65" xr:uid="{F27893B3-36CD-47C2-96C1-2753F167D5DB}"/>
    <cellStyle name="60% - Accent6 2 2" xfId="44167" xr:uid="{D5CAF310-8279-4C5A-A012-4F59E7C60D14}"/>
    <cellStyle name="60% - Accent6 3" xfId="44222" xr:uid="{C90F9292-2427-4E29-8D1C-BD94C46F446B}"/>
    <cellStyle name="60% - Accent6 4" xfId="21" xr:uid="{9D9F415F-9B11-484E-A862-3CDDA9041186}"/>
    <cellStyle name="60% - Accent6 5" xfId="45834" xr:uid="{63ADC8D8-A64D-4A5D-8608-C8AA4FFBA41F}"/>
    <cellStyle name="Accent1 2" xfId="66" xr:uid="{3D387BA9-FDBE-4E3D-8050-014076A8B8B5}"/>
    <cellStyle name="Accent1 2 2" xfId="44168" xr:uid="{77429A1C-EC09-48F9-B60A-53E27E1E349D}"/>
    <cellStyle name="Accent1 3" xfId="44223" xr:uid="{D54563C4-FA6B-40F1-A5A5-6FD81244BFFF}"/>
    <cellStyle name="Accent1 4" xfId="22" xr:uid="{F0509CAE-27A3-4423-ADA8-BE4892FDD638}"/>
    <cellStyle name="Accent1 5" xfId="45835" xr:uid="{A28D1BF2-ACC3-46E6-BDE6-86C5B2192B37}"/>
    <cellStyle name="Accent2 2" xfId="67" xr:uid="{DC9A9A25-1398-495F-BB0F-B82CC066EBE6}"/>
    <cellStyle name="Accent2 2 2" xfId="44169" xr:uid="{605E17FD-73E0-400D-91CE-44920EB3E86C}"/>
    <cellStyle name="Accent2 3" xfId="44224" xr:uid="{DA0027A4-9C3B-4232-96AD-0B9DA91D2F54}"/>
    <cellStyle name="Accent2 4" xfId="23" xr:uid="{B3F461D0-F722-4C7A-81C5-2CC506B2A720}"/>
    <cellStyle name="Accent2 5" xfId="45836" xr:uid="{6AAF6188-A6B9-4CEF-964C-6F35518BE8A7}"/>
    <cellStyle name="Accent3 2" xfId="68" xr:uid="{0C473DDD-BE1A-41D0-A438-076066BAF488}"/>
    <cellStyle name="Accent3 2 2" xfId="44170" xr:uid="{0C39C6DB-753E-4535-A851-AC119AD70F1E}"/>
    <cellStyle name="Accent3 3" xfId="44225" xr:uid="{D950395E-F70F-4267-AFAC-7AB5F24E2A67}"/>
    <cellStyle name="Accent3 4" xfId="24" xr:uid="{93F9BDFB-8CF8-4A1E-90B4-8A4C9F8C4F4D}"/>
    <cellStyle name="Accent3 5" xfId="45837" xr:uid="{73E637BF-5D7F-4D8C-B4DC-ACD7188DBF97}"/>
    <cellStyle name="Accent4 2" xfId="69" xr:uid="{1D79A1B2-1FC9-457C-B5B9-58F139DB7D3A}"/>
    <cellStyle name="Accent4 2 2" xfId="44171" xr:uid="{F41E1066-4796-42C9-8285-41D6D3E22397}"/>
    <cellStyle name="Accent4 3" xfId="44226" xr:uid="{24132F1D-8E4E-489B-8BE6-0A582875BA65}"/>
    <cellStyle name="Accent4 4" xfId="25" xr:uid="{EEC5A5F0-E6A3-4602-81F6-4045682850A8}"/>
    <cellStyle name="Accent4 5" xfId="45838" xr:uid="{3D968049-D4F6-48CF-B90D-630FC8E87F30}"/>
    <cellStyle name="Accent5 2" xfId="70" xr:uid="{D98BBCE3-3D64-47FE-91D6-9E91206DA06C}"/>
    <cellStyle name="Accent5 3" xfId="26" xr:uid="{E4131192-6784-450B-A3EB-5AFD03DCCB42}"/>
    <cellStyle name="Accent5 4" xfId="45839" xr:uid="{29807FDC-92D8-493C-BB49-434FD2B60E56}"/>
    <cellStyle name="Accent6 2" xfId="71" xr:uid="{297B548A-A222-4937-B6BE-0A86EA9F61BF}"/>
    <cellStyle name="Accent6 3" xfId="27" xr:uid="{3FE4A1F7-5307-45F0-9053-A78C4258E840}"/>
    <cellStyle name="Accent6 4" xfId="45840" xr:uid="{FB47D92A-BC48-4C0E-B248-089F17B2FBF0}"/>
    <cellStyle name="Bad 2" xfId="72" xr:uid="{231FAEAA-A7D1-4614-93FF-0C178E70EFF9}"/>
    <cellStyle name="Bad 2 2" xfId="44172" xr:uid="{5CE778D3-2E4C-4EC2-82AA-891EFD65BDCD}"/>
    <cellStyle name="Bad 3" xfId="44227" xr:uid="{8B4B669F-8F1B-4995-85D7-BAE696B0C368}"/>
    <cellStyle name="Bad 4" xfId="28" xr:uid="{CE256639-B306-4804-9307-71FB64AECD1E}"/>
    <cellStyle name="Bad 5" xfId="45841" xr:uid="{F644D00E-EF66-4438-BB5F-C6646C33E671}"/>
    <cellStyle name="Calculation 10" xfId="2571" xr:uid="{38666CE4-C297-4671-A74B-78F72DCFC104}"/>
    <cellStyle name="Calculation 10 2" xfId="6812" xr:uid="{855CC0C5-2885-4103-9A16-086052CA11CA}"/>
    <cellStyle name="Calculation 10 2 2" xfId="11995" xr:uid="{E2807914-838E-4873-9F2C-F3594A984A8B}"/>
    <cellStyle name="Calculation 10 2 2 2" xfId="20984" xr:uid="{4B5CF07D-63A3-4E35-8196-8DA342868D12}"/>
    <cellStyle name="Calculation 10 2 2 2 2" xfId="34192" xr:uid="{2D0884F7-FC00-495B-B8FA-F7C84DE8F548}"/>
    <cellStyle name="Calculation 10 2 2 3" xfId="43892" xr:uid="{E653EED9-3EC5-4378-88F8-9A24B1713F25}"/>
    <cellStyle name="Calculation 10 2 2 4" xfId="56237" xr:uid="{BF897879-A917-4D5F-A3A5-728A37F63BFA}"/>
    <cellStyle name="Calculation 10 2 3" xfId="15801" xr:uid="{F45B8E6B-4DE8-4709-89A4-2CFB07AA94CA}"/>
    <cellStyle name="Calculation 10 2 3 2" xfId="42381" xr:uid="{CB8E7687-E891-4CC9-828D-488DBD6A7EC7}"/>
    <cellStyle name="Calculation 10 2 4" xfId="25765" xr:uid="{4C6877FD-8517-4991-9FD2-82A951FDFCF8}"/>
    <cellStyle name="Calculation 10 2 5" xfId="49455" xr:uid="{B6965A9B-77A7-449E-A016-EC2349A05EDD}"/>
    <cellStyle name="Calculation 10 3" xfId="9382" xr:uid="{F4F3ECE8-AB12-424E-82FF-E2444A4A0ACD}"/>
    <cellStyle name="Calculation 10 3 2" xfId="18371" xr:uid="{03159EB3-1153-4F49-B6E5-A1DF6308DD3A}"/>
    <cellStyle name="Calculation 10 3 2 2" xfId="41898" xr:uid="{46FC1D89-22EA-4EAF-B185-85583660941A}"/>
    <cellStyle name="Calculation 10 3 2 3" xfId="58250" xr:uid="{961C236D-5FF3-4D4B-81B7-7D49D1B7765A}"/>
    <cellStyle name="Calculation 10 3 3" xfId="23874" xr:uid="{B96FF03F-5A4E-47CB-BE3D-E127D3B3B627}"/>
    <cellStyle name="Calculation 10 3 4" xfId="51468" xr:uid="{3862E2FE-DEE6-4C34-84A0-DD6AD098B603}"/>
    <cellStyle name="Calculation 10 4" xfId="12565" xr:uid="{816616C5-88EE-4375-A2F5-0898FA2DE705}"/>
    <cellStyle name="Calculation 10 4 2" xfId="21554" xr:uid="{2FC21280-EABD-41AC-A526-6DC94A6A9771}"/>
    <cellStyle name="Calculation 10 4 2 2" xfId="37352" xr:uid="{F06D6CA4-4DF7-47FB-A8A6-038A2F1040E3}"/>
    <cellStyle name="Calculation 10 4 2 3" xfId="54385" xr:uid="{3B6B57E6-6475-4F56-95E6-104BBB64D620}"/>
    <cellStyle name="Calculation 10 4 3" xfId="37691" xr:uid="{4A56874F-6D29-481D-B7FC-9A678376E4CD}"/>
    <cellStyle name="Calculation 10 4 4" xfId="47573" xr:uid="{A7E513AA-0D2A-4FFC-AD8F-5954E1D5C553}"/>
    <cellStyle name="Calculation 10 5" xfId="13425" xr:uid="{B8A0F36A-383B-4774-93F9-5D572BE775DD}"/>
    <cellStyle name="Calculation 10 5 2" xfId="33242" xr:uid="{6AB8B5EE-285C-4BA7-820A-84ABFD876089}"/>
    <cellStyle name="Calculation 10 5 3" xfId="52867" xr:uid="{D940517D-BE37-408D-A23F-8CD2B6B910FC}"/>
    <cellStyle name="Calculation 10 6" xfId="42170" xr:uid="{B0659A00-F97F-4936-8D57-82E2C8BEE943}"/>
    <cellStyle name="Calculation 10 7" xfId="44791" xr:uid="{B434ADA2-75C4-454A-A135-B9D3B8418E8A}"/>
    <cellStyle name="Calculation 10 8" xfId="45964" xr:uid="{9426BD47-6671-4910-BA3E-9F284ADF282E}"/>
    <cellStyle name="Calculation 11" xfId="2201" xr:uid="{797A4480-C7A9-4640-AE98-5F292FAD901B}"/>
    <cellStyle name="Calculation 11 2" xfId="43618" xr:uid="{10EC68B5-DEF8-4817-81EA-A8670E6DAE35}"/>
    <cellStyle name="Calculation 11 2 2" xfId="57250" xr:uid="{988B9BBC-A06A-46F7-AE73-6DF9969BC73D}"/>
    <cellStyle name="Calculation 11 2 3" xfId="50468" xr:uid="{1E0C5A55-123E-417B-A704-1E00F4464138}"/>
    <cellStyle name="Calculation 11 3" xfId="52070" xr:uid="{71248CE5-C526-4F92-9C16-2F1F9CD9FFBF}"/>
    <cellStyle name="Calculation 11 3 2" xfId="58851" xr:uid="{195EB807-D1DE-4A7E-999F-6FDDD1C00F0A}"/>
    <cellStyle name="Calculation 11 4" xfId="51083" xr:uid="{DBFA3E55-B8F4-4084-AD03-07BAC7C9F650}"/>
    <cellStyle name="Calculation 11 4 2" xfId="57865" xr:uid="{92C29CD2-F44D-44D1-A885-F49003386F8C}"/>
    <cellStyle name="Calculation 11 5" xfId="48585" xr:uid="{9EB8491C-2DD0-4625-A8D9-0358DEB58CA7}"/>
    <cellStyle name="Calculation 11 5 2" xfId="55374" xr:uid="{751FE789-76A8-4979-8A8C-78F211058D6F}"/>
    <cellStyle name="Calculation 11 6" xfId="53660" xr:uid="{6DF01600-3E82-4553-BB82-FBDC9C3D72E3}"/>
    <cellStyle name="Calculation 11 7" xfId="46971" xr:uid="{99CA3DFB-BE13-4679-AEC5-EE8E6410357C}"/>
    <cellStyle name="Calculation 12" xfId="43063" xr:uid="{6E02378C-BE4A-42FD-9DE4-C9DCAFAFEE5E}"/>
    <cellStyle name="Calculation 12 2" xfId="53977" xr:uid="{D7FD73EE-44FF-404E-9B7D-DF330995CAAC}"/>
    <cellStyle name="Calculation 12 3" xfId="47296" xr:uid="{D946E3B3-2FF9-4255-95C0-C170BDB7C266}"/>
    <cellStyle name="Calculation 13" xfId="73" xr:uid="{CBA8CB6F-E548-4955-8189-25CB83279DAB}"/>
    <cellStyle name="Calculation 13 2" xfId="55680" xr:uid="{891860F8-702A-466C-8179-A6C8409BF4C7}"/>
    <cellStyle name="Calculation 13 3" xfId="48899" xr:uid="{44E5A3C9-94D7-4303-B48D-F790B935DCBF}"/>
    <cellStyle name="Calculation 14" xfId="44126" xr:uid="{F0A1D2BA-33F9-4D27-9DFC-33705C9FAFAF}"/>
    <cellStyle name="Calculation 14 2" xfId="45842" xr:uid="{44C07DA5-792D-4D4F-9833-348ABC26FFE5}"/>
    <cellStyle name="Calculation 15" xfId="45453" xr:uid="{C0121D49-158F-4B2E-8E1B-55FD17171999}"/>
    <cellStyle name="Calculation 16" xfId="29" xr:uid="{09BBCF97-D48D-44D1-837E-A3553C2F8186}"/>
    <cellStyle name="Calculation 2" xfId="98" xr:uid="{16306BA1-449C-4649-AD1D-C4995825A39C}"/>
    <cellStyle name="Calculation 2 10" xfId="897" xr:uid="{4E2D2665-2895-4BDC-97A9-7AACFB187412}"/>
    <cellStyle name="Calculation 2 10 2" xfId="5266" xr:uid="{5A8C1523-80BA-446E-81D6-EFC74CA869B0}"/>
    <cellStyle name="Calculation 2 10 2 2" xfId="7852" xr:uid="{C6C92D6E-FCD1-49DF-B230-753AEDE45A7C}"/>
    <cellStyle name="Calculation 2 10 2 2 2" xfId="16841" xr:uid="{67D06F9B-932B-47FE-AD65-A75EB34B1363}"/>
    <cellStyle name="Calculation 2 10 2 2 2 2" xfId="29137" xr:uid="{2A40177F-4445-4B28-BCE0-8642956D3959}"/>
    <cellStyle name="Calculation 2 10 2 2 2 3" xfId="56485" xr:uid="{7E5ECA01-EC5C-4DA4-A2AB-8FE91F8AEEF4}"/>
    <cellStyle name="Calculation 2 10 2 2 3" xfId="28035" xr:uid="{B1D88479-5811-447D-9C9D-0ABAC758FDBB}"/>
    <cellStyle name="Calculation 2 10 2 2 4" xfId="49703" xr:uid="{B6859BBE-287E-414C-A132-74C21CA91C76}"/>
    <cellStyle name="Calculation 2 10 2 3" xfId="10489" xr:uid="{ED7D2400-2AEB-4183-A842-290BEBAD9270}"/>
    <cellStyle name="Calculation 2 10 2 3 2" xfId="19478" xr:uid="{713D6F70-20EE-42DF-971D-58CA5D29CD24}"/>
    <cellStyle name="Calculation 2 10 2 3 2 2" xfId="27608" xr:uid="{905247A8-0A6E-482E-8B18-D34FD7D11457}"/>
    <cellStyle name="Calculation 2 10 2 3 2 3" xfId="57837" xr:uid="{73A5480A-88CC-4147-9ECA-7A2AD01EE9EC}"/>
    <cellStyle name="Calculation 2 10 2 3 3" xfId="26521" xr:uid="{10BC4DAE-AEF4-4B35-987E-D8285A59D66A}"/>
    <cellStyle name="Calculation 2 10 2 3 4" xfId="51055" xr:uid="{D306088A-325D-463A-AC75-2F784DCF1EAB}"/>
    <cellStyle name="Calculation 2 10 2 4" xfId="14255" xr:uid="{13EC0AAC-B71F-4162-9C32-757463241C0C}"/>
    <cellStyle name="Calculation 2 10 2 4 2" xfId="40343" xr:uid="{08337513-EC1A-4907-81A5-214B1E7B5264}"/>
    <cellStyle name="Calculation 2 10 2 4 2 2" xfId="54624" xr:uid="{2B34FA35-972E-4862-9342-B3EEB8F6ED2F}"/>
    <cellStyle name="Calculation 2 10 2 4 3" xfId="47820" xr:uid="{7A776367-6819-4EFE-B3B0-79CBA7838F83}"/>
    <cellStyle name="Calculation 2 10 2 5" xfId="30174" xr:uid="{6FE79D4A-69B2-49B8-9D51-CED10605C35B}"/>
    <cellStyle name="Calculation 2 10 2 5 2" xfId="53009" xr:uid="{76EAC804-D837-4407-B2EA-ECE0D707CCDD}"/>
    <cellStyle name="Calculation 2 10 2 6" xfId="46206" xr:uid="{1EBDAFAA-A9EC-460C-8865-1D31B1B65609}"/>
    <cellStyle name="Calculation 2 10 3" xfId="3334" xr:uid="{EE9241F4-C049-427C-8DD9-2B5F0AA301A7}"/>
    <cellStyle name="Calculation 2 10 3 2" xfId="22389" xr:uid="{3A981555-7CFC-469B-B3D8-839F323BBDBF}"/>
    <cellStyle name="Calculation 2 10 3 2 2" xfId="56887" xr:uid="{F816CBC9-2CF2-4AC9-914D-52C3C478F753}"/>
    <cellStyle name="Calculation 2 10 3 2 3" xfId="50105" xr:uid="{5F8FB6ED-7050-4DBD-B8EC-5FAB8F574F5F}"/>
    <cellStyle name="Calculation 2 10 3 3" xfId="49782" xr:uid="{2AB2DB9D-3A1C-484F-8001-31D513E211F7}"/>
    <cellStyle name="Calculation 2 10 3 3 2" xfId="56564" xr:uid="{6CD52389-A0E4-4BC7-BE60-6A6D0387E24C}"/>
    <cellStyle name="Calculation 2 10 3 4" xfId="48222" xr:uid="{921BE895-9999-4EE5-810F-284EB0243890}"/>
    <cellStyle name="Calculation 2 10 3 4 2" xfId="55014" xr:uid="{2DC8C582-9AD7-42D8-AEDE-471C336FA3D8}"/>
    <cellStyle name="Calculation 2 10 3 5" xfId="53314" xr:uid="{24756168-5699-41C4-BF82-6A25332B1F85}"/>
    <cellStyle name="Calculation 2 10 3 6" xfId="46608" xr:uid="{966EE525-C0D3-4F6E-A2F5-EF90D6D9F2C1}"/>
    <cellStyle name="Calculation 2 10 4" xfId="37144" xr:uid="{A0230ED1-222D-418A-AC68-58784D02B5E2}"/>
    <cellStyle name="Calculation 2 10 4 2" xfId="56013" xr:uid="{15D78034-B6B3-44FF-90EE-F3355C0AC1FC}"/>
    <cellStyle name="Calculation 2 10 4 3" xfId="49231" xr:uid="{8FF046CC-0CE4-46B7-A31C-F635633BF509}"/>
    <cellStyle name="Calculation 2 10 5" xfId="44463" xr:uid="{E1EC6E90-6614-45C3-937D-226CD7DFE490}"/>
    <cellStyle name="Calculation 2 10 5 2" xfId="57764" xr:uid="{D4CE0887-A5F5-426C-B2A2-55D0EA140C6E}"/>
    <cellStyle name="Calculation 2 10 5 3" xfId="50982" xr:uid="{BA727B03-90DB-4D49-851F-889FF1D8B9C8}"/>
    <cellStyle name="Calculation 2 10 6" xfId="45697" xr:uid="{B6FBA41B-3FA5-48A6-B300-0BE66EBA9F9D}"/>
    <cellStyle name="Calculation 2 10 6 2" xfId="54176" xr:uid="{6C86A3B6-C601-4484-AC90-605F37D55730}"/>
    <cellStyle name="Calculation 2 10 7" xfId="52746" xr:uid="{BA7D6180-925A-4D34-B3FF-62D7CE92D31F}"/>
    <cellStyle name="Calculation 2 11" xfId="1241" xr:uid="{C84E2045-7FAB-4284-92FC-289CB1702FE3}"/>
    <cellStyle name="Calculation 2 11 2" xfId="5586" xr:uid="{7621B543-E2C2-43CF-830E-118F2DAA06D6}"/>
    <cellStyle name="Calculation 2 11 2 2" xfId="8172" xr:uid="{4633295A-7F6F-435B-B577-ABAD8EDC8C16}"/>
    <cellStyle name="Calculation 2 11 2 2 2" xfId="17161" xr:uid="{FDFC3C15-C360-4C1B-9CFF-8F9B00F2FEC8}"/>
    <cellStyle name="Calculation 2 11 2 2 2 2" xfId="26554" xr:uid="{4C082D9F-CC73-4E2E-AABC-1481AC462D78}"/>
    <cellStyle name="Calculation 2 11 2 2 2 3" xfId="56532" xr:uid="{30D06BBB-CC74-4178-9337-88E191150728}"/>
    <cellStyle name="Calculation 2 11 2 2 3" xfId="23693" xr:uid="{6F8DB337-C8A8-424F-88F4-2A98DBA52347}"/>
    <cellStyle name="Calculation 2 11 2 2 4" xfId="49750" xr:uid="{4E1B4FCA-489E-4AC7-A10F-3C492C2849D1}"/>
    <cellStyle name="Calculation 2 11 2 3" xfId="10809" xr:uid="{1E7D01EF-335A-47F8-B622-4E651F91B7D0}"/>
    <cellStyle name="Calculation 2 11 2 3 2" xfId="19798" xr:uid="{3741B1A0-28E7-4B3E-B55F-0075DA4B964A}"/>
    <cellStyle name="Calculation 2 11 2 3 2 2" xfId="36637" xr:uid="{6127C6B5-3725-44AE-87D3-0EBD65D06032}"/>
    <cellStyle name="Calculation 2 11 2 3 2 3" xfId="58496" xr:uid="{022B872B-4EAC-4587-932F-2BEA2CEC2FBF}"/>
    <cellStyle name="Calculation 2 11 2 3 3" xfId="35741" xr:uid="{46537A20-14CD-4462-80F1-A9A4CB6BA03D}"/>
    <cellStyle name="Calculation 2 11 2 3 4" xfId="51715" xr:uid="{02991986-1D32-40CC-8EDB-816EB8E3966D}"/>
    <cellStyle name="Calculation 2 11 2 4" xfId="14575" xr:uid="{82D49426-9518-4C19-9622-74B98F37050A}"/>
    <cellStyle name="Calculation 2 11 2 4 2" xfId="31362" xr:uid="{7DA2C2DB-BCF7-4925-A239-B15E5A993457}"/>
    <cellStyle name="Calculation 2 11 2 4 2 2" xfId="54668" xr:uid="{3ACD2C73-4F71-4F49-8684-F3CC9BD6BD0C}"/>
    <cellStyle name="Calculation 2 11 2 4 3" xfId="47867" xr:uid="{F1E2BEBA-A7F3-4C33-9773-65D6C1AD8280}"/>
    <cellStyle name="Calculation 2 11 2 5" xfId="26289" xr:uid="{7E965A10-662D-4279-BD0A-5A4D963D2F1A}"/>
    <cellStyle name="Calculation 2 11 2 5 2" xfId="53033" xr:uid="{A03751F1-FCF3-4A4E-9D3E-AC1E75A2EF1B}"/>
    <cellStyle name="Calculation 2 11 2 6" xfId="46253" xr:uid="{FF543BE8-7336-4D35-83D7-732B9ED88491}"/>
    <cellStyle name="Calculation 2 11 3" xfId="3678" xr:uid="{266B2750-AE60-4489-8642-83A50EB8CF79}"/>
    <cellStyle name="Calculation 2 11 3 2" xfId="34422" xr:uid="{F285E108-2A66-49D4-9976-361568CD72A5}"/>
    <cellStyle name="Calculation 2 11 3 2 2" xfId="56931" xr:uid="{5363FE77-2864-46B2-8554-8D80FAF0F90E}"/>
    <cellStyle name="Calculation 2 11 3 2 3" xfId="50149" xr:uid="{DC8BEE07-6677-44B9-9B7D-E67253FB1EEA}"/>
    <cellStyle name="Calculation 2 11 3 3" xfId="50851" xr:uid="{2D9D8947-F516-4017-A083-2B416A5F21CE}"/>
    <cellStyle name="Calculation 2 11 3 3 2" xfId="57633" xr:uid="{953AC710-D938-4C4C-8091-C76A67A18DAF}"/>
    <cellStyle name="Calculation 2 11 3 4" xfId="48266" xr:uid="{470549C1-99F7-4398-93A8-CACE01328E66}"/>
    <cellStyle name="Calculation 2 11 3 4 2" xfId="55058" xr:uid="{C5D087A8-A660-4E32-8C9A-5A869EFF3220}"/>
    <cellStyle name="Calculation 2 11 3 5" xfId="53358" xr:uid="{F95C7D1B-5B5B-4524-A1CA-B6B49504D3EF}"/>
    <cellStyle name="Calculation 2 11 3 6" xfId="46652" xr:uid="{BA3A8546-8DCC-4C11-8FDE-070067D40B16}"/>
    <cellStyle name="Calculation 2 11 4" xfId="43619" xr:uid="{4C0347A1-36E6-4F5C-97DD-241F0A5DE953}"/>
    <cellStyle name="Calculation 2 11 4 2" xfId="56060" xr:uid="{E96C372F-7C92-46CF-8B1D-E3940CC84075}"/>
    <cellStyle name="Calculation 2 11 4 3" xfId="49278" xr:uid="{014EE5CE-19D6-4A7E-A190-0B2429F94ED2}"/>
    <cellStyle name="Calculation 2 11 5" xfId="44479" xr:uid="{F0C29AE7-B09B-4A4D-B14D-E187F0515008}"/>
    <cellStyle name="Calculation 2 11 5 2" xfId="57779" xr:uid="{606D9C63-7B7C-4574-A2A3-82E3D95F3FAB}"/>
    <cellStyle name="Calculation 2 11 5 3" xfId="50997" xr:uid="{65DAB26C-CCAE-434D-8530-73757CDB1AD6}"/>
    <cellStyle name="Calculation 2 11 6" xfId="45744" xr:uid="{D8C2EC6D-7E03-46A6-BBE5-E378A5D6E50A}"/>
    <cellStyle name="Calculation 2 11 6 2" xfId="54220" xr:uid="{4C7548D8-E25B-43D0-8412-CD9943B5EC84}"/>
    <cellStyle name="Calculation 2 11 7" xfId="52770" xr:uid="{4ADFFAFF-8E25-4A1D-9BB9-0131BD63A4BC}"/>
    <cellStyle name="Calculation 2 12" xfId="1792" xr:uid="{297798F3-7BE8-403E-8BDA-0FA48EB2338A}"/>
    <cellStyle name="Calculation 2 12 2" xfId="6109" xr:uid="{C4C7B5F8-3BA9-43C2-9610-BDF55057D04B}"/>
    <cellStyle name="Calculation 2 12 2 2" xfId="8695" xr:uid="{8C6689BC-5C83-4A44-8A88-EEA9D311DE68}"/>
    <cellStyle name="Calculation 2 12 2 2 2" xfId="17684" xr:uid="{9C913E67-4A3E-4225-A8CD-7D287835667A}"/>
    <cellStyle name="Calculation 2 12 2 2 2 2" xfId="32469" xr:uid="{4C4E2554-4F0D-46EB-BAF2-25647067A0F1}"/>
    <cellStyle name="Calculation 2 12 2 2 2 3" xfId="56573" xr:uid="{9857DC3E-0B25-4EB4-BF76-65FA30D16BBB}"/>
    <cellStyle name="Calculation 2 12 2 2 3" xfId="26246" xr:uid="{FDC2D3B5-06EF-4C53-8920-2FD8F5A8196A}"/>
    <cellStyle name="Calculation 2 12 2 2 4" xfId="49791" xr:uid="{6C12816C-D46D-4559-AAF2-7AB72B5033D5}"/>
    <cellStyle name="Calculation 2 12 2 3" xfId="11332" xr:uid="{D8A475D2-6CA3-4C49-8526-F9CAB6E465F8}"/>
    <cellStyle name="Calculation 2 12 2 3 2" xfId="20321" xr:uid="{7823A794-97DB-4841-BC3F-E987F67803A9}"/>
    <cellStyle name="Calculation 2 12 2 3 2 2" xfId="36936" xr:uid="{8ED67A17-02BE-49C8-9107-130A2E9D5DFF}"/>
    <cellStyle name="Calculation 2 12 2 3 2 3" xfId="58212" xr:uid="{B0F7C2C6-7493-4322-ADD4-7E34C2852CC9}"/>
    <cellStyle name="Calculation 2 12 2 3 3" xfId="39995" xr:uid="{7F2A6594-8948-4F85-B68F-C462CD7825AA}"/>
    <cellStyle name="Calculation 2 12 2 3 4" xfId="51430" xr:uid="{341655A5-ED97-46DF-8156-A82F4C0E4A4C}"/>
    <cellStyle name="Calculation 2 12 2 4" xfId="15098" xr:uid="{10DE40B9-52D9-4A56-8EED-6325C59408BD}"/>
    <cellStyle name="Calculation 2 12 2 4 2" xfId="37582" xr:uid="{C1E9577A-6A25-458E-84AD-8EA645BC2A29}"/>
    <cellStyle name="Calculation 2 12 2 4 2 2" xfId="54706" xr:uid="{BA7EDD2A-EBC9-4698-8F24-96CAC6848DC6}"/>
    <cellStyle name="Calculation 2 12 2 4 3" xfId="47908" xr:uid="{81F585DF-EC15-4979-9751-98619F62E857}"/>
    <cellStyle name="Calculation 2 12 2 5" xfId="42592" xr:uid="{F66CD2EA-45BC-49FE-9D3E-7C70DB503FEE}"/>
    <cellStyle name="Calculation 2 12 2 5 2" xfId="53056" xr:uid="{53A09F7D-F0EF-4051-8A4C-6E0119429474}"/>
    <cellStyle name="Calculation 2 12 2 6" xfId="46294" xr:uid="{D309EF72-42D2-478E-876F-12B7E356D4ED}"/>
    <cellStyle name="Calculation 2 12 3" xfId="4229" xr:uid="{E5BAEEA0-7758-47A1-AFFF-2A68F2749DFD}"/>
    <cellStyle name="Calculation 2 12 3 2" xfId="39276" xr:uid="{98325A6C-A723-4797-94AB-BD522CE4EB2A}"/>
    <cellStyle name="Calculation 2 12 3 2 2" xfId="56969" xr:uid="{1608181F-7FCC-42E0-876A-E576499B5ACC}"/>
    <cellStyle name="Calculation 2 12 3 2 3" xfId="50187" xr:uid="{EEC75C05-502C-4C5C-B8F6-EA5A3B400782}"/>
    <cellStyle name="Calculation 2 12 3 3" xfId="52302" xr:uid="{EE72D174-0F14-4BC5-9C38-7997F99844F3}"/>
    <cellStyle name="Calculation 2 12 3 3 2" xfId="59083" xr:uid="{88061605-40BF-4685-8A72-51855E1191F8}"/>
    <cellStyle name="Calculation 2 12 3 4" xfId="48304" xr:uid="{E7A5F986-3785-4267-9E5A-2C0BA646E44F}"/>
    <cellStyle name="Calculation 2 12 3 4 2" xfId="55096" xr:uid="{B5B5C626-4F95-427C-B5AA-EF1CC76E0546}"/>
    <cellStyle name="Calculation 2 12 3 5" xfId="53396" xr:uid="{50EA15BD-53FE-48B3-9693-D728946F4B08}"/>
    <cellStyle name="Calculation 2 12 3 6" xfId="46690" xr:uid="{B161367B-52ED-4067-A1C2-31000632E2D7}"/>
    <cellStyle name="Calculation 2 12 4" xfId="34011" xr:uid="{B943C24A-5D6A-4ADA-AD55-2BC9C1A2E016}"/>
    <cellStyle name="Calculation 2 12 4 2" xfId="56101" xr:uid="{01A909AB-A6AB-4CAB-92AC-666D7D92582F}"/>
    <cellStyle name="Calculation 2 12 4 3" xfId="49319" xr:uid="{EE4CB576-FDB2-4DB4-8D39-E315FCB6ECF9}"/>
    <cellStyle name="Calculation 2 12 5" xfId="44566" xr:uid="{729DED4B-8946-4798-AB31-32E82A84F17E}"/>
    <cellStyle name="Calculation 2 12 5 2" xfId="58515" xr:uid="{C9305BF2-1984-40FC-841B-EA427656E600}"/>
    <cellStyle name="Calculation 2 12 5 3" xfId="51734" xr:uid="{3EBD73E1-2A8F-41C2-8167-E07D26119477}"/>
    <cellStyle name="Calculation 2 12 6" xfId="45785" xr:uid="{78140651-4FB3-46FD-A719-6F0E8E1A3545}"/>
    <cellStyle name="Calculation 2 12 6 2" xfId="54258" xr:uid="{F5AF4374-697E-45E6-AC5E-D482187EB1BA}"/>
    <cellStyle name="Calculation 2 12 7" xfId="52793" xr:uid="{23D9B45C-861D-4884-BECC-C11532192CC6}"/>
    <cellStyle name="Calculation 2 13" xfId="1928" xr:uid="{DFE91C75-29A0-41CC-915F-BA589176937F}"/>
    <cellStyle name="Calculation 2 13 2" xfId="6243" xr:uid="{12D8C438-241A-46D6-8EA6-B49EF6C0E645}"/>
    <cellStyle name="Calculation 2 13 2 2" xfId="8829" xr:uid="{DA78B825-962E-4D47-9401-58A2A4C0BA30}"/>
    <cellStyle name="Calculation 2 13 2 2 2" xfId="17818" xr:uid="{AB05EFB4-8141-4392-AD96-A413B4FBAC9C}"/>
    <cellStyle name="Calculation 2 13 2 2 2 2" xfId="39784" xr:uid="{B9DE0704-611A-4946-9C5B-3E9CB4D598EE}"/>
    <cellStyle name="Calculation 2 13 2 2 2 3" xfId="56612" xr:uid="{96093E4C-8205-4B96-A558-0799D23E64F9}"/>
    <cellStyle name="Calculation 2 13 2 2 3" xfId="38977" xr:uid="{ADFAD4E7-1131-40BD-AA5A-E53BC5A3C903}"/>
    <cellStyle name="Calculation 2 13 2 2 4" xfId="49830" xr:uid="{EFAFEA01-630A-4910-826B-B8DAF84ED039}"/>
    <cellStyle name="Calculation 2 13 2 3" xfId="11466" xr:uid="{B8DA26C9-767A-4117-A5CC-6FAA2FCA0948}"/>
    <cellStyle name="Calculation 2 13 2 3 2" xfId="20455" xr:uid="{A8AE61BC-D0DE-4F79-8ACA-64EF83E2254B}"/>
    <cellStyle name="Calculation 2 13 2 3 2 2" xfId="25581" xr:uid="{23072B34-1EB2-4C3B-96E8-189B9B521424}"/>
    <cellStyle name="Calculation 2 13 2 3 2 3" xfId="58649" xr:uid="{C29E1E81-D5A6-4B1F-9221-E0F581D11957}"/>
    <cellStyle name="Calculation 2 13 2 3 3" xfId="40069" xr:uid="{11E6605B-3A04-457F-868B-31ADFD0EF209}"/>
    <cellStyle name="Calculation 2 13 2 3 4" xfId="51868" xr:uid="{CA96122D-6474-4B36-9264-D48E88F9E99B}"/>
    <cellStyle name="Calculation 2 13 2 4" xfId="15232" xr:uid="{FFA1FA14-8225-4391-8AA6-65DBECE3EFF1}"/>
    <cellStyle name="Calculation 2 13 2 4 2" xfId="23949" xr:uid="{69C9A89D-D913-42D8-8011-BDDE49A65D2D}"/>
    <cellStyle name="Calculation 2 13 2 4 2 2" xfId="54745" xr:uid="{996856B6-2CCD-4B08-AD56-2C4F83971E13}"/>
    <cellStyle name="Calculation 2 13 2 4 3" xfId="47947" xr:uid="{803B46E8-A7EC-4974-B4AE-37ED885C8F71}"/>
    <cellStyle name="Calculation 2 13 2 5" xfId="23562" xr:uid="{C75F9702-8481-42FE-B4B8-30E8535931E6}"/>
    <cellStyle name="Calculation 2 13 2 5 2" xfId="53078" xr:uid="{05E31B31-C862-437C-A158-1108C7FE31BA}"/>
    <cellStyle name="Calculation 2 13 2 6" xfId="46333" xr:uid="{65C7CD8E-A18D-4B4F-B0E5-216D2081C0C8}"/>
    <cellStyle name="Calculation 2 13 3" xfId="4365" xr:uid="{6FEB9462-942D-42DA-B1BC-2CC3DBEDB5F3}"/>
    <cellStyle name="Calculation 2 13 3 2" xfId="28973" xr:uid="{2A8C14A1-4198-4247-8A0D-1AB734654C47}"/>
    <cellStyle name="Calculation 2 13 3 2 2" xfId="57008" xr:uid="{4A9D629B-0F84-4C3A-92EB-12CE3A4032FA}"/>
    <cellStyle name="Calculation 2 13 3 2 3" xfId="50226" xr:uid="{2ED37179-8B80-4CE5-ADF5-898825B64D6C}"/>
    <cellStyle name="Calculation 2 13 3 3" xfId="50895" xr:uid="{6265F76E-D4A8-484B-9F95-E0D9272F7BED}"/>
    <cellStyle name="Calculation 2 13 3 3 2" xfId="57677" xr:uid="{A5A14555-5ADD-4C54-8FCC-2183FD79AB37}"/>
    <cellStyle name="Calculation 2 13 3 4" xfId="48343" xr:uid="{38E833B1-8A5B-45FE-8520-A11CA132932C}"/>
    <cellStyle name="Calculation 2 13 3 4 2" xfId="55135" xr:uid="{216DF60A-FC61-454F-BC23-8B12CB2B1C0C}"/>
    <cellStyle name="Calculation 2 13 3 5" xfId="53433" xr:uid="{AE284C44-442D-4F16-B542-209D1242CAF4}"/>
    <cellStyle name="Calculation 2 13 3 6" xfId="46729" xr:uid="{D96C2972-0D63-4E21-B74D-F9F8B8E2264C}"/>
    <cellStyle name="Calculation 2 13 4" xfId="23788" xr:uid="{9991862F-F723-4BF0-A245-925966878B46}"/>
    <cellStyle name="Calculation 2 13 4 2" xfId="56140" xr:uid="{A262D717-8747-40CC-8703-6D213E951A33}"/>
    <cellStyle name="Calculation 2 13 4 3" xfId="49358" xr:uid="{8E7E76D4-D08D-483A-B05C-ADAF3733CD47}"/>
    <cellStyle name="Calculation 2 13 5" xfId="44515" xr:uid="{1AAC049F-0FDC-4870-B742-DD3300B9BA32}"/>
    <cellStyle name="Calculation 2 13 5 2" xfId="57640" xr:uid="{257175A6-8C1B-422B-9084-407EF9D18B52}"/>
    <cellStyle name="Calculation 2 13 5 3" xfId="50858" xr:uid="{306DBE4B-41F7-4C8F-B3B6-42F657A0850C}"/>
    <cellStyle name="Calculation 2 13 6" xfId="47478" xr:uid="{2E5F2074-9672-4474-8FAB-E323976E0A1A}"/>
    <cellStyle name="Calculation 2 13 6 2" xfId="54297" xr:uid="{E53462D5-52CB-407A-8CA8-ACC7956689BE}"/>
    <cellStyle name="Calculation 2 13 7" xfId="52811" xr:uid="{0BB6A5FF-95E2-473C-9430-E22F4A5026FC}"/>
    <cellStyle name="Calculation 2 13 8" xfId="45870" xr:uid="{4013A938-1F0B-448E-96DD-45D2EDD0740F}"/>
    <cellStyle name="Calculation 2 14" xfId="2617" xr:uid="{DDA5ED61-2011-47EB-91FA-76D67B5D1E6B}"/>
    <cellStyle name="Calculation 2 14 2" xfId="6858" xr:uid="{D8F150C5-E002-445B-AA19-C67CBBD3042F}"/>
    <cellStyle name="Calculation 2 14 2 2" xfId="15847" xr:uid="{1D77CF7E-A5E3-4FA5-B837-0A3CC3F44DAF}"/>
    <cellStyle name="Calculation 2 14 2 2 2" xfId="29805" xr:uid="{BE91D771-ECE8-4770-B4F1-F2BFCFA16F9E}"/>
    <cellStyle name="Calculation 2 14 2 2 2 2" xfId="56651" xr:uid="{42717389-BC14-4357-92EB-3C02D948AA14}"/>
    <cellStyle name="Calculation 2 14 2 2 3" xfId="49869" xr:uid="{6924047A-944C-4909-BA06-FCBA5CBEDFE3}"/>
    <cellStyle name="Calculation 2 14 2 3" xfId="37364" xr:uid="{3EFBA1A4-5F54-4782-9C85-920AD302D8B8}"/>
    <cellStyle name="Calculation 2 14 2 3 2" xfId="58782" xr:uid="{C83E8A7D-00F7-4496-824F-6E8F2417B880}"/>
    <cellStyle name="Calculation 2 14 2 3 3" xfId="52001" xr:uid="{198F8604-F6AD-42A9-A9F2-1BFBC7B3A65A}"/>
    <cellStyle name="Calculation 2 14 2 4" xfId="47986" xr:uid="{D745FCF8-2CB2-4829-B325-4E7CF09AF1CD}"/>
    <cellStyle name="Calculation 2 14 2 4 2" xfId="54781" xr:uid="{4A4A1A4B-D95E-4C02-8A58-0D5AA4EE120C}"/>
    <cellStyle name="Calculation 2 14 2 5" xfId="53099" xr:uid="{3251BDDC-A960-4153-8340-FF0C370CCCAD}"/>
    <cellStyle name="Calculation 2 14 2 6" xfId="46372" xr:uid="{8A241AC7-AA47-496C-A868-31A68BCF9B33}"/>
    <cellStyle name="Calculation 2 14 3" xfId="9428" xr:uid="{831727E7-3186-435F-AF85-9B29F32C0C99}"/>
    <cellStyle name="Calculation 2 14 3 2" xfId="18417" xr:uid="{B0F68928-0A7F-46A8-BF59-15FCED6EE38C}"/>
    <cellStyle name="Calculation 2 14 3 2 2" xfId="31625" xr:uid="{DA46DCA5-24B6-4756-8892-B2CFC6249908}"/>
    <cellStyle name="Calculation 2 14 3 2 2 2" xfId="57044" xr:uid="{97B80284-0F18-49DA-80E9-7D1B0A2FDBCD}"/>
    <cellStyle name="Calculation 2 14 3 2 3" xfId="50262" xr:uid="{43A87477-E44F-4E29-9638-FFEA530265A4}"/>
    <cellStyle name="Calculation 2 14 3 3" xfId="25481" xr:uid="{8FE138F1-C229-419D-A00E-2684D63A94D3}"/>
    <cellStyle name="Calculation 2 14 3 3 2" xfId="58055" xr:uid="{683CD8F2-56AD-45B6-9F61-679EEBD88CEC}"/>
    <cellStyle name="Calculation 2 14 3 3 3" xfId="51273" xr:uid="{2961F77A-E951-4D24-8F62-2F4FA412736F}"/>
    <cellStyle name="Calculation 2 14 3 4" xfId="48379" xr:uid="{71FA8821-4E7B-424B-BBFC-132FC3EA43E9}"/>
    <cellStyle name="Calculation 2 14 3 4 2" xfId="55171" xr:uid="{97CEE2C3-3C9B-473E-9D70-88C7FB233377}"/>
    <cellStyle name="Calculation 2 14 3 5" xfId="53466" xr:uid="{EAECC7B0-61FD-4A4A-AE79-5A4F78A1ADFD}"/>
    <cellStyle name="Calculation 2 14 3 6" xfId="46765" xr:uid="{E334120B-1368-4B1D-8A99-EEA19C64CAE5}"/>
    <cellStyle name="Calculation 2 14 4" xfId="13471" xr:uid="{E55196E7-BDA3-4692-96C4-D8FB08395344}"/>
    <cellStyle name="Calculation 2 14 4 2" xfId="27005" xr:uid="{E023B507-A6D3-4AAA-8446-4D7D6C46245E}"/>
    <cellStyle name="Calculation 2 14 4 2 2" xfId="56179" xr:uid="{13FC28AF-556B-4734-AEDA-A34F20094BAC}"/>
    <cellStyle name="Calculation 2 14 4 3" xfId="49397" xr:uid="{1CEE57FF-65D3-4FF1-8D78-2806F3E53A60}"/>
    <cellStyle name="Calculation 2 14 5" xfId="31871" xr:uid="{42AE61CD-C259-4567-A625-635C52B7559F}"/>
    <cellStyle name="Calculation 2 14 5 2" xfId="57573" xr:uid="{B3A76167-EFCE-4FED-9AC0-6F0C85F9C90E}"/>
    <cellStyle name="Calculation 2 14 5 3" xfId="50791" xr:uid="{091CF783-230F-4FF6-AC74-9218A2E75FBF}"/>
    <cellStyle name="Calculation 2 14 6" xfId="44604" xr:uid="{683A2418-4143-4AC2-856B-CB0A0B740601}"/>
    <cellStyle name="Calculation 2 14 6 2" xfId="54333" xr:uid="{45484515-68C8-452A-B007-4EB6EFEE102D}"/>
    <cellStyle name="Calculation 2 14 6 3" xfId="47517" xr:uid="{62D6C231-2170-4624-AB2B-3BADC9A4C279}"/>
    <cellStyle name="Calculation 2 14 7" xfId="52832" xr:uid="{C1190D8A-CB1C-4733-8732-1D9E42343217}"/>
    <cellStyle name="Calculation 2 14 8" xfId="45906" xr:uid="{C18B82D6-481F-4C93-8EF7-00C5E88E4690}"/>
    <cellStyle name="Calculation 2 15" xfId="6505" xr:uid="{13D79173-7C64-4E41-B739-7F755A649CE8}"/>
    <cellStyle name="Calculation 2 15 2" xfId="11728" xr:uid="{9D7F83F1-1266-4B92-ADE4-1648CBA35DD7}"/>
    <cellStyle name="Calculation 2 15 2 2" xfId="20717" xr:uid="{4C2908D9-6514-4872-A290-4BD729A55598}"/>
    <cellStyle name="Calculation 2 15 2 2 2" xfId="28783" xr:uid="{77486B1C-3B34-4087-B999-8C21C5F8E8FF}"/>
    <cellStyle name="Calculation 2 15 2 2 3" xfId="56284" xr:uid="{89CC0D75-D58F-43D4-A0EE-C0E1401B19AC}"/>
    <cellStyle name="Calculation 2 15 2 3" xfId="39934" xr:uid="{DF42E91D-76E4-436D-8FA7-CFA591CC1D85}"/>
    <cellStyle name="Calculation 2 15 2 4" xfId="49502" xr:uid="{90631911-2AAF-4BCF-9DDA-A5E1D3DD8818}"/>
    <cellStyle name="Calculation 2 15 3" xfId="15494" xr:uid="{B945A40A-DD09-44D3-ABC1-DAB9D9EF67BD}"/>
    <cellStyle name="Calculation 2 15 3 2" xfId="32939" xr:uid="{D871E441-7609-48E8-98C1-D643B5498D98}"/>
    <cellStyle name="Calculation 2 15 3 2 2" xfId="57852" xr:uid="{8DC6FB1C-532D-4D37-979F-E8BF585BA1B9}"/>
    <cellStyle name="Calculation 2 15 3 3" xfId="51070" xr:uid="{F4B5BAC2-DE2D-4287-88DB-A5D4179ADAF9}"/>
    <cellStyle name="Calculation 2 15 4" xfId="30123" xr:uid="{F870CC1D-E977-4891-AF3E-E8F02571BB6D}"/>
    <cellStyle name="Calculation 2 15 4 2" xfId="54430" xr:uid="{36B305C2-B657-484A-9DFC-6610E185DE04}"/>
    <cellStyle name="Calculation 2 15 4 3" xfId="47619" xr:uid="{DF2AE70E-A45A-40B4-8776-64DA0291A2AD}"/>
    <cellStyle name="Calculation 2 15 5" xfId="44680" xr:uid="{808232A9-3AF2-4E9A-9E59-4BB0D2A7C2BA}"/>
    <cellStyle name="Calculation 2 15 5 2" xfId="52894" xr:uid="{C196B218-4DD1-4CAA-BCBD-C2825AFC20F4}"/>
    <cellStyle name="Calculation 2 15 6" xfId="46011" xr:uid="{AE5B1C39-44DC-4949-B158-1BBE5E89A012}"/>
    <cellStyle name="Calculation 2 16" xfId="9091" xr:uid="{414BA5AD-368C-4DC2-B5E7-FBC83BA888A3}"/>
    <cellStyle name="Calculation 2 16 2" xfId="18080" xr:uid="{F017C932-4064-4037-8889-9FD14080225B}"/>
    <cellStyle name="Calculation 2 16 2 2" xfId="32504" xr:uid="{987EB614-E1E6-4DFB-8B2C-B0F8F50C0F96}"/>
    <cellStyle name="Calculation 2 16 2 2 2" xfId="56696" xr:uid="{2EB9CB9E-C830-424F-9302-F4BFC9D2E20B}"/>
    <cellStyle name="Calculation 2 16 2 3" xfId="49914" xr:uid="{826B7D8C-4987-4F9D-8B39-C4C160616AA9}"/>
    <cellStyle name="Calculation 2 16 3" xfId="23136" xr:uid="{91144BFB-E5E9-4908-8AC0-DC29D10AC074}"/>
    <cellStyle name="Calculation 2 16 3 2" xfId="57643" xr:uid="{ECE61EE1-7A46-4ED1-AD01-C6238ECADD9A}"/>
    <cellStyle name="Calculation 2 16 3 3" xfId="50861" xr:uid="{1BF96107-2F3B-4D55-8155-A00AE6F1CBD6}"/>
    <cellStyle name="Calculation 2 16 4" xfId="44616" xr:uid="{0773F6B0-A0A9-410D-AD25-23008E6D11F7}"/>
    <cellStyle name="Calculation 2 16 4 2" xfId="54823" xr:uid="{97A3F5D3-8128-4C20-A9B5-19EA84FFBFC0}"/>
    <cellStyle name="Calculation 2 16 4 3" xfId="48031" xr:uid="{683193E8-2D0C-4159-9DD0-A911BF811C48}"/>
    <cellStyle name="Calculation 2 16 5" xfId="53123" xr:uid="{756B54EA-8267-4921-B2E3-9F192490D8BD}"/>
    <cellStyle name="Calculation 2 16 6" xfId="46417" xr:uid="{19E75DDE-C790-47E6-B809-A22C60D2C120}"/>
    <cellStyle name="Calculation 2 17" xfId="9822" xr:uid="{C1505397-2186-4E48-AA05-F41ECE144E94}"/>
    <cellStyle name="Calculation 2 17 2" xfId="18811" xr:uid="{E2012511-F7D0-4681-AEC4-6A94CC934007}"/>
    <cellStyle name="Calculation 2 17 2 2" xfId="34490" xr:uid="{B37BD998-C3FF-4038-A6A6-4CDC40A6434B}"/>
    <cellStyle name="Calculation 2 17 2 2 2" xfId="57177" xr:uid="{BF27D21E-7A67-4828-B755-113B5E29F325}"/>
    <cellStyle name="Calculation 2 17 2 3" xfId="50395" xr:uid="{7599D91F-91AA-49E0-B1B9-C12031F49A45}"/>
    <cellStyle name="Calculation 2 17 3" xfId="33368" xr:uid="{BB1874E0-A288-48AA-A613-13D84B33F4C3}"/>
    <cellStyle name="Calculation 2 17 3 2" xfId="57718" xr:uid="{F6FC5EB6-F971-4C66-A533-E14AFFB87CDD}"/>
    <cellStyle name="Calculation 2 17 3 3" xfId="50936" xr:uid="{7888011F-1CD3-4643-98E7-B06F1B24CA46}"/>
    <cellStyle name="Calculation 2 17 4" xfId="44708" xr:uid="{F6F1B631-A895-49AA-A372-47ED3E7393FE}"/>
    <cellStyle name="Calculation 2 17 4 2" xfId="55304" xr:uid="{37CC3085-557D-47AE-BB3D-F1E906E6DC63}"/>
    <cellStyle name="Calculation 2 17 4 3" xfId="48512" xr:uid="{6D30FFBF-5820-4771-9D88-B0E5E4E946D7}"/>
    <cellStyle name="Calculation 2 17 5" xfId="53590" xr:uid="{829DFC52-F8D8-438C-9938-80C99A1DE3F8}"/>
    <cellStyle name="Calculation 2 17 6" xfId="46898" xr:uid="{0F64CBB9-657B-4BDC-B3E5-4FF35EDB0ACF}"/>
    <cellStyle name="Calculation 2 18" xfId="2209" xr:uid="{3F3369CF-E496-4EB4-B0AA-E89937E55CB3}"/>
    <cellStyle name="Calculation 2 18 2" xfId="33095" xr:uid="{142E442D-0655-469A-93D6-6E69A50CC56A}"/>
    <cellStyle name="Calculation 2 18 2 2" xfId="57087" xr:uid="{1E9C3BBF-D9D0-4C61-B773-6AA653D0038B}"/>
    <cellStyle name="Calculation 2 18 2 3" xfId="50305" xr:uid="{FBE4DD3E-C478-4BAB-8321-37F479F057DF}"/>
    <cellStyle name="Calculation 2 18 3" xfId="44707" xr:uid="{E5535D85-C106-43FA-A26F-C83662ED9AA7}"/>
    <cellStyle name="Calculation 2 18 3 2" xfId="58692" xr:uid="{D071C33D-EFB5-4994-8592-7919DDD03F6E}"/>
    <cellStyle name="Calculation 2 18 3 3" xfId="51911" xr:uid="{9D4501B6-306C-4558-BDA6-2B76AC43AAC8}"/>
    <cellStyle name="Calculation 2 18 4" xfId="51295" xr:uid="{F164EC46-58FC-4EE1-8414-21ED359BE8AF}"/>
    <cellStyle name="Calculation 2 18 4 2" xfId="58077" xr:uid="{4AF13615-4085-4B84-B536-AFD331E3CEA0}"/>
    <cellStyle name="Calculation 2 18 5" xfId="48422" xr:uid="{56EFBD4F-66AB-4490-8C15-D9CD7D070D56}"/>
    <cellStyle name="Calculation 2 18 5 2" xfId="55214" xr:uid="{2E827DC7-B2AC-464E-8657-904E3943696C}"/>
    <cellStyle name="Calculation 2 18 6" xfId="53500" xr:uid="{B24BB2E4-5B57-44CD-A31B-2129F61C0DFE}"/>
    <cellStyle name="Calculation 2 18 7" xfId="46808" xr:uid="{27F6E081-4184-469E-B5C4-4981EDBEB4B1}"/>
    <cellStyle name="Calculation 2 19" xfId="13118" xr:uid="{C42CD67B-BA2B-4010-8B27-A13C4F94C4F5}"/>
    <cellStyle name="Calculation 2 19 2" xfId="28770" xr:uid="{8C208CCE-AE38-4B91-9856-A60D4EDA8A11}"/>
    <cellStyle name="Calculation 2 19 2 2" xfId="57125" xr:uid="{DB2E6CA1-6039-48A6-BD43-E53B5FD3F7A7}"/>
    <cellStyle name="Calculation 2 19 2 3" xfId="50343" xr:uid="{3D6D63E1-A3FB-4A43-A3F6-CC2CFEE3C57C}"/>
    <cellStyle name="Calculation 2 19 3" xfId="44813" xr:uid="{016070FF-69AA-4B11-B6F1-96DB515FA433}"/>
    <cellStyle name="Calculation 2 19 3 2" xfId="58727" xr:uid="{CCBC440A-5CC3-4F8D-8B52-387905402DB0}"/>
    <cellStyle name="Calculation 2 19 3 3" xfId="51946" xr:uid="{948F751B-FE3E-4C4C-AC29-D4B180F0014E}"/>
    <cellStyle name="Calculation 2 19 4" xfId="50811" xr:uid="{E36A7215-956B-4679-A173-7BADA6D44188}"/>
    <cellStyle name="Calculation 2 19 4 2" xfId="57593" xr:uid="{071F99FB-6739-4794-AA45-D1F463A74FF4}"/>
    <cellStyle name="Calculation 2 19 5" xfId="48460" xr:uid="{DD0A2B66-8D72-4522-B9A7-EC610396BB85}"/>
    <cellStyle name="Calculation 2 19 5 2" xfId="55252" xr:uid="{CD918D80-6133-4617-B944-6FF0B02A3F81}"/>
    <cellStyle name="Calculation 2 19 6" xfId="53538" xr:uid="{57110B74-DB85-47F0-A22D-BF42BEECF555}"/>
    <cellStyle name="Calculation 2 19 7" xfId="46846" xr:uid="{7C6B1782-908E-420A-9440-5D50B7E85AF0}"/>
    <cellStyle name="Calculation 2 2" xfId="147" xr:uid="{4B4265E1-FAAF-4439-877F-F70F017CF952}"/>
    <cellStyle name="Calculation 2 2 10" xfId="1958" xr:uid="{74B2F363-8711-43F2-81D6-355A6D55089C}"/>
    <cellStyle name="Calculation 2 2 10 2" xfId="6268" xr:uid="{C07AE774-D93B-4BB4-A2E6-E063C3AC46A5}"/>
    <cellStyle name="Calculation 2 2 10 2 2" xfId="8854" xr:uid="{080E00DA-BA2C-461E-8E53-6B35E74D2BE2}"/>
    <cellStyle name="Calculation 2 2 10 2 2 2" xfId="17843" xr:uid="{B7517197-9F5C-4F9C-BF0B-447715C742A0}"/>
    <cellStyle name="Calculation 2 2 10 2 2 2 2" xfId="22731" xr:uid="{39A4C1D9-1B20-4078-885D-18EB31589170}"/>
    <cellStyle name="Calculation 2 2 10 2 2 2 3" xfId="56624" xr:uid="{64FE6269-DE24-4763-A68F-72F8DB16DE8F}"/>
    <cellStyle name="Calculation 2 2 10 2 2 3" xfId="36021" xr:uid="{E17A7753-C298-4E7A-813F-E60253A658E5}"/>
    <cellStyle name="Calculation 2 2 10 2 2 4" xfId="49842" xr:uid="{B057C93F-0C47-4B3E-B7B5-077DE2282A0F}"/>
    <cellStyle name="Calculation 2 2 10 2 3" xfId="11491" xr:uid="{9B28B890-23E1-47DB-A3F8-F85B9221503A}"/>
    <cellStyle name="Calculation 2 2 10 2 3 2" xfId="20480" xr:uid="{552BF7D2-CBC6-4086-A408-C5D07CC87CB3}"/>
    <cellStyle name="Calculation 2 2 10 2 3 2 2" xfId="40863" xr:uid="{1E811B95-CB61-4555-B3F6-C52549FE691D}"/>
    <cellStyle name="Calculation 2 2 10 2 3 2 3" xfId="58510" xr:uid="{3EE91436-D70F-42D9-84F4-7A270D55986F}"/>
    <cellStyle name="Calculation 2 2 10 2 3 3" xfId="25168" xr:uid="{5893F4E0-2595-4401-BD67-B6446EECF49E}"/>
    <cellStyle name="Calculation 2 2 10 2 3 4" xfId="51729" xr:uid="{0590DD9C-BADC-4211-8379-921E7F337EFE}"/>
    <cellStyle name="Calculation 2 2 10 2 4" xfId="15257" xr:uid="{27F74F6C-E437-4E57-817D-7287E0E07BAF}"/>
    <cellStyle name="Calculation 2 2 10 2 4 2" xfId="22190" xr:uid="{CA30036D-6CCB-4086-8248-97324495E216}"/>
    <cellStyle name="Calculation 2 2 10 2 4 2 2" xfId="54757" xr:uid="{8E5C193F-C131-4B9A-A8F8-ED11FAE65A87}"/>
    <cellStyle name="Calculation 2 2 10 2 4 3" xfId="47959" xr:uid="{89E32B5E-A892-497D-AE73-757887669B73}"/>
    <cellStyle name="Calculation 2 2 10 2 5" xfId="26083" xr:uid="{E02012F7-E80A-49B1-B764-79762387E471}"/>
    <cellStyle name="Calculation 2 2 10 2 5 2" xfId="53085" xr:uid="{27FC95F4-87DC-4E7D-94B1-30FC7C21147E}"/>
    <cellStyle name="Calculation 2 2 10 2 6" xfId="46345" xr:uid="{D7F1BBFF-6DD8-4983-A44E-75B75F018B99}"/>
    <cellStyle name="Calculation 2 2 10 3" xfId="4395" xr:uid="{A6DADAB0-3529-42BF-AB41-A802B35AFC89}"/>
    <cellStyle name="Calculation 2 2 10 3 2" xfId="27310" xr:uid="{25F3A381-1EA8-4C9D-827A-0324E303985F}"/>
    <cellStyle name="Calculation 2 2 10 3 2 2" xfId="57020" xr:uid="{8DF7BECE-9D5E-408F-A6AB-2596F2B089DB}"/>
    <cellStyle name="Calculation 2 2 10 3 2 3" xfId="50238" xr:uid="{B224B313-7CE4-4FDE-8432-7C586301E613}"/>
    <cellStyle name="Calculation 2 2 10 3 3" xfId="48875" xr:uid="{EB3E9D58-58A8-413E-93E4-A92E2F952693}"/>
    <cellStyle name="Calculation 2 2 10 3 3 2" xfId="55656" xr:uid="{A98E24A3-D3BF-499A-B478-7EFEACE36176}"/>
    <cellStyle name="Calculation 2 2 10 3 4" xfId="48355" xr:uid="{5760DD17-812A-4CD7-AED1-F16DCEF0A39F}"/>
    <cellStyle name="Calculation 2 2 10 3 4 2" xfId="55147" xr:uid="{C397F5A2-B5F1-4A76-A874-D7710F6770CA}"/>
    <cellStyle name="Calculation 2 2 10 3 5" xfId="53445" xr:uid="{31ADBECA-526B-480F-AB0F-F0E43FB083B0}"/>
    <cellStyle name="Calculation 2 2 10 3 6" xfId="46741" xr:uid="{ADE34BEA-BAA9-4586-9959-E29CDF03D5A6}"/>
    <cellStyle name="Calculation 2 2 10 4" xfId="31893" xr:uid="{7B0F8353-517B-46E5-8596-03DF2913AE7C}"/>
    <cellStyle name="Calculation 2 2 10 4 2" xfId="56152" xr:uid="{65E67326-3781-473E-B2BC-51412C97CDD7}"/>
    <cellStyle name="Calculation 2 2 10 4 3" xfId="49370" xr:uid="{A0D697A1-8954-4A8C-AACC-B551F4DDC4F4}"/>
    <cellStyle name="Calculation 2 2 10 5" xfId="44572" xr:uid="{EEF0C35C-B161-439F-BE37-B469AC87B5B6}"/>
    <cellStyle name="Calculation 2 2 10 5 2" xfId="57838" xr:uid="{A557EC9F-8289-4B90-BE6A-A24CA4D2AC04}"/>
    <cellStyle name="Calculation 2 2 10 5 3" xfId="51056" xr:uid="{FF1235C7-CD9B-4226-86EF-EB315CB938FE}"/>
    <cellStyle name="Calculation 2 2 10 6" xfId="47490" xr:uid="{D0E4F9E2-A040-4233-B5B8-1C7FECF6AA78}"/>
    <cellStyle name="Calculation 2 2 10 6 2" xfId="54309" xr:uid="{38FBC42B-5EFF-41AA-9277-D617E5008149}"/>
    <cellStyle name="Calculation 2 2 10 7" xfId="52818" xr:uid="{98F39EA6-7473-4A9C-863F-7D91E033EA88}"/>
    <cellStyle name="Calculation 2 2 10 8" xfId="45882" xr:uid="{63006EB6-AA5D-414C-B469-82197502AE16}"/>
    <cellStyle name="Calculation 2 2 11" xfId="2594" xr:uid="{8C69F5D1-466B-4A76-86C5-4EB20BA04062}"/>
    <cellStyle name="Calculation 2 2 11 2" xfId="6835" xr:uid="{61A0BD5A-2134-4D5A-811E-ED512B6D8D8B}"/>
    <cellStyle name="Calculation 2 2 11 2 2" xfId="15824" xr:uid="{B1D85C87-CE96-4B4C-B437-5CE8B10231A4}"/>
    <cellStyle name="Calculation 2 2 11 2 2 2" xfId="34570" xr:uid="{1FAE2F8B-8602-4425-950E-D04BD1947B12}"/>
    <cellStyle name="Calculation 2 2 11 2 2 2 2" xfId="56663" xr:uid="{F9242778-B494-4069-8D1C-35AA6B497BAB}"/>
    <cellStyle name="Calculation 2 2 11 2 2 3" xfId="49881" xr:uid="{4B226CF3-8F19-4FA8-BDE3-728CDCA8C22B}"/>
    <cellStyle name="Calculation 2 2 11 2 3" xfId="39451" xr:uid="{85BC0E2B-CE87-4973-B121-8B9E98929E5D}"/>
    <cellStyle name="Calculation 2 2 11 2 3 2" xfId="58052" xr:uid="{FF116D94-D83D-4162-B350-E0D037A72164}"/>
    <cellStyle name="Calculation 2 2 11 2 3 3" xfId="51270" xr:uid="{DE965644-E22F-4F4A-91E2-F96B6BC28291}"/>
    <cellStyle name="Calculation 2 2 11 2 4" xfId="47998" xr:uid="{D2958459-FE99-4521-AFD9-C36EAD1725A0}"/>
    <cellStyle name="Calculation 2 2 11 2 4 2" xfId="54793" xr:uid="{847259E1-5604-41AE-A593-1682995B678C}"/>
    <cellStyle name="Calculation 2 2 11 2 5" xfId="53106" xr:uid="{EBEFE895-C9C0-4CB7-AEB3-A50DF9F9B00C}"/>
    <cellStyle name="Calculation 2 2 11 2 6" xfId="46384" xr:uid="{AA9ED990-DAB5-4DF9-B2DD-22175DF7E871}"/>
    <cellStyle name="Calculation 2 2 11 3" xfId="9405" xr:uid="{9DC5D301-2D97-4DB4-9C11-238140CF4740}"/>
    <cellStyle name="Calculation 2 2 11 3 2" xfId="18394" xr:uid="{5F5A0CF5-A44F-48EC-8094-F0E6543C847F}"/>
    <cellStyle name="Calculation 2 2 11 3 2 2" xfId="33731" xr:uid="{2C97353E-5FB8-474B-A4EB-8CC91C442F18}"/>
    <cellStyle name="Calculation 2 2 11 3 2 2 2" xfId="57056" xr:uid="{94600578-3F3A-4405-BC16-5CB7C610D926}"/>
    <cellStyle name="Calculation 2 2 11 3 2 3" xfId="50274" xr:uid="{4A929DCF-73F4-4112-B8FF-578038FB930D}"/>
    <cellStyle name="Calculation 2 2 11 3 3" xfId="30682" xr:uid="{EBB6A829-8620-44B1-9100-9E7340692DBE}"/>
    <cellStyle name="Calculation 2 2 11 3 3 2" xfId="58957" xr:uid="{744A83B9-5561-4990-92F0-0F6F3256C436}"/>
    <cellStyle name="Calculation 2 2 11 3 3 3" xfId="52176" xr:uid="{1FEA2238-B650-41A3-B42A-E0906B6E96A8}"/>
    <cellStyle name="Calculation 2 2 11 3 4" xfId="48391" xr:uid="{BE36BC8B-DAED-4B02-817A-4128D7EEAA58}"/>
    <cellStyle name="Calculation 2 2 11 3 4 2" xfId="55183" xr:uid="{AC6C22D8-9D6F-4697-828D-E3361C1F718E}"/>
    <cellStyle name="Calculation 2 2 11 3 5" xfId="53473" xr:uid="{C60BFF8F-038D-42BB-8B04-E898F4982416}"/>
    <cellStyle name="Calculation 2 2 11 3 6" xfId="46777" xr:uid="{7A461C43-CC93-4AC0-A110-75B2E36CA1A9}"/>
    <cellStyle name="Calculation 2 2 11 4" xfId="13448" xr:uid="{A093BC6A-E787-4EEF-B2D7-9D9BFBC654EB}"/>
    <cellStyle name="Calculation 2 2 11 4 2" xfId="43636" xr:uid="{30EF20C7-262C-476A-A1F8-00731B3E07EC}"/>
    <cellStyle name="Calculation 2 2 11 4 2 2" xfId="56191" xr:uid="{18C8A46C-70F3-4DDA-89C6-12B893612A0A}"/>
    <cellStyle name="Calculation 2 2 11 4 3" xfId="49409" xr:uid="{9058781B-AC1F-49EA-8B05-5D7FFEC6AECD}"/>
    <cellStyle name="Calculation 2 2 11 5" xfId="33976" xr:uid="{23FBCB98-4A34-4493-AAEE-B0CE90D026A2}"/>
    <cellStyle name="Calculation 2 2 11 5 2" xfId="58253" xr:uid="{3C787396-C050-4C84-A7A5-45DE01758383}"/>
    <cellStyle name="Calculation 2 2 11 5 3" xfId="51471" xr:uid="{45825CB8-C774-4E41-AC21-4E1D1DBC4996}"/>
    <cellStyle name="Calculation 2 2 11 6" xfId="44587" xr:uid="{90F15D5F-AEBF-49ED-838D-741DFDA6D4F5}"/>
    <cellStyle name="Calculation 2 2 11 6 2" xfId="54345" xr:uid="{651001A2-943F-4BFF-9C96-904FB3462C29}"/>
    <cellStyle name="Calculation 2 2 11 6 3" xfId="47529" xr:uid="{6F401A29-73D3-4CB2-9A69-24D72DCC34ED}"/>
    <cellStyle name="Calculation 2 2 11 7" xfId="52839" xr:uid="{30A1D45B-B195-4C26-8928-9F6392C913B0}"/>
    <cellStyle name="Calculation 2 2 11 8" xfId="45918" xr:uid="{0A1089C3-37D1-451E-B9AD-69BCAFD140C7}"/>
    <cellStyle name="Calculation 2 2 12" xfId="6603" xr:uid="{42C96744-B39C-4515-85A5-18A516729B10}"/>
    <cellStyle name="Calculation 2 2 12 2" xfId="11811" xr:uid="{1753F1D2-4C06-4C87-A0CD-634F5F72E42B}"/>
    <cellStyle name="Calculation 2 2 12 2 2" xfId="20800" xr:uid="{775F09E5-CA6A-404D-B962-98DEA5A66F5B}"/>
    <cellStyle name="Calculation 2 2 12 2 2 2" xfId="42327" xr:uid="{2C6917F2-0BD5-47CE-818A-6E6C2B392344}"/>
    <cellStyle name="Calculation 2 2 12 2 2 3" xfId="56229" xr:uid="{4136200A-2C9D-445E-A084-FF6E179FA73C}"/>
    <cellStyle name="Calculation 2 2 12 2 3" xfId="41638" xr:uid="{B5299D5C-1568-4BAE-B373-7FC102F346E9}"/>
    <cellStyle name="Calculation 2 2 12 2 4" xfId="49447" xr:uid="{1D0FDABF-C043-4888-855C-FE18504DAD95}"/>
    <cellStyle name="Calculation 2 2 12 3" xfId="15592" xr:uid="{7939AB9D-3FF1-44A1-A48C-B075CBD7EF87}"/>
    <cellStyle name="Calculation 2 2 12 3 2" xfId="30014" xr:uid="{BFD5386E-30E1-4DE9-A490-3C16E70F35A6}"/>
    <cellStyle name="Calculation 2 2 12 3 2 2" xfId="55777" xr:uid="{E08C60F4-9A06-46F9-964C-21FF246725A9}"/>
    <cellStyle name="Calculation 2 2 12 3 3" xfId="48994" xr:uid="{D9E6A7C0-AB4C-49F3-911F-6FBF5425FF9E}"/>
    <cellStyle name="Calculation 2 2 12 4" xfId="27731" xr:uid="{56A24994-A653-4751-9220-9119D8D2714F}"/>
    <cellStyle name="Calculation 2 2 12 4 2" xfId="54378" xr:uid="{90A033D1-D459-4150-8991-DF8273356F25}"/>
    <cellStyle name="Calculation 2 2 12 4 3" xfId="47565" xr:uid="{EBF97EB3-165B-479B-B75B-9716D5AC0FF0}"/>
    <cellStyle name="Calculation 2 2 12 5" xfId="44626" xr:uid="{8FC18E1E-EB5C-457F-9CD1-90C5E19FB6A2}"/>
    <cellStyle name="Calculation 2 2 12 5 2" xfId="52861" xr:uid="{465CF1EE-4029-4855-B348-0ED94E95E411}"/>
    <cellStyle name="Calculation 2 2 12 6" xfId="45956" xr:uid="{90BF5E5F-9F6F-4DCB-9B9A-4F9352EFA0E3}"/>
    <cellStyle name="Calculation 2 2 13" xfId="9174" xr:uid="{0C2850DF-3861-4453-B3C1-55953D7FBBA0}"/>
    <cellStyle name="Calculation 2 2 13 2" xfId="18163" xr:uid="{FE4BE3BC-D0A8-46DD-90D5-60FFBA717180}"/>
    <cellStyle name="Calculation 2 2 13 2 2" xfId="30481" xr:uid="{30A384FF-8A32-4DA1-94B6-632443442F11}"/>
    <cellStyle name="Calculation 2 2 13 2 2 2" xfId="56270" xr:uid="{FD2D5507-11D0-440C-A6EF-5EB799147152}"/>
    <cellStyle name="Calculation 2 2 13 2 3" xfId="49488" xr:uid="{E04F00F0-CA58-451D-A3D1-BC8477C6CC80}"/>
    <cellStyle name="Calculation 2 2 13 3" xfId="36052" xr:uid="{2CD352A5-1737-4B43-9A6D-7AFBC3C86BB5}"/>
    <cellStyle name="Calculation 2 2 13 3 2" xfId="58318" xr:uid="{08495F14-FA32-42F9-B3BC-32A7DDE44D2A}"/>
    <cellStyle name="Calculation 2 2 13 3 3" xfId="51536" xr:uid="{82A57C24-7F6C-4673-9EF0-DE0D7E0B330B}"/>
    <cellStyle name="Calculation 2 2 13 4" xfId="44624" xr:uid="{32AD5F48-3410-4A18-8905-8F4DD8F10CEE}"/>
    <cellStyle name="Calculation 2 2 13 4 2" xfId="54416" xr:uid="{5267EE57-209B-440B-B3B1-C17EBAC03581}"/>
    <cellStyle name="Calculation 2 2 13 4 3" xfId="47605" xr:uid="{5A3E359D-A9F6-477D-BC9D-715101607876}"/>
    <cellStyle name="Calculation 2 2 13 5" xfId="52887" xr:uid="{D80F0D91-EB57-4B80-B3C4-E6BB7FDD4F32}"/>
    <cellStyle name="Calculation 2 2 13 6" xfId="45997" xr:uid="{A0985846-6C96-4C06-A0BF-FEA9F630C7D2}"/>
    <cellStyle name="Calculation 2 2 14" xfId="9750" xr:uid="{39DAA83C-4354-4822-8941-2495E406B6CB}"/>
    <cellStyle name="Calculation 2 2 14 2" xfId="18739" xr:uid="{692F96BC-B431-4566-84A0-5F594D2B9195}"/>
    <cellStyle name="Calculation 2 2 14 2 2" xfId="24091" xr:uid="{C324CA44-93EF-4192-BF28-7450C449E8E4}"/>
    <cellStyle name="Calculation 2 2 14 2 2 2" xfId="57146" xr:uid="{E7D8BD2E-4AD0-4F82-8FED-EABFD7C4BD9C}"/>
    <cellStyle name="Calculation 2 2 14 2 3" xfId="50364" xr:uid="{350BE47B-40FB-44B3-B653-8334D6E4B897}"/>
    <cellStyle name="Calculation 2 2 14 3" xfId="37844" xr:uid="{E97FDE33-C84A-48C9-921D-80618D5B7104}"/>
    <cellStyle name="Calculation 2 2 14 3 2" xfId="57626" xr:uid="{CC859CD9-1E59-48C7-93D5-DC5D402FBC83}"/>
    <cellStyle name="Calculation 2 2 14 3 3" xfId="50844" xr:uid="{01649C55-360C-45E6-88ED-5B7EA81FF7E2}"/>
    <cellStyle name="Calculation 2 2 14 4" xfId="44739" xr:uid="{7468E063-1E01-4020-9D0B-2B7B1348C1DB}"/>
    <cellStyle name="Calculation 2 2 14 4 2" xfId="55273" xr:uid="{CD3D7190-D54A-4ED5-96F2-A5A055EB2ADC}"/>
    <cellStyle name="Calculation 2 2 14 4 3" xfId="48481" xr:uid="{8AE4BBBA-F0F2-43B6-8A46-29FEDA006DC8}"/>
    <cellStyle name="Calculation 2 2 14 5" xfId="53559" xr:uid="{9D51DA2B-5256-43F2-BC16-0FEBF1656390}"/>
    <cellStyle name="Calculation 2 2 14 6" xfId="46867" xr:uid="{444EC3FD-9364-4E7B-ACAE-37F5ED892B61}"/>
    <cellStyle name="Calculation 2 2 15" xfId="2307" xr:uid="{4F28E6A5-BF87-4CD4-91B9-761BD2DC6813}"/>
    <cellStyle name="Calculation 2 2 15 2" xfId="39605" xr:uid="{32559984-2198-4B4F-B311-623B300E5772}"/>
    <cellStyle name="Calculation 2 2 15 2 2" xfId="57191" xr:uid="{949F5D37-CAB2-4F25-9BFA-E6B7D1F483E6}"/>
    <cellStyle name="Calculation 2 2 15 2 3" xfId="50409" xr:uid="{029E59BD-F4DD-4357-976F-1EB58DB6AE10}"/>
    <cellStyle name="Calculation 2 2 15 3" xfId="44745" xr:uid="{BF02B287-8811-4E63-82E0-AC88B0F18B17}"/>
    <cellStyle name="Calculation 2 2 15 3 2" xfId="58792" xr:uid="{A5AC6536-1D2D-404F-B66B-D0548E164335}"/>
    <cellStyle name="Calculation 2 2 15 3 3" xfId="52011" xr:uid="{8232E7DE-FA6C-487A-B1CE-83A852584A62}"/>
    <cellStyle name="Calculation 2 2 15 4" xfId="52241" xr:uid="{76952375-C03A-421D-B873-F4B53B494341}"/>
    <cellStyle name="Calculation 2 2 15 4 2" xfId="59022" xr:uid="{EE03CB78-54EE-4838-8F79-10CC931B3034}"/>
    <cellStyle name="Calculation 2 2 15 5" xfId="48526" xr:uid="{0A5F24DF-73C7-4D25-8FE7-ADA004C528CD}"/>
    <cellStyle name="Calculation 2 2 15 5 2" xfId="55315" xr:uid="{034E24BC-F62A-4187-B87B-70601F1A34D8}"/>
    <cellStyle name="Calculation 2 2 15 6" xfId="53601" xr:uid="{24219A7B-0CBC-4F60-91A2-E28BFBA2A5AA}"/>
    <cellStyle name="Calculation 2 2 15 7" xfId="46912" xr:uid="{2694C764-7A9B-4585-8663-233712962044}"/>
    <cellStyle name="Calculation 2 2 16" xfId="13216" xr:uid="{33E94688-BD02-422E-8440-307313D9983F}"/>
    <cellStyle name="Calculation 2 2 16 2" xfId="23823" xr:uid="{CAD2F6C4-FAB1-45FE-96B6-173DD6D71461}"/>
    <cellStyle name="Calculation 2 2 16 2 2" xfId="57225" xr:uid="{78996057-01EB-4D3D-A162-58AA52CAA7B6}"/>
    <cellStyle name="Calculation 2 2 16 2 3" xfId="50443" xr:uid="{3D6AD054-4524-4431-AC9B-A010F4C1DA7A}"/>
    <cellStyle name="Calculation 2 2 16 3" xfId="44801" xr:uid="{CD4B6F6C-097B-4035-84BE-83F1C62BF8BB}"/>
    <cellStyle name="Calculation 2 2 16 3 2" xfId="58826" xr:uid="{F55C4FE3-DCA0-4EB7-B1FD-3AF8B677C7C8}"/>
    <cellStyle name="Calculation 2 2 16 3 3" xfId="52045" xr:uid="{13368CA9-37F4-45D7-ACBA-D5F73A6B2312}"/>
    <cellStyle name="Calculation 2 2 16 4" xfId="51322" xr:uid="{C0EF58ED-A7C2-4AAC-847C-639B6FEC41F8}"/>
    <cellStyle name="Calculation 2 2 16 4 2" xfId="58104" xr:uid="{5CE192C7-4E73-4F4F-94F5-4C92177E8079}"/>
    <cellStyle name="Calculation 2 2 16 5" xfId="48560" xr:uid="{8F3B5FBF-3385-4AAB-9316-CED44E49A471}"/>
    <cellStyle name="Calculation 2 2 16 5 2" xfId="55349" xr:uid="{E94041B4-766B-4EFF-8EFC-B3D33F1AB515}"/>
    <cellStyle name="Calculation 2 2 16 6" xfId="53635" xr:uid="{A62F7BEA-C93C-43E8-8DE6-E0B3A304EE31}"/>
    <cellStyle name="Calculation 2 2 16 7" xfId="46946" xr:uid="{F2E06FC6-BF2C-4B9E-801B-F002C8D6FD38}"/>
    <cellStyle name="Calculation 2 2 17" xfId="29605" xr:uid="{8CA18E97-448F-48A6-8763-A69239A47861}"/>
    <cellStyle name="Calculation 2 2 17 2" xfId="44853" xr:uid="{268B9912-EB22-4B89-B9FB-10DAED245703}"/>
    <cellStyle name="Calculation 2 2 17 2 2" xfId="57254" xr:uid="{5FD45449-F3D9-4416-9B2F-AFE3A0BDE35C}"/>
    <cellStyle name="Calculation 2 2 17 2 3" xfId="50472" xr:uid="{F825FD81-9861-4897-8BBD-EDB31B55DC00}"/>
    <cellStyle name="Calculation 2 2 17 3" xfId="52074" xr:uid="{0A37032F-E75C-47D9-A9B1-84B72A4749FB}"/>
    <cellStyle name="Calculation 2 2 17 3 2" xfId="58855" xr:uid="{B312CEE3-4C7F-4B6B-8D4D-6118E35CB31A}"/>
    <cellStyle name="Calculation 2 2 17 4" xfId="51202" xr:uid="{1D2C8F32-9F86-4513-B1A8-AABC366D3403}"/>
    <cellStyle name="Calculation 2 2 17 4 2" xfId="57984" xr:uid="{92B10026-268A-4719-9027-EF83C0050460}"/>
    <cellStyle name="Calculation 2 2 17 5" xfId="48589" xr:uid="{388B74CD-9B09-4FA2-8E31-A69850854012}"/>
    <cellStyle name="Calculation 2 2 17 5 2" xfId="55378" xr:uid="{3B428754-2211-47BE-B981-8366B4A43764}"/>
    <cellStyle name="Calculation 2 2 17 6" xfId="53664" xr:uid="{BD7E10F1-2C44-49BB-A680-16A19C338B8F}"/>
    <cellStyle name="Calculation 2 2 17 7" xfId="46975" xr:uid="{05109B01-28FB-412D-8055-FFDA7C356BE6}"/>
    <cellStyle name="Calculation 2 2 18" xfId="44885" xr:uid="{15EC03EA-8FE3-4C34-9BF0-1463EFE21F0D}"/>
    <cellStyle name="Calculation 2 2 18 2" xfId="50477" xr:uid="{7C94E269-1BD7-45BB-B135-F503B4522359}"/>
    <cellStyle name="Calculation 2 2 18 2 2" xfId="57259" xr:uid="{5A4BE8A2-23F1-4B19-8FF0-5E57B4B5A7C6}"/>
    <cellStyle name="Calculation 2 2 18 3" xfId="52079" xr:uid="{ADF188E0-B132-42BF-B8FA-6D17EF0FD103}"/>
    <cellStyle name="Calculation 2 2 18 3 2" xfId="58860" xr:uid="{D8CC599B-803D-4A55-869E-6B680C17F954}"/>
    <cellStyle name="Calculation 2 2 18 4" xfId="51490" xr:uid="{854B4E2A-1814-4414-8BCB-03BE80A9B8AE}"/>
    <cellStyle name="Calculation 2 2 18 4 2" xfId="58272" xr:uid="{2D3E1077-4704-4533-8EA3-C7FAB81F3A8A}"/>
    <cellStyle name="Calculation 2 2 18 5" xfId="48594" xr:uid="{627BFF9E-5B96-4AB1-867E-6DC24146B08C}"/>
    <cellStyle name="Calculation 2 2 18 5 2" xfId="55383" xr:uid="{B84C9754-7491-473C-886A-EE74DB31FB60}"/>
    <cellStyle name="Calculation 2 2 18 6" xfId="53669" xr:uid="{C25722ED-4A1B-4D06-9C21-15AF639B9ED9}"/>
    <cellStyle name="Calculation 2 2 18 7" xfId="46980" xr:uid="{21E24F17-C918-4024-8A95-CEC708032BED}"/>
    <cellStyle name="Calculation 2 2 19" xfId="44926" xr:uid="{868BA730-E82F-42E7-ABB2-FB2D02943A6C}"/>
    <cellStyle name="Calculation 2 2 19 2" xfId="50526" xr:uid="{1946AF22-1707-4983-AD62-97E1BD532FFD}"/>
    <cellStyle name="Calculation 2 2 19 2 2" xfId="57308" xr:uid="{C742642E-48EB-4579-A4A6-3D3E50CA011F}"/>
    <cellStyle name="Calculation 2 2 19 3" xfId="52128" xr:uid="{2255B1DE-843B-4BA0-BAB2-DEAAE311A2A6}"/>
    <cellStyle name="Calculation 2 2 19 3 2" xfId="58909" xr:uid="{142C6E94-0403-4DF7-8BDB-8BF67168F78D}"/>
    <cellStyle name="Calculation 2 2 19 4" xfId="49859" xr:uid="{3CA832CD-AC91-4C0E-8108-5951CE6FBD9C}"/>
    <cellStyle name="Calculation 2 2 19 4 2" xfId="56641" xr:uid="{FA63BEDA-1EE0-4FEC-9338-42B311639A0D}"/>
    <cellStyle name="Calculation 2 2 19 5" xfId="48643" xr:uid="{ED35B3A0-0859-4723-8534-820CE11D917C}"/>
    <cellStyle name="Calculation 2 2 19 5 2" xfId="55432" xr:uid="{AD6E56E8-229E-436B-A75C-9BB63353392F}"/>
    <cellStyle name="Calculation 2 2 19 6" xfId="53718" xr:uid="{1EF7BC98-B34F-4406-A268-9A2B9EA7A98F}"/>
    <cellStyle name="Calculation 2 2 19 7" xfId="47029" xr:uid="{EABDDA38-A05C-4E40-89BD-25DF18D69A49}"/>
    <cellStyle name="Calculation 2 2 2" xfId="234" xr:uid="{B3BF954B-0280-49DB-BEDB-2D4CA67AE86F}"/>
    <cellStyle name="Calculation 2 2 2 10" xfId="6536" xr:uid="{45456CD8-6171-45DC-BF0B-C0F3B23D03C2}"/>
    <cellStyle name="Calculation 2 2 2 10 2" xfId="11755" xr:uid="{2F1FA5C8-50B9-48F9-874F-9C25BD6ADC72}"/>
    <cellStyle name="Calculation 2 2 2 10 2 2" xfId="20744" xr:uid="{58BACCE4-19D9-4F8F-9B9B-1F58CD87FC6E}"/>
    <cellStyle name="Calculation 2 2 2 10 2 2 2" xfId="28950" xr:uid="{11AD03C2-C353-49E3-8462-BCC35001E6F0}"/>
    <cellStyle name="Calculation 2 2 2 10 2 3" xfId="43924" xr:uid="{E52BB926-7AAA-41FD-931D-CF3039B0F83C}"/>
    <cellStyle name="Calculation 2 2 2 10 3" xfId="15525" xr:uid="{A460979D-451D-40C8-85CE-B19EC16149F3}"/>
    <cellStyle name="Calculation 2 2 2 10 3 2" xfId="37659" xr:uid="{CEA679D5-2609-4700-9735-565D921620E0}"/>
    <cellStyle name="Calculation 2 2 2 10 4" xfId="32912" xr:uid="{D4DA5A0D-2777-4CB8-A980-9CF47CAB3ADE}"/>
    <cellStyle name="Calculation 2 2 2 11" xfId="9118" xr:uid="{5DED66BA-BEBF-4129-8511-8D27A0706A32}"/>
    <cellStyle name="Calculation 2 2 2 11 2" xfId="18107" xr:uid="{749B1748-F4A7-4FD7-91F5-6E02AD37E86E}"/>
    <cellStyle name="Calculation 2 2 2 11 2 2" xfId="39309" xr:uid="{E60DA5B3-782D-4ECC-A8F5-15A73AFE3A3D}"/>
    <cellStyle name="Calculation 2 2 2 11 3" xfId="34607" xr:uid="{F3367F56-8E12-46D0-9DD1-FC70F117E23D}"/>
    <cellStyle name="Calculation 2 2 2 12" xfId="9360" xr:uid="{2C5939F8-42A8-41A4-8EBE-404F3B244913}"/>
    <cellStyle name="Calculation 2 2 2 12 2" xfId="18349" xr:uid="{A15CA4A3-E184-48F0-BBA9-4EE11A450846}"/>
    <cellStyle name="Calculation 2 2 2 12 2 2" xfId="27750" xr:uid="{1EF0855E-D860-4B0B-A560-1B86ED864140}"/>
    <cellStyle name="Calculation 2 2 2 12 3" xfId="36383" xr:uid="{E2F7F694-30BA-4B2B-846F-AECB33212C81}"/>
    <cellStyle name="Calculation 2 2 2 13" xfId="2240" xr:uid="{2107926B-0C9D-4E88-86E1-DEF69F2F942A}"/>
    <cellStyle name="Calculation 2 2 2 13 2" xfId="23389" xr:uid="{37BA6C5C-40D2-4EBA-9787-844EB35B1A08}"/>
    <cellStyle name="Calculation 2 2 2 14" xfId="13149" xr:uid="{DAAC3C1B-6E70-424E-9BDD-815048CE83BA}"/>
    <cellStyle name="Calculation 2 2 2 14 2" xfId="29897" xr:uid="{074DF21A-9807-43E5-B8E4-DF263A529A76}"/>
    <cellStyle name="Calculation 2 2 2 15" xfId="30921" xr:uid="{483AF5C1-FB1A-4406-AA0C-A221718647AE}"/>
    <cellStyle name="Calculation 2 2 2 16" xfId="44315" xr:uid="{119EE792-21FF-45AD-9CAF-0CA05B7A3541}"/>
    <cellStyle name="Calculation 2 2 2 17" xfId="45518" xr:uid="{35B08619-F4B5-4F03-A14B-43DD5B30223E}"/>
    <cellStyle name="Calculation 2 2 2 2" xfId="372" xr:uid="{BCB84406-0298-4ABC-BC08-44C3BE250F27}"/>
    <cellStyle name="Calculation 2 2 2 2 10" xfId="9243" xr:uid="{E9198785-8BA8-4A1F-B782-D5F05DDCB26A}"/>
    <cellStyle name="Calculation 2 2 2 2 10 2" xfId="18232" xr:uid="{0C4CCC24-220B-442D-94EA-B1065549F360}"/>
    <cellStyle name="Calculation 2 2 2 2 10 2 2" xfId="40732" xr:uid="{84E5B065-B740-474B-A8E1-027F40A6E45C}"/>
    <cellStyle name="Calculation 2 2 2 2 10 3" xfId="30428" xr:uid="{A53FE796-47A9-4F7B-8B3C-74FE33E3DC9F}"/>
    <cellStyle name="Calculation 2 2 2 2 11" xfId="9697" xr:uid="{0E6859CD-39B4-4169-B62A-A2D3C59F73A7}"/>
    <cellStyle name="Calculation 2 2 2 2 11 2" xfId="18686" xr:uid="{AAA4F7C3-A325-4AD7-8AF5-2EBA6F49645A}"/>
    <cellStyle name="Calculation 2 2 2 2 11 2 2" xfId="38265" xr:uid="{5C55EC97-BF9E-42E5-8C43-DE984F2811E2}"/>
    <cellStyle name="Calculation 2 2 2 2 11 3" xfId="26480" xr:uid="{CAD0182C-55A1-4818-9F6F-44E62413ED3B}"/>
    <cellStyle name="Calculation 2 2 2 2 12" xfId="2378" xr:uid="{50C0F539-1D23-457D-A0AB-AD859156DB5C}"/>
    <cellStyle name="Calculation 2 2 2 2 12 2" xfId="41449" xr:uid="{A3E30F84-223C-4DF1-B91C-3A8C7A0B5EF9}"/>
    <cellStyle name="Calculation 2 2 2 2 13" xfId="13287" xr:uid="{F258F463-3868-46B3-B400-85EE5B45A977}"/>
    <cellStyle name="Calculation 2 2 2 2 13 2" xfId="25367" xr:uid="{DB0265FA-3B92-47A5-9898-90481442C260}"/>
    <cellStyle name="Calculation 2 2 2 2 14" xfId="36647" xr:uid="{510962A4-8157-4BFF-B1DD-32E22051D0A0}"/>
    <cellStyle name="Calculation 2 2 2 2 15" xfId="46033" xr:uid="{15C72280-CDCB-46B9-B3A8-EAF911A17112}"/>
    <cellStyle name="Calculation 2 2 2 2 2" xfId="721" xr:uid="{E76FD562-17F3-4AA1-A246-788E43DD0DA0}"/>
    <cellStyle name="Calculation 2 2 2 2 2 2" xfId="5097" xr:uid="{9925166B-CBAE-4411-A177-90B57C603309}"/>
    <cellStyle name="Calculation 2 2 2 2 2 2 2" xfId="7683" xr:uid="{29FD05ED-98B4-4679-A88E-C459141EBA71}"/>
    <cellStyle name="Calculation 2 2 2 2 2 2 2 2" xfId="16672" xr:uid="{6D5CC175-1D3A-4305-BA99-2C73EEC51F09}"/>
    <cellStyle name="Calculation 2 2 2 2 2 2 2 2 2" xfId="38099" xr:uid="{2735E6E7-1936-496C-B357-1E2317E55C76}"/>
    <cellStyle name="Calculation 2 2 2 2 2 2 2 3" xfId="31322" xr:uid="{4FDAD3F2-9101-45BD-9721-041D0C18477F}"/>
    <cellStyle name="Calculation 2 2 2 2 2 2 3" xfId="10320" xr:uid="{1DAFBC09-3698-46C7-8760-04D3F7E2B038}"/>
    <cellStyle name="Calculation 2 2 2 2 2 2 3 2" xfId="19309" xr:uid="{9FB9832A-A4CC-4709-BE77-3223980833BD}"/>
    <cellStyle name="Calculation 2 2 2 2 2 2 3 2 2" xfId="35352" xr:uid="{9950243D-CC09-4716-AAC1-73481826B366}"/>
    <cellStyle name="Calculation 2 2 2 2 2 2 3 3" xfId="38872" xr:uid="{EB533487-6A04-4C42-BA26-70048E7C0968}"/>
    <cellStyle name="Calculation 2 2 2 2 2 2 4" xfId="14086" xr:uid="{AE508ECB-C44B-4D58-9C53-597F744E5A6D}"/>
    <cellStyle name="Calculation 2 2 2 2 2 2 4 2" xfId="39342" xr:uid="{70D7DBF0-947C-4238-BC60-C06087F32895}"/>
    <cellStyle name="Calculation 2 2 2 2 2 2 5" xfId="37246" xr:uid="{1CB9C9DB-8E73-4683-96F4-176E324C6C80}"/>
    <cellStyle name="Calculation 2 2 2 2 2 2 6" xfId="56306" xr:uid="{60739568-5044-4A64-A659-9EAE78E00C64}"/>
    <cellStyle name="Calculation 2 2 2 2 2 3" xfId="3158" xr:uid="{A7E149DE-38F6-47F5-B999-8B55405E2EF9}"/>
    <cellStyle name="Calculation 2 2 2 2 2 3 2" xfId="36515" xr:uid="{4A548C8C-5491-4362-8250-1FDA731A5D5D}"/>
    <cellStyle name="Calculation 2 2 2 2 2 4" xfId="43056" xr:uid="{88F5EBFA-5523-4AAA-8846-E8C40782F3FD}"/>
    <cellStyle name="Calculation 2 2 2 2 2 5" xfId="49524" xr:uid="{CE175175-6175-41FC-940C-E2FE874B4D88}"/>
    <cellStyle name="Calculation 2 2 2 2 3" xfId="1066" xr:uid="{43A9E1EF-59B1-41D0-B444-C27AB0DEAE16}"/>
    <cellStyle name="Calculation 2 2 2 2 3 2" xfId="5418" xr:uid="{AF644AB5-6074-4FDD-BB8D-CE37D2308865}"/>
    <cellStyle name="Calculation 2 2 2 2 3 2 2" xfId="8004" xr:uid="{84C8BAF5-4402-40D0-A4E9-108356793337}"/>
    <cellStyle name="Calculation 2 2 2 2 3 2 2 2" xfId="16993" xr:uid="{77C04A06-A26B-4EFB-B257-F210E0EFBE6F}"/>
    <cellStyle name="Calculation 2 2 2 2 3 2 2 2 2" xfId="23109" xr:uid="{734C4523-E53F-474E-8602-B7E664C50293}"/>
    <cellStyle name="Calculation 2 2 2 2 3 2 2 3" xfId="42194" xr:uid="{256E59F5-290E-420C-BE7B-4D959775BD2B}"/>
    <cellStyle name="Calculation 2 2 2 2 3 2 3" xfId="10641" xr:uid="{E74E8381-DF08-4B01-B5EA-1039DE42591C}"/>
    <cellStyle name="Calculation 2 2 2 2 3 2 3 2" xfId="19630" xr:uid="{A3962C07-19DD-40FE-B684-374BA16C822C}"/>
    <cellStyle name="Calculation 2 2 2 2 3 2 3 2 2" xfId="30402" xr:uid="{44C657C4-B429-4D79-A922-8520B19D70FE}"/>
    <cellStyle name="Calculation 2 2 2 2 3 2 3 3" xfId="41623" xr:uid="{6A4F766D-A66B-40EF-9CF9-DDC4198F37D4}"/>
    <cellStyle name="Calculation 2 2 2 2 3 2 4" xfId="14407" xr:uid="{0352D313-0245-49ED-862D-EFF77B55B323}"/>
    <cellStyle name="Calculation 2 2 2 2 3 2 4 2" xfId="34258" xr:uid="{CD1DC673-25A9-4225-B28E-704B0A762ACB}"/>
    <cellStyle name="Calculation 2 2 2 2 3 2 5" xfId="23706" xr:uid="{33061604-6A66-4C1E-8536-F4D7D548DECA}"/>
    <cellStyle name="Calculation 2 2 2 2 3 2 6" xfId="57811" xr:uid="{C8B9DC5B-C041-4486-944E-A10FA76072DE}"/>
    <cellStyle name="Calculation 2 2 2 2 3 3" xfId="3503" xr:uid="{10049C03-6344-41BA-B166-277A1EBFD8AA}"/>
    <cellStyle name="Calculation 2 2 2 2 3 3 2" xfId="37860" xr:uid="{07A2F898-0B8B-4635-8859-BCC31F7FEEED}"/>
    <cellStyle name="Calculation 2 2 2 2 3 4" xfId="34584" xr:uid="{BE26EB30-13CD-42A4-B846-D277FDD3C0EB}"/>
    <cellStyle name="Calculation 2 2 2 2 3 5" xfId="51029" xr:uid="{2D2AC863-193F-4474-9C83-7F1666F85E8E}"/>
    <cellStyle name="Calculation 2 2 2 2 4" xfId="1410" xr:uid="{DBC7747B-A147-4430-BA90-001614698F2D}"/>
    <cellStyle name="Calculation 2 2 2 2 4 2" xfId="5755" xr:uid="{80E19902-E158-482C-851D-82E4D7848A9C}"/>
    <cellStyle name="Calculation 2 2 2 2 4 2 2" xfId="8341" xr:uid="{AABEEEA1-4D89-46F6-AAE3-3F3566537B5F}"/>
    <cellStyle name="Calculation 2 2 2 2 4 2 2 2" xfId="17330" xr:uid="{1BFCA156-7260-4BC8-8327-CA6CFA5EDE8A}"/>
    <cellStyle name="Calculation 2 2 2 2 4 2 2 2 2" xfId="26373" xr:uid="{37656FEB-6376-4A6F-8757-0656F398E6B2}"/>
    <cellStyle name="Calculation 2 2 2 2 4 2 2 3" xfId="31570" xr:uid="{6E37D729-0FBF-42F0-BF7C-C6E17B1589D8}"/>
    <cellStyle name="Calculation 2 2 2 2 4 2 3" xfId="10978" xr:uid="{DB91F130-ED0C-4363-A5FE-5E7BC5499BDD}"/>
    <cellStyle name="Calculation 2 2 2 2 4 2 3 2" xfId="19967" xr:uid="{EC3DB98D-513A-4A5A-A3EF-5CD36F76E2D9}"/>
    <cellStyle name="Calculation 2 2 2 2 4 2 3 2 2" xfId="29677" xr:uid="{5A77DF05-2346-49CC-9A3C-F3D3968C7EE6}"/>
    <cellStyle name="Calculation 2 2 2 2 4 2 3 3" xfId="41337" xr:uid="{89FFE9BC-23C1-4449-B379-34713D91709B}"/>
    <cellStyle name="Calculation 2 2 2 2 4 2 4" xfId="14744" xr:uid="{AF9D8D4B-69A5-41E9-9D00-9ABE07DE5060}"/>
    <cellStyle name="Calculation 2 2 2 2 4 2 4 2" xfId="22881" xr:uid="{A1D33113-5B23-4553-A26A-F7124EE26EAE}"/>
    <cellStyle name="Calculation 2 2 2 2 4 2 5" xfId="41542" xr:uid="{BEDDC0D8-BA76-418B-BB89-493DD727E134}"/>
    <cellStyle name="Calculation 2 2 2 2 4 2 6" xfId="54451" xr:uid="{D0ADFD2A-CDDC-4594-944C-F0ABCC139E00}"/>
    <cellStyle name="Calculation 2 2 2 2 4 3" xfId="3847" xr:uid="{5B297A21-A6E2-4AE5-8D6F-3EFE42AE3C19}"/>
    <cellStyle name="Calculation 2 2 2 2 4 3 2" xfId="36132" xr:uid="{325B12F8-75B5-4856-9545-5D50858510AE}"/>
    <cellStyle name="Calculation 2 2 2 2 4 4" xfId="36810" xr:uid="{F399D655-8E01-4E88-A110-01243DB908BF}"/>
    <cellStyle name="Calculation 2 2 2 2 4 5" xfId="47641" xr:uid="{1AA0C10B-05DF-4511-AE72-32C04F291B84}"/>
    <cellStyle name="Calculation 2 2 2 2 5" xfId="1705" xr:uid="{CE3CB611-FFA1-4D5C-8730-4E2BEC853BB9}"/>
    <cellStyle name="Calculation 2 2 2 2 5 2" xfId="6031" xr:uid="{CCD68A26-DEC7-4828-9085-27D55373FA15}"/>
    <cellStyle name="Calculation 2 2 2 2 5 2 2" xfId="8617" xr:uid="{B1D98CFC-D08B-48FA-AFA1-0A671756A964}"/>
    <cellStyle name="Calculation 2 2 2 2 5 2 2 2" xfId="17606" xr:uid="{E18B8815-9B7F-45C3-9995-C4D2A32D3067}"/>
    <cellStyle name="Calculation 2 2 2 2 5 2 2 2 2" xfId="25982" xr:uid="{24823CA3-50F9-469B-A92B-977B6134F0F8}"/>
    <cellStyle name="Calculation 2 2 2 2 5 2 2 3" xfId="36380" xr:uid="{74725EF0-813D-4979-9426-E7B5B960F0E1}"/>
    <cellStyle name="Calculation 2 2 2 2 5 2 3" xfId="11254" xr:uid="{C6426E29-90E5-453C-BF1B-05AAD4CCA1E9}"/>
    <cellStyle name="Calculation 2 2 2 2 5 2 3 2" xfId="20243" xr:uid="{D8077246-48F8-4EBF-A495-F79F88A8382A}"/>
    <cellStyle name="Calculation 2 2 2 2 5 2 3 2 2" xfId="30547" xr:uid="{313F0B67-D4B6-48E1-B4B9-952AF0EFD508}"/>
    <cellStyle name="Calculation 2 2 2 2 5 2 3 3" xfId="37823" xr:uid="{CF216451-525C-4603-9B6D-12CF325202B1}"/>
    <cellStyle name="Calculation 2 2 2 2 5 2 4" xfId="15020" xr:uid="{7CD5E966-6DF8-4BF0-B310-012DE094438E}"/>
    <cellStyle name="Calculation 2 2 2 2 5 2 4 2" xfId="38382" xr:uid="{0E4F1C10-0B2E-4A76-92C3-F4066FFA3D16}"/>
    <cellStyle name="Calculation 2 2 2 2 5 2 5" xfId="29562" xr:uid="{337EF35E-A641-44C9-938B-BB2716E80E21}"/>
    <cellStyle name="Calculation 2 2 2 2 5 3" xfId="4142" xr:uid="{BC6E2436-52C9-4B5F-BC3E-00FA8A6F143C}"/>
    <cellStyle name="Calculation 2 2 2 2 5 3 2" xfId="25096" xr:uid="{2FDDAE41-FA7D-4A8C-A3F6-8F75D04E72F7}"/>
    <cellStyle name="Calculation 2 2 2 2 5 4" xfId="30524" xr:uid="{346A4036-D36B-41D2-8592-7F4FF4E78AD4}"/>
    <cellStyle name="Calculation 2 2 2 2 5 5" xfId="52907" xr:uid="{B0977427-7156-4A6C-8170-12B4C41232BC}"/>
    <cellStyle name="Calculation 2 2 2 2 6" xfId="2029" xr:uid="{ED964FEA-4F34-4A0C-9483-2F67B241551D}"/>
    <cellStyle name="Calculation 2 2 2 2 6 2" xfId="6337" xr:uid="{47254B38-2CEF-4000-994F-709B9EC117A3}"/>
    <cellStyle name="Calculation 2 2 2 2 6 2 2" xfId="8923" xr:uid="{08F04C25-61DF-41A0-B8BE-9BE51146CAEE}"/>
    <cellStyle name="Calculation 2 2 2 2 6 2 2 2" xfId="17912" xr:uid="{86EA41B0-0D30-4026-B4C8-1ECDD8061B0E}"/>
    <cellStyle name="Calculation 2 2 2 2 6 2 2 2 2" xfId="31894" xr:uid="{E76928AE-7CA9-494B-B02F-5397E261C365}"/>
    <cellStyle name="Calculation 2 2 2 2 6 2 2 3" xfId="43347" xr:uid="{96B83A9C-0B27-49DD-8A55-BFE2AC5DD19A}"/>
    <cellStyle name="Calculation 2 2 2 2 6 2 3" xfId="11560" xr:uid="{121F1A78-3D48-488C-8F41-BF72FEF3E393}"/>
    <cellStyle name="Calculation 2 2 2 2 6 2 3 2" xfId="20549" xr:uid="{4521D7EB-64B6-4F54-9F74-93893E88F895}"/>
    <cellStyle name="Calculation 2 2 2 2 6 2 3 2 2" xfId="39863" xr:uid="{623E59DC-7F06-4B1A-BF8B-FF9CBA1F16D9}"/>
    <cellStyle name="Calculation 2 2 2 2 6 2 3 3" xfId="41432" xr:uid="{BAE1C80C-69ED-4827-985E-E68E07838F07}"/>
    <cellStyle name="Calculation 2 2 2 2 6 2 4" xfId="15326" xr:uid="{F1246296-3688-4FD2-9610-06FEC1DF09BE}"/>
    <cellStyle name="Calculation 2 2 2 2 6 2 4 2" xfId="37174" xr:uid="{B4070753-47E4-4C6F-A099-33F817A6948D}"/>
    <cellStyle name="Calculation 2 2 2 2 6 2 5" xfId="41894" xr:uid="{A1183726-4A1D-459F-AFF2-5F99E6D3678B}"/>
    <cellStyle name="Calculation 2 2 2 2 6 3" xfId="4466" xr:uid="{35612575-802C-44F6-AB78-60CC5F387A79}"/>
    <cellStyle name="Calculation 2 2 2 2 6 3 2" xfId="42814" xr:uid="{B790CCC2-FD71-4849-A690-49FCFC30BA96}"/>
    <cellStyle name="Calculation 2 2 2 2 6 4" xfId="25665" xr:uid="{DC86F1BF-0612-4134-9101-D7B8CD93CD3F}"/>
    <cellStyle name="Calculation 2 2 2 2 7" xfId="2840" xr:uid="{478BCB14-E045-4791-8B7C-DF4280D85CDC}"/>
    <cellStyle name="Calculation 2 2 2 2 7 2" xfId="6990" xr:uid="{A6AEDD3E-D86F-4167-931C-8F251533998A}"/>
    <cellStyle name="Calculation 2 2 2 2 7 2 2" xfId="12119" xr:uid="{F67D9B22-0BE9-4E2E-BD14-7EA5E381BCCC}"/>
    <cellStyle name="Calculation 2 2 2 2 7 2 2 2" xfId="21108" xr:uid="{829EBB86-D6E2-49A9-B747-E21D9F41B555}"/>
    <cellStyle name="Calculation 2 2 2 2 7 2 2 2 2" xfId="24948" xr:uid="{EC28EF78-1D04-4FCE-A3FF-FEBC22A696F3}"/>
    <cellStyle name="Calculation 2 2 2 2 7 2 2 3" xfId="42082" xr:uid="{EEA35115-A4BB-4BFD-BD23-6ED593262A37}"/>
    <cellStyle name="Calculation 2 2 2 2 7 2 3" xfId="12934" xr:uid="{63675A8C-140F-4DE2-8CE9-23CDC295C731}"/>
    <cellStyle name="Calculation 2 2 2 2 7 2 3 2" xfId="21923" xr:uid="{7152F4E8-E613-40A3-9F5A-D91AAEB96812}"/>
    <cellStyle name="Calculation 2 2 2 2 7 2 3 2 2" xfId="38756" xr:uid="{4E75F939-7E80-4247-A402-2D577D21467D}"/>
    <cellStyle name="Calculation 2 2 2 2 7 2 3 3" xfId="35274" xr:uid="{2412C099-0295-4FF4-84D2-A05DEF994714}"/>
    <cellStyle name="Calculation 2 2 2 2 7 2 4" xfId="15979" xr:uid="{3074C98C-0C4B-4DED-8DA2-CEA4AAA231D6}"/>
    <cellStyle name="Calculation 2 2 2 2 7 2 4 2" xfId="24071" xr:uid="{19970216-7425-4F6E-AC04-B6D499175F4D}"/>
    <cellStyle name="Calculation 2 2 2 2 7 2 5" xfId="29288" xr:uid="{07DC5349-6073-4994-B4A2-DA4861B1C4C2}"/>
    <cellStyle name="Calculation 2 2 2 2 7 3" xfId="9553" xr:uid="{F607F4EC-5916-430B-B232-0A32D1882A5B}"/>
    <cellStyle name="Calculation 2 2 2 2 7 3 2" xfId="18542" xr:uid="{E72C05A2-B75A-4344-92DF-A95D74029F5D}"/>
    <cellStyle name="Calculation 2 2 2 2 7 3 2 2" xfId="40935" xr:uid="{4EB7B647-56D3-422D-8DDF-AAB4BE2AE0D1}"/>
    <cellStyle name="Calculation 2 2 2 2 7 3 3" xfId="39068" xr:uid="{61459FFF-5353-4DFD-AC72-1A04FA47DA15}"/>
    <cellStyle name="Calculation 2 2 2 2 7 4" xfId="36197" xr:uid="{4C0964F3-A7EF-4089-9A23-3CF03E9DC02E}"/>
    <cellStyle name="Calculation 2 2 2 2 8" xfId="4773" xr:uid="{25FCB38F-A224-4881-8797-3C228DF2BC7E}"/>
    <cellStyle name="Calculation 2 2 2 2 8 2" xfId="7359" xr:uid="{4C567F3A-420A-4C54-83A2-3DA997F6ECA6}"/>
    <cellStyle name="Calculation 2 2 2 2 8 2 2" xfId="16348" xr:uid="{C9FA5D41-6DF2-4085-B6AD-13832FBBF7F7}"/>
    <cellStyle name="Calculation 2 2 2 2 8 2 2 2" xfId="38836" xr:uid="{C06F8A8B-104D-4C71-B12C-035C36E434E1}"/>
    <cellStyle name="Calculation 2 2 2 2 8 2 3" xfId="33545" xr:uid="{6FCF6D4A-77CF-4854-96C8-DE7454C90AB4}"/>
    <cellStyle name="Calculation 2 2 2 2 8 3" xfId="9996" xr:uid="{2BEBBFBB-B1A9-4127-BB3C-673720277B6A}"/>
    <cellStyle name="Calculation 2 2 2 2 8 3 2" xfId="18985" xr:uid="{817C942B-4372-4E2E-843E-ED5641E9B71F}"/>
    <cellStyle name="Calculation 2 2 2 2 8 3 2 2" xfId="41988" xr:uid="{76F0219D-7481-45A9-BBC5-98FA5F39B5D2}"/>
    <cellStyle name="Calculation 2 2 2 2 8 3 3" xfId="40023" xr:uid="{DA0B5E25-1C76-41E8-8A3D-6340D627F8F5}"/>
    <cellStyle name="Calculation 2 2 2 2 8 4" xfId="13762" xr:uid="{88374D9A-4ABC-4B7F-BBD1-EA1EAA8AEB2E}"/>
    <cellStyle name="Calculation 2 2 2 2 8 4 2" xfId="23350" xr:uid="{DA35DC51-BE28-4E55-B921-1D68CA7592E5}"/>
    <cellStyle name="Calculation 2 2 2 2 8 5" xfId="42967" xr:uid="{E89D1B95-CEA5-4ADC-BDA6-4F548AADF8F5}"/>
    <cellStyle name="Calculation 2 2 2 2 9" xfId="6674" xr:uid="{1F84D23A-902E-40E8-A9AB-47DB81C1BC09}"/>
    <cellStyle name="Calculation 2 2 2 2 9 2" xfId="11880" xr:uid="{3B0B9195-BA29-43F8-B573-9EB3378427CC}"/>
    <cellStyle name="Calculation 2 2 2 2 9 2 2" xfId="20869" xr:uid="{162BFFF5-EF8C-447E-B6EA-17ECFC62B7B2}"/>
    <cellStyle name="Calculation 2 2 2 2 9 2 2 2" xfId="35898" xr:uid="{67290C37-2AB1-43EE-B2FF-F2FC4D2540A6}"/>
    <cellStyle name="Calculation 2 2 2 2 9 2 3" xfId="26653" xr:uid="{93FC02FF-BAB9-43A4-B4C8-E3F530F573DF}"/>
    <cellStyle name="Calculation 2 2 2 2 9 3" xfId="15663" xr:uid="{33C15992-B9F3-4CEC-A9C9-ACE594910A0A}"/>
    <cellStyle name="Calculation 2 2 2 2 9 3 2" xfId="30628" xr:uid="{3987F8AB-B220-4AC0-B516-A1472DA3FAF4}"/>
    <cellStyle name="Calculation 2 2 2 2 9 4" xfId="43367" xr:uid="{6071CE54-1ED0-40CE-A917-4CEE90E9DB48}"/>
    <cellStyle name="Calculation 2 2 2 3" xfId="583" xr:uid="{536A3A71-D558-47E5-9399-1D30D806A00E}"/>
    <cellStyle name="Calculation 2 2 2 3 2" xfId="4972" xr:uid="{86BBF9AB-74A9-40D1-B227-8AE943B0B5E1}"/>
    <cellStyle name="Calculation 2 2 2 3 2 2" xfId="7558" xr:uid="{CDBCABC1-E749-4156-A052-0E55797DE466}"/>
    <cellStyle name="Calculation 2 2 2 3 2 2 2" xfId="16547" xr:uid="{E6B3A970-17AE-4CB9-8B02-3C3F1B118ECA}"/>
    <cellStyle name="Calculation 2 2 2 3 2 2 2 2" xfId="29050" xr:uid="{648D428C-F948-4BB1-B220-0F0567E9C597}"/>
    <cellStyle name="Calculation 2 2 2 3 2 2 3" xfId="30103" xr:uid="{1F1EDBCC-29E9-4F3F-90FB-0195BF6E630F}"/>
    <cellStyle name="Calculation 2 2 2 3 2 2 4" xfId="56714" xr:uid="{45708CA9-461D-4F5F-B34C-EC88D6F3AFBB}"/>
    <cellStyle name="Calculation 2 2 2 3 2 3" xfId="10195" xr:uid="{64D00427-7E46-4F81-BF26-5327FA34F26E}"/>
    <cellStyle name="Calculation 2 2 2 3 2 3 2" xfId="19184" xr:uid="{767EDD30-C38B-4EE0-94B2-3E0D70C47116}"/>
    <cellStyle name="Calculation 2 2 2 3 2 3 2 2" xfId="36523" xr:uid="{9BC9D575-43A2-48CB-A600-6DC54E118362}"/>
    <cellStyle name="Calculation 2 2 2 3 2 3 3" xfId="26956" xr:uid="{CD1CA844-F97C-43C1-B850-47C07CE15DAE}"/>
    <cellStyle name="Calculation 2 2 2 3 2 4" xfId="13961" xr:uid="{DE6F8CE0-A3BE-4CD0-A3B6-028A004D6879}"/>
    <cellStyle name="Calculation 2 2 2 3 2 4 2" xfId="23017" xr:uid="{72575DFF-9E98-4EE7-B569-BE86F96A5EB7}"/>
    <cellStyle name="Calculation 2 2 2 3 2 5" xfId="41268" xr:uid="{CA9C7BD1-5894-4B53-8BD0-EEBE5D1F09C9}"/>
    <cellStyle name="Calculation 2 2 2 3 2 6" xfId="49932" xr:uid="{A301F1C8-BF5C-41C8-929B-F3E5D4AEF61D}"/>
    <cellStyle name="Calculation 2 2 2 3 3" xfId="3020" xr:uid="{4AFCAD5B-F77E-4C14-9031-A56D9D38F02D}"/>
    <cellStyle name="Calculation 2 2 2 3 3 2" xfId="26345" xr:uid="{148D902C-389A-44B4-B79D-436344BDA98C}"/>
    <cellStyle name="Calculation 2 2 2 3 3 2 2" xfId="57924" xr:uid="{3149F9DE-F245-4D96-8DF8-10042884CFD9}"/>
    <cellStyle name="Calculation 2 2 2 3 3 3" xfId="51142" xr:uid="{A85960C9-C0AA-4165-89DB-A6AA0C971C43}"/>
    <cellStyle name="Calculation 2 2 2 3 4" xfId="27921" xr:uid="{08FC749A-CDF6-4529-8F81-01E7B38D3BC9}"/>
    <cellStyle name="Calculation 2 2 2 3 4 2" xfId="54841" xr:uid="{B720C068-E748-4EA2-9B25-475D72D82451}"/>
    <cellStyle name="Calculation 2 2 2 3 4 3" xfId="48049" xr:uid="{3DEC91D5-6C40-4651-A18A-72391E484D71}"/>
    <cellStyle name="Calculation 2 2 2 3 5" xfId="53141" xr:uid="{EC9394A7-763B-4B7D-A6F5-2D876B8AA3E7}"/>
    <cellStyle name="Calculation 2 2 2 3 6" xfId="46435" xr:uid="{B972A76A-1654-4DFD-97E1-C283EE244F91}"/>
    <cellStyle name="Calculation 2 2 2 4" xfId="928" xr:uid="{09E8B7CC-55AA-42B5-9C12-359E1B5E404F}"/>
    <cellStyle name="Calculation 2 2 2 4 2" xfId="5293" xr:uid="{C69BAEAE-D32F-4AE0-8A39-B8EDFE0AC58E}"/>
    <cellStyle name="Calculation 2 2 2 4 2 2" xfId="7879" xr:uid="{3DE4D7C0-F8DB-4988-8073-556D5842987F}"/>
    <cellStyle name="Calculation 2 2 2 4 2 2 2" xfId="16868" xr:uid="{C83E9B05-D45B-4565-96EB-009D05ED223E}"/>
    <cellStyle name="Calculation 2 2 2 4 2 2 2 2" xfId="41116" xr:uid="{C2D4DE24-F889-449C-8957-7B65D85D1D05}"/>
    <cellStyle name="Calculation 2 2 2 4 2 2 3" xfId="32866" xr:uid="{838B98BD-2123-40D1-B7A6-1C2EA1249137}"/>
    <cellStyle name="Calculation 2 2 2 4 2 3" xfId="10516" xr:uid="{1FB0CE09-9747-47A4-A851-D940C02DF610}"/>
    <cellStyle name="Calculation 2 2 2 4 2 3 2" xfId="19505" xr:uid="{8A3A7F9C-7861-467B-BFD3-FF9AB15219A1}"/>
    <cellStyle name="Calculation 2 2 2 4 2 3 2 2" xfId="37525" xr:uid="{7CA9B364-82EC-4353-82F8-9B5B0F23D1E3}"/>
    <cellStyle name="Calculation 2 2 2 4 2 3 3" xfId="35656" xr:uid="{AC7E4924-2CB8-4F1B-87C0-BD646A28E27A}"/>
    <cellStyle name="Calculation 2 2 2 4 2 4" xfId="14282" xr:uid="{03ACC661-A0F2-400C-BB8C-91ACD206E98D}"/>
    <cellStyle name="Calculation 2 2 2 4 2 4 2" xfId="43028" xr:uid="{A52D1E30-EB36-4E62-92B5-A0E63CF72350}"/>
    <cellStyle name="Calculation 2 2 2 4 2 5" xfId="35578" xr:uid="{72C16559-08EC-4BBF-8FD5-172A3A84C4CF}"/>
    <cellStyle name="Calculation 2 2 2 4 2 6" xfId="55834" xr:uid="{1DE38A07-413E-4828-8634-CD8346E98CC7}"/>
    <cellStyle name="Calculation 2 2 2 4 3" xfId="3365" xr:uid="{61C567AC-210C-4726-87A0-ACFBF9B8A595}"/>
    <cellStyle name="Calculation 2 2 2 4 3 2" xfId="29817" xr:uid="{2D4EE346-E571-469D-AAB2-7FA264F8B438}"/>
    <cellStyle name="Calculation 2 2 2 4 4" xfId="31940" xr:uid="{2296B224-74AB-403C-B451-B75E267B9A4B}"/>
    <cellStyle name="Calculation 2 2 2 4 5" xfId="49052" xr:uid="{7FBA1345-FF81-4FB2-B77A-C1F012FAB3F2}"/>
    <cellStyle name="Calculation 2 2 2 5" xfId="1272" xr:uid="{D985BFDB-5630-47B1-B702-68F3416A791B}"/>
    <cellStyle name="Calculation 2 2 2 5 2" xfId="5617" xr:uid="{9E3093BA-82D5-4D8F-ACE5-A2509327F28B}"/>
    <cellStyle name="Calculation 2 2 2 5 2 2" xfId="8203" xr:uid="{2A004918-FBBC-47BA-A270-7CA9680729A1}"/>
    <cellStyle name="Calculation 2 2 2 5 2 2 2" xfId="17192" xr:uid="{D25A6C6C-C5AF-4E58-BAE3-203796430E66}"/>
    <cellStyle name="Calculation 2 2 2 5 2 2 2 2" xfId="24001" xr:uid="{124DD571-D24D-4EE7-93A8-D2215AB89957}"/>
    <cellStyle name="Calculation 2 2 2 5 2 2 3" xfId="26978" xr:uid="{8281C4E0-487B-49C3-933F-59257DB85585}"/>
    <cellStyle name="Calculation 2 2 2 5 2 3" xfId="10840" xr:uid="{4A52DDCC-028F-4B63-8F31-1105180E2F2F}"/>
    <cellStyle name="Calculation 2 2 2 5 2 3 2" xfId="19829" xr:uid="{A2D709E8-83DA-4D05-ABCA-820F6262ECE5}"/>
    <cellStyle name="Calculation 2 2 2 5 2 3 2 2" xfId="33443" xr:uid="{383A805F-27D4-40F0-91F2-533DE6248583}"/>
    <cellStyle name="Calculation 2 2 2 5 2 3 3" xfId="34463" xr:uid="{7096D74F-5980-4EEB-9A8F-54AD1ED9D021}"/>
    <cellStyle name="Calculation 2 2 2 5 2 4" xfId="14606" xr:uid="{2CCAFEF6-7FCB-4621-9261-EEBAF954BFF8}"/>
    <cellStyle name="Calculation 2 2 2 5 2 4 2" xfId="29182" xr:uid="{AE398A20-B33A-49DF-A956-B425917C8D07}"/>
    <cellStyle name="Calculation 2 2 2 5 2 5" xfId="31003" xr:uid="{C930ADF6-3018-47EA-805C-EB28097C6863}"/>
    <cellStyle name="Calculation 2 2 2 5 2 6" xfId="57909" xr:uid="{CE1E3910-C683-41BB-8149-6C27201462E3}"/>
    <cellStyle name="Calculation 2 2 2 5 3" xfId="3709" xr:uid="{9D981BE8-2C92-4D23-B5B5-FCC14D62961E}"/>
    <cellStyle name="Calculation 2 2 2 5 3 2" xfId="32595" xr:uid="{D734177B-4A61-4F1F-8496-A73970C4424E}"/>
    <cellStyle name="Calculation 2 2 2 5 4" xfId="30750" xr:uid="{2B4A1C2A-FA4A-470D-B2BA-6306A8AD5762}"/>
    <cellStyle name="Calculation 2 2 2 5 5" xfId="51127" xr:uid="{D240EC7C-7E94-4AC4-9988-6FF626324CAD}"/>
    <cellStyle name="Calculation 2 2 2 6" xfId="1594" xr:uid="{5F677CEA-0A26-4F4D-A13D-43EC10863792}"/>
    <cellStyle name="Calculation 2 2 2 6 2" xfId="5938" xr:uid="{E41E9975-F376-4534-8E13-371959B958BF}"/>
    <cellStyle name="Calculation 2 2 2 6 2 2" xfId="8524" xr:uid="{5CC1B6B6-4BE2-493C-B5C5-F7D1F9A46912}"/>
    <cellStyle name="Calculation 2 2 2 6 2 2 2" xfId="17513" xr:uid="{CB3F45D6-993D-4BF3-AA4C-CC02AF7446D7}"/>
    <cellStyle name="Calculation 2 2 2 6 2 2 2 2" xfId="26506" xr:uid="{FCC5444B-879D-4469-A744-FB4134FE25E7}"/>
    <cellStyle name="Calculation 2 2 2 6 2 2 3" xfId="37656" xr:uid="{D29307D5-2084-4D24-8DCE-11C74C7C8BEA}"/>
    <cellStyle name="Calculation 2 2 2 6 2 3" xfId="11161" xr:uid="{FE9ABAA2-4CA1-4ABC-9B9A-C9B7BCBC42FD}"/>
    <cellStyle name="Calculation 2 2 2 6 2 3 2" xfId="20150" xr:uid="{269C70F7-48CE-4969-B590-A6338903EC4F}"/>
    <cellStyle name="Calculation 2 2 2 6 2 3 2 2" xfId="32571" xr:uid="{A3C74F81-166B-450F-B0CE-5AFF05DDA4C3}"/>
    <cellStyle name="Calculation 2 2 2 6 2 3 3" xfId="43925" xr:uid="{5AA9AEFD-D4B8-4BE7-A81F-3FC6986EF030}"/>
    <cellStyle name="Calculation 2 2 2 6 2 4" xfId="14927" xr:uid="{0C15A358-3F76-4838-BA9E-42ACE1A345AC}"/>
    <cellStyle name="Calculation 2 2 2 6 2 4 2" xfId="33075" xr:uid="{2FC607A4-65A1-4839-A76E-CDCB95EF4959}"/>
    <cellStyle name="Calculation 2 2 2 6 2 5" xfId="26987" xr:uid="{F63D433D-EEFB-47AF-9394-5A8DB2E661D7}"/>
    <cellStyle name="Calculation 2 2 2 6 2 6" xfId="54003" xr:uid="{3A5FE126-A427-47DD-BC5B-6FAB791470EF}"/>
    <cellStyle name="Calculation 2 2 2 6 3" xfId="4031" xr:uid="{0FDEFF40-54F0-4DCE-9DE3-0FF067DC5EE8}"/>
    <cellStyle name="Calculation 2 2 2 6 3 2" xfId="39488" xr:uid="{46D2B06F-ADF9-48F9-8AC9-779DB8DF0A54}"/>
    <cellStyle name="Calculation 2 2 2 6 4" xfId="38110" xr:uid="{484911D2-84CE-4D3E-8E56-3A314B7DDF92}"/>
    <cellStyle name="Calculation 2 2 2 6 5" xfId="47335" xr:uid="{BADAC059-7516-4B21-9145-837976039232}"/>
    <cellStyle name="Calculation 2 2 2 7" xfId="1795" xr:uid="{5CEE142B-77F6-4DE4-BEB0-5FD483E1E29E}"/>
    <cellStyle name="Calculation 2 2 2 7 2" xfId="6112" xr:uid="{F65C650D-A2EB-4D66-BC71-AC55CEF263F2}"/>
    <cellStyle name="Calculation 2 2 2 7 2 2" xfId="8698" xr:uid="{E3FA494E-ED93-41E1-B7A7-5A5B34610C38}"/>
    <cellStyle name="Calculation 2 2 2 7 2 2 2" xfId="17687" xr:uid="{90729791-DAE3-45B7-879A-D085E19FACC1}"/>
    <cellStyle name="Calculation 2 2 2 7 2 2 2 2" xfId="38032" xr:uid="{19CA32A2-8EB1-4F1E-977C-4EA885FCD34C}"/>
    <cellStyle name="Calculation 2 2 2 7 2 2 3" xfId="30590" xr:uid="{0949542E-AB56-4DBE-A2C2-9A0C61F9BD8E}"/>
    <cellStyle name="Calculation 2 2 2 7 2 3" xfId="11335" xr:uid="{F4A26D5C-B1E4-4375-AEB9-8221A22B421C}"/>
    <cellStyle name="Calculation 2 2 2 7 2 3 2" xfId="20324" xr:uid="{E162492C-074E-477A-8259-4258D716D5F5}"/>
    <cellStyle name="Calculation 2 2 2 7 2 3 2 2" xfId="35041" xr:uid="{4F95AE4C-BE55-46E0-809F-1FCE2F8A1FD0}"/>
    <cellStyle name="Calculation 2 2 2 7 2 3 3" xfId="31138" xr:uid="{C97675DB-7329-4B0A-9341-0D7D5EB60983}"/>
    <cellStyle name="Calculation 2 2 2 7 2 4" xfId="15101" xr:uid="{51A804E7-77BC-4A15-8C30-D0B773E072E0}"/>
    <cellStyle name="Calculation 2 2 2 7 2 4 2" xfId="24452" xr:uid="{ADCD7607-FD30-4BF4-B150-371D11D1FDD2}"/>
    <cellStyle name="Calculation 2 2 2 7 2 5" xfId="31025" xr:uid="{2576D003-0418-4853-8A66-5CD32A5B967A}"/>
    <cellStyle name="Calculation 2 2 2 7 3" xfId="4232" xr:uid="{04539203-1C96-47C7-BF70-3A30781D165E}"/>
    <cellStyle name="Calculation 2 2 2 7 3 2" xfId="28026" xr:uid="{4E36B895-B349-4B7D-A857-0D2F50B92258}"/>
    <cellStyle name="Calculation 2 2 2 7 4" xfId="39574" xr:uid="{360E664B-443A-4186-91F6-0433CD2AE1FB}"/>
    <cellStyle name="Calculation 2 2 2 7 5" xfId="52644" xr:uid="{30877BFA-245F-475F-A1F2-6BE870E5DCFE}"/>
    <cellStyle name="Calculation 2 2 2 8" xfId="2702" xr:uid="{B3ABCAD3-A0CD-493A-BF35-8A4C9FE32B1B}"/>
    <cellStyle name="Calculation 2 2 2 8 2" xfId="6892" xr:uid="{85A84FC7-043B-46E9-BCF1-38173EB27E67}"/>
    <cellStyle name="Calculation 2 2 2 8 2 2" xfId="12033" xr:uid="{FF1A1BC5-1CFD-4068-A773-7146BB3A8A77}"/>
    <cellStyle name="Calculation 2 2 2 8 2 2 2" xfId="21022" xr:uid="{3C3D7C66-68E2-45B1-BDC8-EC08757E0B97}"/>
    <cellStyle name="Calculation 2 2 2 8 2 2 2 2" xfId="38663" xr:uid="{247045AD-2386-4CEB-9F98-1F5580F7BCAD}"/>
    <cellStyle name="Calculation 2 2 2 8 2 2 3" xfId="27445" xr:uid="{6B24761D-7227-4A8C-AEB5-1F08F776B3F4}"/>
    <cellStyle name="Calculation 2 2 2 8 2 3" xfId="12854" xr:uid="{8D775DDF-40D1-48FB-B788-99DE34DF5FF9}"/>
    <cellStyle name="Calculation 2 2 2 8 2 3 2" xfId="21843" xr:uid="{8C40DBD8-6C67-4B9B-978A-BB1AB7A2738C}"/>
    <cellStyle name="Calculation 2 2 2 8 2 3 2 2" xfId="42365" xr:uid="{1DC19BCD-1AC2-4603-B053-B8174E4CF9B7}"/>
    <cellStyle name="Calculation 2 2 2 8 2 3 3" xfId="27831" xr:uid="{6D5038D0-F5E7-40BB-9046-516CE73ECDE5}"/>
    <cellStyle name="Calculation 2 2 2 8 2 4" xfId="15881" xr:uid="{96B3D247-40D7-4E15-AC09-618349E48AF7}"/>
    <cellStyle name="Calculation 2 2 2 8 2 4 2" xfId="36134" xr:uid="{8041A71D-84E7-47F0-8D5C-90D828313F3E}"/>
    <cellStyle name="Calculation 2 2 2 8 2 5" xfId="40178" xr:uid="{B901E764-F298-4C35-AC9B-39D907F4C7C2}"/>
    <cellStyle name="Calculation 2 2 2 8 3" xfId="9463" xr:uid="{DDB8FABD-0ED2-4D66-A61E-BCD961ABD2F5}"/>
    <cellStyle name="Calculation 2 2 2 8 3 2" xfId="18452" xr:uid="{E689317F-1AD6-4CFE-880B-C667603F117E}"/>
    <cellStyle name="Calculation 2 2 2 8 3 2 2" xfId="43519" xr:uid="{F0B55E34-E509-46B1-A10D-E86EC74C82C9}"/>
    <cellStyle name="Calculation 2 2 2 8 3 3" xfId="36953" xr:uid="{F8F7A27B-08BF-4E58-BBFA-BC4D5C64F584}"/>
    <cellStyle name="Calculation 2 2 2 8 4" xfId="39337" xr:uid="{96213DCE-858C-4A8D-90BE-ED7477023782}"/>
    <cellStyle name="Calculation 2 2 2 9" xfId="4648" xr:uid="{015B05AA-2F81-425C-A305-B8B0E57D7502}"/>
    <cellStyle name="Calculation 2 2 2 9 2" xfId="7234" xr:uid="{E68E3A7B-6B03-4303-B12D-5A8C63593A0B}"/>
    <cellStyle name="Calculation 2 2 2 9 2 2" xfId="16223" xr:uid="{0B9742E9-788B-4EAC-B8E8-01DF674E970C}"/>
    <cellStyle name="Calculation 2 2 2 9 2 2 2" xfId="25332" xr:uid="{A7896D39-5189-4310-9C0B-48E6EE964A73}"/>
    <cellStyle name="Calculation 2 2 2 9 2 3" xfId="36952" xr:uid="{156DEAC8-01A1-45D9-802A-D407F241E8A4}"/>
    <cellStyle name="Calculation 2 2 2 9 3" xfId="9871" xr:uid="{9036C802-353F-4A74-8D60-90EB71DD6198}"/>
    <cellStyle name="Calculation 2 2 2 9 3 2" xfId="18860" xr:uid="{DE786C7E-C13C-4E11-AE6D-E205240EDF29}"/>
    <cellStyle name="Calculation 2 2 2 9 3 2 2" xfId="24779" xr:uid="{1C763318-6B7D-4420-AFA3-42145FF582E2}"/>
    <cellStyle name="Calculation 2 2 2 9 3 3" xfId="41491" xr:uid="{A0406066-8F23-4605-BAF6-A26BFFD0C280}"/>
    <cellStyle name="Calculation 2 2 2 9 4" xfId="13637" xr:uid="{C31D225D-E204-4AF5-91BA-A7F285FBB70D}"/>
    <cellStyle name="Calculation 2 2 2 9 4 2" xfId="36980" xr:uid="{1748C041-D519-4C74-B15B-883503E0063E}"/>
    <cellStyle name="Calculation 2 2 2 9 5" xfId="27134" xr:uid="{F4A8D953-4976-42E6-B37E-E7A33991C522}"/>
    <cellStyle name="Calculation 2 2 20" xfId="44907" xr:uid="{232CD807-6418-40F4-B1A2-4D5CB8D1B191}"/>
    <cellStyle name="Calculation 2 2 20 2" xfId="50507" xr:uid="{B5AC17D0-EF2A-4A3E-846D-66598FEF48E9}"/>
    <cellStyle name="Calculation 2 2 20 2 2" xfId="57289" xr:uid="{CEE874D4-8048-45B1-9458-56C4B55011D5}"/>
    <cellStyle name="Calculation 2 2 20 3" xfId="52109" xr:uid="{7542391B-E7FE-40D6-8A34-4D4A62FD0710}"/>
    <cellStyle name="Calculation 2 2 20 3 2" xfId="58890" xr:uid="{2B07E366-2BEE-45D4-B420-7D28605AF568}"/>
    <cellStyle name="Calculation 2 2 20 4" xfId="49035" xr:uid="{96CAB326-CCC4-441B-B52C-21FA440C6031}"/>
    <cellStyle name="Calculation 2 2 20 4 2" xfId="55817" xr:uid="{F7990F05-819C-4D4D-9E85-879D59F6642F}"/>
    <cellStyle name="Calculation 2 2 20 5" xfId="48624" xr:uid="{E07F9F12-F5B3-4736-B3EB-C8335728B827}"/>
    <cellStyle name="Calculation 2 2 20 5 2" xfId="55413" xr:uid="{D3F981CD-AF28-4E81-8390-3E8831E7DC48}"/>
    <cellStyle name="Calculation 2 2 20 6" xfId="53699" xr:uid="{6072B8EE-46BD-430F-9842-37E7A5EB4C32}"/>
    <cellStyle name="Calculation 2 2 20 7" xfId="47010" xr:uid="{1E6C6E57-652F-4B9F-B247-C2A79408F0B3}"/>
    <cellStyle name="Calculation 2 2 21" xfId="45046" xr:uid="{CDBD02D8-B0BB-4734-AB29-D9AF6120186D}"/>
    <cellStyle name="Calculation 2 2 21 2" xfId="50615" xr:uid="{8D7B9CB6-EA30-4FD1-BD80-791177A6EA8D}"/>
    <cellStyle name="Calculation 2 2 21 2 2" xfId="57397" xr:uid="{923BBABA-A365-4498-9901-11EF40398969}"/>
    <cellStyle name="Calculation 2 2 21 3" xfId="52429" xr:uid="{156943E0-3BD2-4FD1-A678-70EEE75E713D}"/>
    <cellStyle name="Calculation 2 2 21 3 2" xfId="59210" xr:uid="{79DD9B07-4871-4309-8870-70B7B2E0D114}"/>
    <cellStyle name="Calculation 2 2 21 4" xfId="48732" xr:uid="{7104BE5C-6E06-428A-9805-4D102D5F3984}"/>
    <cellStyle name="Calculation 2 2 21 4 2" xfId="55521" xr:uid="{379A3D83-3E77-4100-A83A-71C275BCFA52}"/>
    <cellStyle name="Calculation 2 2 21 5" xfId="53807" xr:uid="{263FF2D0-377F-4FA9-98D3-5E841138D5DD}"/>
    <cellStyle name="Calculation 2 2 21 6" xfId="47118" xr:uid="{C3F65A98-C4BE-4B40-B520-8A6BAF61EC35}"/>
    <cellStyle name="Calculation 2 2 22" xfId="45095" xr:uid="{D5CA0457-3075-4E00-AFFE-91BA9A49C143}"/>
    <cellStyle name="Calculation 2 2 22 2" xfId="50648" xr:uid="{E778DED0-C542-4750-8722-EB7C14F01C5C}"/>
    <cellStyle name="Calculation 2 2 22 2 2" xfId="57430" xr:uid="{49FD8708-F1D9-4CA6-8FA5-6822960C170A}"/>
    <cellStyle name="Calculation 2 2 22 3" xfId="52459" xr:uid="{F8C43DF4-A45E-4D5A-B4C6-AD0323DD14B6}"/>
    <cellStyle name="Calculation 2 2 22 3 2" xfId="59240" xr:uid="{C70F46A4-1001-4E8E-8F5D-962A35222209}"/>
    <cellStyle name="Calculation 2 2 22 4" xfId="48765" xr:uid="{39DF1DBF-5894-493C-9C94-A539F0E62999}"/>
    <cellStyle name="Calculation 2 2 22 4 2" xfId="55551" xr:uid="{4A236E92-7DDF-485F-B9B1-F2179C8293D1}"/>
    <cellStyle name="Calculation 2 2 22 5" xfId="53837" xr:uid="{6C4CA1CE-2AA7-4C5F-A116-352B8D7D5AFF}"/>
    <cellStyle name="Calculation 2 2 22 6" xfId="47151" xr:uid="{8AED1C41-9207-48D2-9024-E49229A2A9E3}"/>
    <cellStyle name="Calculation 2 2 23" xfId="45107" xr:uid="{986F74F1-F827-4A97-9071-A4D1FE35377A}"/>
    <cellStyle name="Calculation 2 2 23 2" xfId="50664" xr:uid="{90B37423-8EB6-452A-B564-C52493320D55}"/>
    <cellStyle name="Calculation 2 2 23 2 2" xfId="57446" xr:uid="{CFF36755-8020-4B44-ADDF-656A8A506FBB}"/>
    <cellStyle name="Calculation 2 2 23 3" xfId="52475" xr:uid="{E67FBD40-B8E0-445E-BE66-C950522CE3DD}"/>
    <cellStyle name="Calculation 2 2 23 3 2" xfId="59256" xr:uid="{90A93FEE-44A3-41D1-8B03-9D9A8507C773}"/>
    <cellStyle name="Calculation 2 2 23 4" xfId="48781" xr:uid="{4345590D-CD54-4758-BDDC-A691B5695E67}"/>
    <cellStyle name="Calculation 2 2 23 4 2" xfId="55567" xr:uid="{59B33090-2EF5-482B-A6FA-3BD206608851}"/>
    <cellStyle name="Calculation 2 2 23 5" xfId="53853" xr:uid="{2155B1AA-A0AB-401D-9C44-1EA8ABEF8DF7}"/>
    <cellStyle name="Calculation 2 2 23 6" xfId="47167" xr:uid="{34E091B3-F873-4F6B-A73B-68538ADFE693}"/>
    <cellStyle name="Calculation 2 2 24" xfId="45137" xr:uid="{7AF7281F-AAF7-445B-9DBB-559FC79FA268}"/>
    <cellStyle name="Calculation 2 2 24 2" xfId="50681" xr:uid="{8BDFD852-82C9-429B-B71F-A882A1536892}"/>
    <cellStyle name="Calculation 2 2 24 2 2" xfId="57463" xr:uid="{421F8709-9B9F-4E43-BE1F-D99A8DE45557}"/>
    <cellStyle name="Calculation 2 2 24 3" xfId="52492" xr:uid="{14E6B392-03D2-48E8-9A08-B89DCC89F859}"/>
    <cellStyle name="Calculation 2 2 24 3 2" xfId="59273" xr:uid="{87FB58B8-F91D-4013-92DF-7F198728E07A}"/>
    <cellStyle name="Calculation 2 2 24 4" xfId="48798" xr:uid="{5D02A789-1819-49C1-AF0E-EE0FC80AF8E0}"/>
    <cellStyle name="Calculation 2 2 24 4 2" xfId="55584" xr:uid="{5C62D2C8-7FBD-47B3-B92C-12C7DE95AE06}"/>
    <cellStyle name="Calculation 2 2 24 5" xfId="53870" xr:uid="{0C35EC8F-D554-4CA1-90D4-39A1FE9C6F6A}"/>
    <cellStyle name="Calculation 2 2 24 6" xfId="47184" xr:uid="{D87C91E8-C5B1-4545-A8AA-1B92524BC420}"/>
    <cellStyle name="Calculation 2 2 25" xfId="45188" xr:uid="{E099D865-FA17-4B84-80E3-D0BE12B9976D}"/>
    <cellStyle name="Calculation 2 2 25 2" xfId="50761" xr:uid="{34F70E71-EA89-49BF-8923-3FEB25E4C4FD}"/>
    <cellStyle name="Calculation 2 2 25 2 2" xfId="57543" xr:uid="{471EB04A-DC44-484A-B28B-5033319CCB9A}"/>
    <cellStyle name="Calculation 2 2 25 3" xfId="52570" xr:uid="{0B44827A-DD76-44B1-B020-A0F2C82A05B2}"/>
    <cellStyle name="Calculation 2 2 25 3 2" xfId="59351" xr:uid="{AEFB8C38-05DE-45B8-92AE-C93099A946AA}"/>
    <cellStyle name="Calculation 2 2 25 4" xfId="48861" xr:uid="{30B6C313-D206-43DD-84CB-F16BE38DBF4F}"/>
    <cellStyle name="Calculation 2 2 25 4 2" xfId="55642" xr:uid="{DAB12402-EF9F-4AF0-A592-453F7834F4D8}"/>
    <cellStyle name="Calculation 2 2 25 5" xfId="53948" xr:uid="{F7EBC6F2-10D8-4C37-913E-A095B089D677}"/>
    <cellStyle name="Calculation 2 2 25 6" xfId="47265" xr:uid="{5EC7B790-59B2-4052-8623-A4189F63DFD8}"/>
    <cellStyle name="Calculation 2 2 26" xfId="45265" xr:uid="{1E6367F8-73D1-429D-9188-AEC24D5D5699}"/>
    <cellStyle name="Calculation 2 2 26 2" xfId="50777" xr:uid="{8E5972EE-5191-4D5D-838D-E260D2C180DA}"/>
    <cellStyle name="Calculation 2 2 26 2 2" xfId="57559" xr:uid="{40E333DE-3038-4DA2-929E-C83DCA50938D}"/>
    <cellStyle name="Calculation 2 2 26 3" xfId="52586" xr:uid="{89F9F4F0-8B5C-4220-AE40-A5DA6A364DA5}"/>
    <cellStyle name="Calculation 2 2 26 3 2" xfId="59367" xr:uid="{B755C563-7B2F-4DBF-B5CB-6FEB5B4FD212}"/>
    <cellStyle name="Calculation 2 2 26 4" xfId="53964" xr:uid="{92421238-FFAD-49F4-B464-5B8717D7B09F}"/>
    <cellStyle name="Calculation 2 2 26 5" xfId="47281" xr:uid="{E8CB4DD6-5BD6-4703-B19E-FCDFAFF017BE}"/>
    <cellStyle name="Calculation 2 2 27" xfId="45245" xr:uid="{5D0A215D-0E84-43FB-8FE4-5F503F94CBC2}"/>
    <cellStyle name="Calculation 2 2 27 2" xfId="55705" xr:uid="{58EE261B-C53A-4AE4-883A-BEB5B59BDFF4}"/>
    <cellStyle name="Calculation 2 2 27 3" xfId="48922" xr:uid="{35767B24-CE56-44B1-904B-DC4B034094CE}"/>
    <cellStyle name="Calculation 2 2 28" xfId="45353" xr:uid="{E4EC67A5-F4A7-44E6-B06F-287449F7644A}"/>
    <cellStyle name="Calculation 2 2 28 2" xfId="55659" xr:uid="{586F00D4-2076-4391-8D66-EEE89EBFCBC6}"/>
    <cellStyle name="Calculation 2 2 28 3" xfId="48878" xr:uid="{924BBEEB-D0C2-4371-8AD9-D19C581CEE90}"/>
    <cellStyle name="Calculation 2 2 29" xfId="45379" xr:uid="{02671CD6-AE2A-4941-91DE-EC6EFF1DCC99}"/>
    <cellStyle name="Calculation 2 2 29 2" xfId="52601" xr:uid="{677B5776-B96A-44F4-B95B-B146286E5512}"/>
    <cellStyle name="Calculation 2 2 3" xfId="434" xr:uid="{57947ADF-A612-4DEE-A662-85707ADCE4F9}"/>
    <cellStyle name="Calculation 2 2 3 10" xfId="9299" xr:uid="{53D040F7-2B7D-4690-8814-F2675264DF8A}"/>
    <cellStyle name="Calculation 2 2 3 10 2" xfId="18288" xr:uid="{DAD7A324-7317-4AFC-B64F-DE51A1C2F5F8}"/>
    <cellStyle name="Calculation 2 2 3 10 2 2" xfId="31696" xr:uid="{C6F4172C-DC8A-4D26-B666-CB53A3BF59ED}"/>
    <cellStyle name="Calculation 2 2 3 10 3" xfId="40054" xr:uid="{2A60135B-FE34-4197-BBCB-8A8284739C5C}"/>
    <cellStyle name="Calculation 2 2 3 11" xfId="12016" xr:uid="{D3449788-84BB-49CF-A500-9632D836E99A}"/>
    <cellStyle name="Calculation 2 2 3 11 2" xfId="21005" xr:uid="{7EE868D7-0E0B-4A85-A0CD-0789EECAAB83}"/>
    <cellStyle name="Calculation 2 2 3 11 2 2" xfId="40326" xr:uid="{D7BBE3AF-1651-45A2-A9FE-A29C1F36F1D4}"/>
    <cellStyle name="Calculation 2 2 3 11 3" xfId="36172" xr:uid="{358A69ED-2502-4A79-BBCC-2ABF0F940012}"/>
    <cellStyle name="Calculation 2 2 3 12" xfId="2440" xr:uid="{5426F483-994F-4DEE-B571-4F8F0AA007F1}"/>
    <cellStyle name="Calculation 2 2 3 12 2" xfId="24868" xr:uid="{16A48F10-5D3F-42C7-A4A6-0AF246E6537E}"/>
    <cellStyle name="Calculation 2 2 3 13" xfId="13349" xr:uid="{65D738FC-FACF-4A5A-BB62-82795EA8AAC7}"/>
    <cellStyle name="Calculation 2 2 3 13 2" xfId="36229" xr:uid="{BA76CD84-E7CE-4672-B8DA-AAEE9FC39EA6}"/>
    <cellStyle name="Calculation 2 2 3 14" xfId="40698" xr:uid="{F941C5EF-5A0C-4B53-945B-2951BE187578}"/>
    <cellStyle name="Calculation 2 2 3 15" xfId="44333" xr:uid="{DEA9BF82-41C0-4B0B-A340-7713FD2601E4}"/>
    <cellStyle name="Calculation 2 2 3 16" xfId="45559" xr:uid="{220675FA-07B4-4F4A-A773-C8F46A9C289A}"/>
    <cellStyle name="Calculation 2 2 3 2" xfId="783" xr:uid="{BB8ECB90-CF43-4EF6-8838-1D7B9BA356C9}"/>
    <cellStyle name="Calculation 2 2 3 2 2" xfId="5153" xr:uid="{8842587B-FB70-43CD-A6FE-BB8C81974A34}"/>
    <cellStyle name="Calculation 2 2 3 2 2 2" xfId="7739" xr:uid="{CF2EB188-575E-4EF4-B82C-219A8C7A46DF}"/>
    <cellStyle name="Calculation 2 2 3 2 2 2 2" xfId="16728" xr:uid="{CC465559-9AA6-4AF3-98E6-B8EF668F0D75}"/>
    <cellStyle name="Calculation 2 2 3 2 2 2 2 2" xfId="29348" xr:uid="{3D5E6785-B456-4E8F-B00F-B1120B3B715D}"/>
    <cellStyle name="Calculation 2 2 3 2 2 2 3" xfId="39551" xr:uid="{47E65BCC-F91E-4B2F-B174-68F970EDC896}"/>
    <cellStyle name="Calculation 2 2 3 2 2 2 4" xfId="56347" xr:uid="{7766A642-2C67-4B2F-88AC-62E415B5CFF3}"/>
    <cellStyle name="Calculation 2 2 3 2 2 3" xfId="10376" xr:uid="{0870030F-5832-472D-98B2-034A15CC49E4}"/>
    <cellStyle name="Calculation 2 2 3 2 2 3 2" xfId="19365" xr:uid="{22C177CB-B1C9-48C6-9833-129D5A446045}"/>
    <cellStyle name="Calculation 2 2 3 2 2 3 2 2" xfId="34907" xr:uid="{3106B18E-80C6-448E-8375-58D873B77717}"/>
    <cellStyle name="Calculation 2 2 3 2 2 3 3" xfId="36530" xr:uid="{A962965E-1425-4326-95E1-87DB5F74EA26}"/>
    <cellStyle name="Calculation 2 2 3 2 2 4" xfId="14142" xr:uid="{329F5EDA-2E39-4D1A-814B-52351F6D1CDF}"/>
    <cellStyle name="Calculation 2 2 3 2 2 4 2" xfId="38739" xr:uid="{CC548D20-6077-40EE-9EC8-0EFC7DEEB229}"/>
    <cellStyle name="Calculation 2 2 3 2 2 5" xfId="31172" xr:uid="{30CED0B3-8491-40C6-96B1-DE9B7F824272}"/>
    <cellStyle name="Calculation 2 2 3 2 2 6" xfId="49565" xr:uid="{C978CC78-1CED-48E3-8B75-A0D4C2B7D177}"/>
    <cellStyle name="Calculation 2 2 3 2 3" xfId="3220" xr:uid="{F5326BBA-409F-410B-B861-35891B68F530}"/>
    <cellStyle name="Calculation 2 2 3 2 3 2" xfId="30890" xr:uid="{82F72ED8-284F-4091-AD31-96DCF3A43FCC}"/>
    <cellStyle name="Calculation 2 2 3 2 3 2 2" xfId="55788" xr:uid="{214BE44F-224F-4A31-A0C7-96BAC479F491}"/>
    <cellStyle name="Calculation 2 2 3 2 3 3" xfId="49005" xr:uid="{CB1D4460-5EE8-4657-8ADC-633672F05414}"/>
    <cellStyle name="Calculation 2 2 3 2 4" xfId="28349" xr:uid="{BFDCD63A-4BF4-4D9C-AB74-4790005F7A39}"/>
    <cellStyle name="Calculation 2 2 3 2 4 2" xfId="54492" xr:uid="{07FB7F54-C45C-4B3C-8705-50571639DD59}"/>
    <cellStyle name="Calculation 2 2 3 2 4 3" xfId="47682" xr:uid="{8742C0EA-E3BC-4894-9367-67DC870C931A}"/>
    <cellStyle name="Calculation 2 2 3 2 5" xfId="52932" xr:uid="{65512298-13BC-49DC-A0C3-7D0046D8CBE7}"/>
    <cellStyle name="Calculation 2 2 3 2 6" xfId="46074" xr:uid="{710DDFDC-8524-4A56-8245-CA62C89C93CE}"/>
    <cellStyle name="Calculation 2 2 3 3" xfId="1128" xr:uid="{C31F199F-58E1-4A50-ABD3-AF7C561E2CC1}"/>
    <cellStyle name="Calculation 2 2 3 3 2" xfId="5474" xr:uid="{485B9822-0681-44B1-921D-59D2B80EE93A}"/>
    <cellStyle name="Calculation 2 2 3 3 2 2" xfId="8060" xr:uid="{72BC8EC6-E950-4591-8486-E25DC8531287}"/>
    <cellStyle name="Calculation 2 2 3 3 2 2 2" xfId="17049" xr:uid="{7F73C086-72E6-4A12-9D18-19CD9C931F16}"/>
    <cellStyle name="Calculation 2 2 3 3 2 2 2 2" xfId="24020" xr:uid="{C3CF53E4-ABC5-4DE8-A086-D1B9E62D65B2}"/>
    <cellStyle name="Calculation 2 2 3 3 2 2 3" xfId="41798" xr:uid="{39C42884-1851-479A-8C41-A25414E1B433}"/>
    <cellStyle name="Calculation 2 2 3 3 2 2 4" xfId="56755" xr:uid="{4D64C7B3-AE92-4F67-96D3-C24E36A08FF7}"/>
    <cellStyle name="Calculation 2 2 3 3 2 3" xfId="10697" xr:uid="{B7E4BB5B-802A-419A-9161-760875E0432F}"/>
    <cellStyle name="Calculation 2 2 3 3 2 3 2" xfId="19686" xr:uid="{785E1426-1E88-4AD1-97EB-D9A21F912A0F}"/>
    <cellStyle name="Calculation 2 2 3 3 2 3 2 2" xfId="25507" xr:uid="{3C1F9A1D-D006-4049-AD85-093F106F257E}"/>
    <cellStyle name="Calculation 2 2 3 3 2 3 3" xfId="26432" xr:uid="{C1A99261-250B-4D28-93E2-20EAC3541B18}"/>
    <cellStyle name="Calculation 2 2 3 3 2 4" xfId="14463" xr:uid="{0B9EE03E-2627-413F-9F96-3DB620CDCC6A}"/>
    <cellStyle name="Calculation 2 2 3 3 2 4 2" xfId="30192" xr:uid="{56396CF5-FFE9-43CB-ADDE-E1B77037698D}"/>
    <cellStyle name="Calculation 2 2 3 3 2 5" xfId="25067" xr:uid="{F0DBB347-A396-42D3-8664-A26C5456A267}"/>
    <cellStyle name="Calculation 2 2 3 3 2 6" xfId="49973" xr:uid="{48EFC50C-11AF-4973-A6BA-253C36534352}"/>
    <cellStyle name="Calculation 2 2 3 3 3" xfId="3565" xr:uid="{349E4589-3F14-4BDA-8BFE-998B1C965B45}"/>
    <cellStyle name="Calculation 2 2 3 3 3 2" xfId="36155" xr:uid="{F2FBE7D9-0795-4AE8-B54A-47B2993BA14D}"/>
    <cellStyle name="Calculation 2 2 3 3 3 2 2" xfId="55712" xr:uid="{3D6A1638-6787-42DA-B334-6AB36A7E451F}"/>
    <cellStyle name="Calculation 2 2 3 3 3 3" xfId="48929" xr:uid="{E0FCFA4E-3629-4793-9ED3-4F5F162DD33B}"/>
    <cellStyle name="Calculation 2 2 3 3 4" xfId="41967" xr:uid="{83345145-BDD2-4F46-88B7-B638FB54BB18}"/>
    <cellStyle name="Calculation 2 2 3 3 4 2" xfId="54882" xr:uid="{D43EAF5E-7C79-42EE-A865-C92E74B916B5}"/>
    <cellStyle name="Calculation 2 2 3 3 4 3" xfId="48090" xr:uid="{BAB14098-24AE-444E-A8D3-1671DE2CB98D}"/>
    <cellStyle name="Calculation 2 2 3 3 5" xfId="53182" xr:uid="{DD186662-DAD8-411C-8CF7-FD6E3BEE2196}"/>
    <cellStyle name="Calculation 2 2 3 3 6" xfId="46476" xr:uid="{AF5301C2-DAC7-4F72-8BE6-5069B0CF3674}"/>
    <cellStyle name="Calculation 2 2 3 4" xfId="1472" xr:uid="{39A0A798-7CA2-4A94-8F46-1BBE45674750}"/>
    <cellStyle name="Calculation 2 2 3 4 2" xfId="5817" xr:uid="{0F27D73E-973B-4C08-B283-38AEFCEE82AE}"/>
    <cellStyle name="Calculation 2 2 3 4 2 2" xfId="8403" xr:uid="{855D990A-5C73-4D88-9F72-07D0772D344E}"/>
    <cellStyle name="Calculation 2 2 3 4 2 2 2" xfId="17392" xr:uid="{B00DBC0E-59E4-439E-B17F-9EC529D3DFAD}"/>
    <cellStyle name="Calculation 2 2 3 4 2 2 2 2" xfId="36064" xr:uid="{86FA68EC-4B30-4536-9784-029850E8AC73}"/>
    <cellStyle name="Calculation 2 2 3 4 2 2 3" xfId="36774" xr:uid="{4F74A7E1-46CD-406A-9E64-06901628DE08}"/>
    <cellStyle name="Calculation 2 2 3 4 2 3" xfId="11040" xr:uid="{EC8824E8-834E-4357-8E40-8499E74F24F5}"/>
    <cellStyle name="Calculation 2 2 3 4 2 3 2" xfId="20029" xr:uid="{7FFF36C6-F2E0-4E19-B4D4-1A9FDFFF989C}"/>
    <cellStyle name="Calculation 2 2 3 4 2 3 2 2" xfId="28084" xr:uid="{71674C69-255E-4097-BA39-1BEE0E9126B2}"/>
    <cellStyle name="Calculation 2 2 3 4 2 3 3" xfId="40501" xr:uid="{80462B03-4BF1-4A70-BF3D-3E36C31BA18D}"/>
    <cellStyle name="Calculation 2 2 3 4 2 4" xfId="14806" xr:uid="{F0E23BC0-48CA-4DCD-A35E-12065C05F6CF}"/>
    <cellStyle name="Calculation 2 2 3 4 2 4 2" xfId="37965" xr:uid="{B83E4BB0-2C96-4FA3-BB47-3C480870FDF2}"/>
    <cellStyle name="Calculation 2 2 3 4 2 5" xfId="33762" xr:uid="{E82C70AA-27BF-4099-BFB3-EB438A540612}"/>
    <cellStyle name="Calculation 2 2 3 4 2 6" xfId="55875" xr:uid="{825DA308-5C7B-4B99-9D06-4D3BE40BA895}"/>
    <cellStyle name="Calculation 2 2 3 4 3" xfId="3909" xr:uid="{ED382AB9-5095-46C6-863D-CCAD83AAA5C7}"/>
    <cellStyle name="Calculation 2 2 3 4 3 2" xfId="33031" xr:uid="{81FCA695-35CE-40EF-852D-98FF0355D558}"/>
    <cellStyle name="Calculation 2 2 3 4 4" xfId="41003" xr:uid="{F65E92EC-ED5B-497A-8879-B0F8547BAE72}"/>
    <cellStyle name="Calculation 2 2 3 4 5" xfId="49093" xr:uid="{553A3A5F-92FA-4E78-B53E-6AE90A39B705}"/>
    <cellStyle name="Calculation 2 2 3 5" xfId="1786" xr:uid="{02F660F8-666B-4C5D-8708-EE60011ACDE8}"/>
    <cellStyle name="Calculation 2 2 3 5 2" xfId="6104" xr:uid="{ECDEEA53-E610-4903-B82B-2E989E8B26BE}"/>
    <cellStyle name="Calculation 2 2 3 5 2 2" xfId="8690" xr:uid="{734B396E-2BD6-4A9D-B35A-447557F32FC5}"/>
    <cellStyle name="Calculation 2 2 3 5 2 2 2" xfId="17679" xr:uid="{7E2A7C73-69F9-4347-8A8C-A3EA96EDC721}"/>
    <cellStyle name="Calculation 2 2 3 5 2 2 2 2" xfId="40357" xr:uid="{8978FFAB-7FBF-4C86-97D7-FD6AE8218DB9}"/>
    <cellStyle name="Calculation 2 2 3 5 2 2 3" xfId="31221" xr:uid="{6438C305-D974-4350-9CDF-6802CA1703E4}"/>
    <cellStyle name="Calculation 2 2 3 5 2 3" xfId="11327" xr:uid="{2A418984-DCC9-4193-A864-2565B779A531}"/>
    <cellStyle name="Calculation 2 2 3 5 2 3 2" xfId="20316" xr:uid="{3EEF3AF1-66DC-4118-A9B3-645373820628}"/>
    <cellStyle name="Calculation 2 2 3 5 2 3 2 2" xfId="29975" xr:uid="{5AC5CBC1-007C-4BAF-8D3A-5C21625BB73B}"/>
    <cellStyle name="Calculation 2 2 3 5 2 3 3" xfId="41678" xr:uid="{00496986-7E19-49CE-9AD0-31F2B8845116}"/>
    <cellStyle name="Calculation 2 2 3 5 2 4" xfId="15093" xr:uid="{CEB707D3-1991-4085-9912-AF4D40E22121}"/>
    <cellStyle name="Calculation 2 2 3 5 2 4 2" xfId="30597" xr:uid="{19B9CE07-FE55-4406-A2FB-38836CD9EF3F}"/>
    <cellStyle name="Calculation 2 2 3 5 2 5" xfId="41480" xr:uid="{A0666A3B-F5F0-4C56-9D2D-B596DF91C47D}"/>
    <cellStyle name="Calculation 2 2 3 5 2 6" xfId="57942" xr:uid="{5E259422-A808-4583-B226-2AE039566723}"/>
    <cellStyle name="Calculation 2 2 3 5 3" xfId="4223" xr:uid="{508575D0-CC7F-4626-8109-B99118A04CE9}"/>
    <cellStyle name="Calculation 2 2 3 5 3 2" xfId="29023" xr:uid="{C661DEE6-80A3-4933-9AAB-EE55972A3773}"/>
    <cellStyle name="Calculation 2 2 3 5 4" xfId="24912" xr:uid="{2D823741-9425-46BB-B4ED-7ECBDB32A687}"/>
    <cellStyle name="Calculation 2 2 3 5 5" xfId="51160" xr:uid="{B33B5060-7B0F-43B0-B068-7D0DDF77B5BE}"/>
    <cellStyle name="Calculation 2 2 3 6" xfId="2091" xr:uid="{930760A1-BFDB-45D4-8E46-32A3DB305296}"/>
    <cellStyle name="Calculation 2 2 3 6 2" xfId="6393" xr:uid="{12DEFB8B-7FCC-44B2-84A3-A3BA3D867FBC}"/>
    <cellStyle name="Calculation 2 2 3 6 2 2" xfId="8979" xr:uid="{854DDBDA-9696-4595-A0B5-0A4E876E6482}"/>
    <cellStyle name="Calculation 2 2 3 6 2 2 2" xfId="17968" xr:uid="{8098E11D-F8D1-4A21-87E0-0B240429D30B}"/>
    <cellStyle name="Calculation 2 2 3 6 2 2 2 2" xfId="31282" xr:uid="{CE46B682-00AB-4758-A4DF-6E595ABAE9AC}"/>
    <cellStyle name="Calculation 2 2 3 6 2 2 3" xfId="39765" xr:uid="{4E2BF87E-902F-468E-8D7B-9199C187F6E0}"/>
    <cellStyle name="Calculation 2 2 3 6 2 3" xfId="11616" xr:uid="{CA830A00-7FA9-4A4A-9705-CA2612641E2A}"/>
    <cellStyle name="Calculation 2 2 3 6 2 3 2" xfId="20605" xr:uid="{3086CC90-3BBC-4CFD-8456-68E0A6674F02}"/>
    <cellStyle name="Calculation 2 2 3 6 2 3 2 2" xfId="43012" xr:uid="{4B4AA2D1-5F75-4E00-90B8-A1EF3F1F689B}"/>
    <cellStyle name="Calculation 2 2 3 6 2 3 3" xfId="34421" xr:uid="{425A2B44-70E2-4F66-A972-836828FDF607}"/>
    <cellStyle name="Calculation 2 2 3 6 2 4" xfId="15382" xr:uid="{58474FE7-F3E7-474F-8DB1-B7CAAEAED42F}"/>
    <cellStyle name="Calculation 2 2 3 6 2 4 2" xfId="28657" xr:uid="{599D3112-75E0-43C0-9492-61F63E119239}"/>
    <cellStyle name="Calculation 2 2 3 6 2 5" xfId="32900" xr:uid="{6A6CFC4E-B93B-45AB-B8D8-CD0893581618}"/>
    <cellStyle name="Calculation 2 2 3 6 2 6" xfId="54044" xr:uid="{725E4459-4AFD-48DF-B574-EF896C263023}"/>
    <cellStyle name="Calculation 2 2 3 6 3" xfId="4528" xr:uid="{6F7C864A-1CEC-4579-871C-0CB78C955F00}"/>
    <cellStyle name="Calculation 2 2 3 6 3 2" xfId="23644" xr:uid="{0BDA839A-481E-4863-82DF-7DFBFD29ABDB}"/>
    <cellStyle name="Calculation 2 2 3 6 4" xfId="31807" xr:uid="{1C9C0249-BE4E-4862-A027-DC617833D9FD}"/>
    <cellStyle name="Calculation 2 2 3 6 5" xfId="47376" xr:uid="{61AEA006-B75D-4182-89BD-AA79A9870E83}"/>
    <cellStyle name="Calculation 2 2 3 7" xfId="2901" xr:uid="{15A77F56-632D-4A68-85C5-331EB5226D3C}"/>
    <cellStyle name="Calculation 2 2 3 7 2" xfId="7051" xr:uid="{219A45AB-6F99-4B62-8716-D51C5C6FF16E}"/>
    <cellStyle name="Calculation 2 2 3 7 2 2" xfId="12177" xr:uid="{095100BE-94FE-4DFB-9064-BFD553D5D9DD}"/>
    <cellStyle name="Calculation 2 2 3 7 2 2 2" xfId="21166" xr:uid="{19C357AA-7C4A-4581-8536-AC475518593E}"/>
    <cellStyle name="Calculation 2 2 3 7 2 2 2 2" xfId="23265" xr:uid="{67F92296-E218-4544-9D3D-7443827BA0E7}"/>
    <cellStyle name="Calculation 2 2 3 7 2 2 3" xfId="37755" xr:uid="{74793460-E716-4012-8C6C-DFEDCA3C4F60}"/>
    <cellStyle name="Calculation 2 2 3 7 2 3" xfId="12981" xr:uid="{E1C2114E-8760-4B92-8C3F-828E6AFF5FD4}"/>
    <cellStyle name="Calculation 2 2 3 7 2 3 2" xfId="21970" xr:uid="{344B028F-AE6B-4208-9E83-EBD602177700}"/>
    <cellStyle name="Calculation 2 2 3 7 2 3 2 2" xfId="23526" xr:uid="{61510903-BF63-40B4-92B9-CB73EB929409}"/>
    <cellStyle name="Calculation 2 2 3 7 2 3 3" xfId="22192" xr:uid="{AB7C211B-1987-4796-9CCE-37AFA0FDD575}"/>
    <cellStyle name="Calculation 2 2 3 7 2 4" xfId="16040" xr:uid="{F6628924-D5E2-4A3B-B64F-1BAE9BE9B0EB}"/>
    <cellStyle name="Calculation 2 2 3 7 2 4 2" xfId="29096" xr:uid="{59C20063-C828-452A-AF17-750F06488418}"/>
    <cellStyle name="Calculation 2 2 3 7 2 5" xfId="25456" xr:uid="{E3137430-5C00-4419-BCA4-FD0354F3B45D}"/>
    <cellStyle name="Calculation 2 2 3 7 3" xfId="9614" xr:uid="{9FC23BBE-864A-45EF-802F-0F52474E2212}"/>
    <cellStyle name="Calculation 2 2 3 7 3 2" xfId="18603" xr:uid="{529A02DF-F893-4938-8D59-34431B3653B8}"/>
    <cellStyle name="Calculation 2 2 3 7 3 2 2" xfId="36711" xr:uid="{588B485E-CAAB-4897-A4AB-68CE29E32FF1}"/>
    <cellStyle name="Calculation 2 2 3 7 3 3" xfId="36996" xr:uid="{7DD5D336-E535-4136-A5F2-BF2DB7807EB3}"/>
    <cellStyle name="Calculation 2 2 3 7 4" xfId="40009" xr:uid="{DC20BDA9-7861-4BDE-8EB2-E29C65E42B40}"/>
    <cellStyle name="Calculation 2 2 3 7 5" xfId="52669" xr:uid="{26D21781-1F31-4EE5-84BB-363703C1464B}"/>
    <cellStyle name="Calculation 2 2 3 8" xfId="4829" xr:uid="{B843AD61-BFCB-4B04-9CE1-7092DB97CFA3}"/>
    <cellStyle name="Calculation 2 2 3 8 2" xfId="7415" xr:uid="{9FDF6431-7EBA-440B-95EF-89F0912FC85E}"/>
    <cellStyle name="Calculation 2 2 3 8 2 2" xfId="16404" xr:uid="{6FB07272-994E-4184-A4C5-F71FDB4A15E2}"/>
    <cellStyle name="Calculation 2 2 3 8 2 2 2" xfId="30052" xr:uid="{5775E152-6973-4AD8-ADD3-237BDC7DD918}"/>
    <cellStyle name="Calculation 2 2 3 8 2 3" xfId="26008" xr:uid="{14288673-3E07-446C-9802-FF6B626DD60B}"/>
    <cellStyle name="Calculation 2 2 3 8 3" xfId="10052" xr:uid="{F601810F-C0F9-4C4B-9BAD-ABD818122A01}"/>
    <cellStyle name="Calculation 2 2 3 8 3 2" xfId="19041" xr:uid="{4C3B032C-A8A1-4532-9052-AADF3C4689D0}"/>
    <cellStyle name="Calculation 2 2 3 8 3 2 2" xfId="32956" xr:uid="{6E843338-E3E4-467D-8BB0-031FDBA826D0}"/>
    <cellStyle name="Calculation 2 2 3 8 3 3" xfId="36537" xr:uid="{4BCCE3EB-C8F9-4B1A-89B1-DC9A9BBD9F73}"/>
    <cellStyle name="Calculation 2 2 3 8 4" xfId="13818" xr:uid="{A4CF5E1E-B6E3-44BA-BF5E-CCDCF0064CA7}"/>
    <cellStyle name="Calculation 2 2 3 8 4 2" xfId="22950" xr:uid="{4F215670-73F4-4A0F-BDEA-AE4CB1EB7C14}"/>
    <cellStyle name="Calculation 2 2 3 8 5" xfId="33984" xr:uid="{A4753EEC-71EC-45A1-ACFB-C5E966B8E01D}"/>
    <cellStyle name="Calculation 2 2 3 9" xfId="6736" xr:uid="{831560FB-5EDB-4C67-B547-685D7B3A652C}"/>
    <cellStyle name="Calculation 2 2 3 9 2" xfId="11936" xr:uid="{126B280C-E424-4D91-943B-4241A84DED97}"/>
    <cellStyle name="Calculation 2 2 3 9 2 2" xfId="20925" xr:uid="{28EC7B65-AFDB-4586-9064-39B8DD6EFDC8}"/>
    <cellStyle name="Calculation 2 2 3 9 2 2 2" xfId="27332" xr:uid="{767D7950-93E7-4FC1-8FE3-D0C6C7086B7D}"/>
    <cellStyle name="Calculation 2 2 3 9 2 3" xfId="44117" xr:uid="{7F3D84D6-94EB-42FE-9CD8-DAEE926A740F}"/>
    <cellStyle name="Calculation 2 2 3 9 3" xfId="15725" xr:uid="{941D942B-336E-4052-9024-B19EC5EC5014}"/>
    <cellStyle name="Calculation 2 2 3 9 3 2" xfId="41873" xr:uid="{C6C9DE36-702A-4C4A-AD02-0DC41B3932E3}"/>
    <cellStyle name="Calculation 2 2 3 9 4" xfId="42806" xr:uid="{D958BB29-7F69-4035-87BA-DA890E0E3576}"/>
    <cellStyle name="Calculation 2 2 30" xfId="45403" xr:uid="{46DD3F77-75AD-4830-9335-BDC2A02E21B7}"/>
    <cellStyle name="Calculation 2 2 31" xfId="45324" xr:uid="{1508E347-AC05-4187-8A25-05C0F877AD50}"/>
    <cellStyle name="Calculation 2 2 32" xfId="44253" xr:uid="{59485034-14A4-4710-A5DD-8B4913EDDAD0}"/>
    <cellStyle name="Calculation 2 2 33" xfId="44173" xr:uid="{61F091AB-7B47-4246-A1AF-8DB7DEF03942}"/>
    <cellStyle name="Calculation 2 2 34" xfId="45459" xr:uid="{1D3D1F90-AF4C-4A49-B501-889450DB9A8C}"/>
    <cellStyle name="Calculation 2 2 4" xfId="532" xr:uid="{98BC67AA-3991-48FC-9975-BA29039F2138}"/>
    <cellStyle name="Calculation 2 2 4 10" xfId="44276" xr:uid="{92BB9431-DA87-4C36-B1FC-24919F66D997}"/>
    <cellStyle name="Calculation 2 2 4 11" xfId="45618" xr:uid="{A014499F-CAF2-4CCA-A23D-33A8757DCDF4}"/>
    <cellStyle name="Calculation 2 2 4 2" xfId="881" xr:uid="{65768BB3-7076-460B-9C67-C55C5DB2E7A8}"/>
    <cellStyle name="Calculation 2 2 4 2 2" xfId="5250" xr:uid="{60092AA3-8966-47DB-B990-97CF4281F785}"/>
    <cellStyle name="Calculation 2 2 4 2 2 2" xfId="7836" xr:uid="{D2B377C6-D6D2-4CC1-91BB-DD30B2C9F0A9}"/>
    <cellStyle name="Calculation 2 2 4 2 2 2 2" xfId="16825" xr:uid="{E78550EF-4062-444F-9E73-E2C9E6299D61}"/>
    <cellStyle name="Calculation 2 2 4 2 2 2 2 2" xfId="33690" xr:uid="{60D4F1DA-0CB8-4464-BD3A-BBA0B7031706}"/>
    <cellStyle name="Calculation 2 2 4 2 2 2 3" xfId="36083" xr:uid="{C678E473-3AA8-4195-A9CF-85269B117136}"/>
    <cellStyle name="Calculation 2 2 4 2 2 2 4" xfId="56406" xr:uid="{BB8DF976-AA9D-4900-B777-F9FB4FB443D9}"/>
    <cellStyle name="Calculation 2 2 4 2 2 3" xfId="10473" xr:uid="{95453DE8-07AB-442A-9D69-85A332FD1560}"/>
    <cellStyle name="Calculation 2 2 4 2 2 3 2" xfId="19462" xr:uid="{1F748241-0EA0-457F-A45D-0AA2EEF629B8}"/>
    <cellStyle name="Calculation 2 2 4 2 2 3 2 2" xfId="23065" xr:uid="{EEC6241C-54C6-4BCD-A70A-0FDE6BC32D8A}"/>
    <cellStyle name="Calculation 2 2 4 2 2 3 3" xfId="34701" xr:uid="{C06FA047-A95A-4128-86C0-20B88AAF46FE}"/>
    <cellStyle name="Calculation 2 2 4 2 2 4" xfId="14239" xr:uid="{6AB53E31-E07C-41C4-90F1-A179A5A12D07}"/>
    <cellStyle name="Calculation 2 2 4 2 2 4 2" xfId="41390" xr:uid="{736C4E53-0A01-4363-BFF4-501A3C9334D1}"/>
    <cellStyle name="Calculation 2 2 4 2 2 5" xfId="41018" xr:uid="{E2653B61-C126-430C-8CE2-684F1A788020}"/>
    <cellStyle name="Calculation 2 2 4 2 2 6" xfId="49624" xr:uid="{2B640382-CB8A-4BA5-83C4-2D40AD485B48}"/>
    <cellStyle name="Calculation 2 2 4 2 3" xfId="3318" xr:uid="{C2314CDA-EF4A-43B5-9C40-9C69E628AE1E}"/>
    <cellStyle name="Calculation 2 2 4 2 3 2" xfId="32983" xr:uid="{23F62E54-5FA8-4AA3-BE3F-F0308D43500B}"/>
    <cellStyle name="Calculation 2 2 4 2 3 2 2" xfId="58395" xr:uid="{57238ED2-42C3-4CB2-88E5-C31C8009BAC4}"/>
    <cellStyle name="Calculation 2 2 4 2 3 3" xfId="51614" xr:uid="{9C23FEE6-1846-4019-95AB-17EC96898941}"/>
    <cellStyle name="Calculation 2 2 4 2 4" xfId="35127" xr:uid="{72CEB1E1-F5C0-4D74-A392-652E967B2E11}"/>
    <cellStyle name="Calculation 2 2 4 2 4 2" xfId="54548" xr:uid="{E859F3D9-C10A-47FA-91C7-4C26F6889395}"/>
    <cellStyle name="Calculation 2 2 4 2 4 3" xfId="47741" xr:uid="{2EE8A455-7177-40CD-A756-876CB064F57A}"/>
    <cellStyle name="Calculation 2 2 4 2 5" xfId="52965" xr:uid="{D1499C40-A1C9-4FF2-9B6E-3CD263EC6053}"/>
    <cellStyle name="Calculation 2 2 4 2 6" xfId="46130" xr:uid="{83B27DB9-867E-4155-8D8F-555BF7DC0772}"/>
    <cellStyle name="Calculation 2 2 4 3" xfId="1226" xr:uid="{2EC2B3F7-8ADC-4955-9508-D1178945D928}"/>
    <cellStyle name="Calculation 2 2 4 3 2" xfId="5571" xr:uid="{D035C29D-8CDA-4AEF-90BD-C031A7EE753C}"/>
    <cellStyle name="Calculation 2 2 4 3 2 2" xfId="8157" xr:uid="{6F2B37A3-313C-419E-8F6C-23B143CEF1B5}"/>
    <cellStyle name="Calculation 2 2 4 3 2 2 2" xfId="17146" xr:uid="{144BD051-2DA6-4A26-90AA-065B6079B15D}"/>
    <cellStyle name="Calculation 2 2 4 3 2 2 2 2" xfId="39531" xr:uid="{BBE4A24B-3F63-4D91-B219-E58D582FC8B3}"/>
    <cellStyle name="Calculation 2 2 4 3 2 2 3" xfId="38374" xr:uid="{270F9F4C-5145-43A7-9372-458EBF14761A}"/>
    <cellStyle name="Calculation 2 2 4 3 2 2 4" xfId="56811" xr:uid="{73E83BD4-12B9-42FA-9D9E-3E3A8038DBF6}"/>
    <cellStyle name="Calculation 2 2 4 3 2 3" xfId="10794" xr:uid="{4BC843A6-A8E0-4E91-B9E1-E87CD8185C00}"/>
    <cellStyle name="Calculation 2 2 4 3 2 3 2" xfId="19783" xr:uid="{1F13BB23-449A-4B91-AC01-ADDE14AF05D6}"/>
    <cellStyle name="Calculation 2 2 4 3 2 3 2 2" xfId="24981" xr:uid="{5DC03075-EB44-4D24-A5C4-EB3DADA166AD}"/>
    <cellStyle name="Calculation 2 2 4 3 2 3 3" xfId="40561" xr:uid="{AFB58466-4AFE-4512-8041-82C02998DFF1}"/>
    <cellStyle name="Calculation 2 2 4 3 2 4" xfId="14560" xr:uid="{5B8CA5B3-D11A-492C-9DE9-668A81708F89}"/>
    <cellStyle name="Calculation 2 2 4 3 2 4 2" xfId="30978" xr:uid="{121D68E0-6728-44E5-BF4A-B9BCD1F48480}"/>
    <cellStyle name="Calculation 2 2 4 3 2 5" xfId="38452" xr:uid="{62418D94-EC54-4A33-82C2-66ECA580AC89}"/>
    <cellStyle name="Calculation 2 2 4 3 2 6" xfId="50029" xr:uid="{EE0DE210-006D-45D6-AD9B-8516E536C2B9}"/>
    <cellStyle name="Calculation 2 2 4 3 3" xfId="3663" xr:uid="{A0D91EA9-7399-46A4-B088-73B0DD882446}"/>
    <cellStyle name="Calculation 2 2 4 3 3 2" xfId="34165" xr:uid="{9440100A-B736-46A0-9408-D386CB4724DC}"/>
    <cellStyle name="Calculation 2 2 4 3 3 2 2" xfId="57783" xr:uid="{2A907CEA-7E6C-4DF4-A13C-6ED7A297F678}"/>
    <cellStyle name="Calculation 2 2 4 3 3 3" xfId="51001" xr:uid="{DDD9E904-027F-4881-BC33-F66CFE1AB65A}"/>
    <cellStyle name="Calculation 2 2 4 3 4" xfId="28721" xr:uid="{51C03CFC-83F1-40CA-8ACF-BCD1D96DFA87}"/>
    <cellStyle name="Calculation 2 2 4 3 4 2" xfId="54938" xr:uid="{D02AB734-86B5-4E43-B9B2-ECAE37177F77}"/>
    <cellStyle name="Calculation 2 2 4 3 4 3" xfId="48146" xr:uid="{81635AF1-CF48-4F4F-9DAE-D7A8E8B01B79}"/>
    <cellStyle name="Calculation 2 2 4 3 5" xfId="53238" xr:uid="{E774CC00-E189-439F-BEA3-3C56B80290E9}"/>
    <cellStyle name="Calculation 2 2 4 3 6" xfId="46532" xr:uid="{CE1DCF75-13E7-49F8-9B36-32C1A16946CF}"/>
    <cellStyle name="Calculation 2 2 4 4" xfId="1570" xr:uid="{9F25814F-4BB3-4C06-94DA-30D444D57F49}"/>
    <cellStyle name="Calculation 2 2 4 4 2" xfId="5915" xr:uid="{60096266-A095-4447-85A9-8FB7E61C1C8C}"/>
    <cellStyle name="Calculation 2 2 4 4 2 2" xfId="8501" xr:uid="{4BF43200-8B5E-4C9F-8C93-D4C238C163B4}"/>
    <cellStyle name="Calculation 2 2 4 4 2 2 2" xfId="17490" xr:uid="{104BDA63-FFDB-432A-848F-C6699470116E}"/>
    <cellStyle name="Calculation 2 2 4 4 2 2 2 2" xfId="38794" xr:uid="{8C3AD5ED-459E-4B02-AC32-88B88CD81AC7}"/>
    <cellStyle name="Calculation 2 2 4 4 2 2 3" xfId="39564" xr:uid="{2064E7AF-A23B-4725-AEE5-E3903A1394C7}"/>
    <cellStyle name="Calculation 2 2 4 4 2 3" xfId="11138" xr:uid="{E30D7E90-BE35-4EEF-95BF-E0099A053AF1}"/>
    <cellStyle name="Calculation 2 2 4 4 2 3 2" xfId="20127" xr:uid="{CCAEE396-3355-4342-9470-B8D6AEFC549F}"/>
    <cellStyle name="Calculation 2 2 4 4 2 3 2 2" xfId="34812" xr:uid="{AC030EDB-45E6-4936-B6C9-82696B911FDE}"/>
    <cellStyle name="Calculation 2 2 4 4 2 3 3" xfId="40546" xr:uid="{7949A1D2-FB50-4A26-A6C6-F8AFBDBE818B}"/>
    <cellStyle name="Calculation 2 2 4 4 2 4" xfId="14904" xr:uid="{CC75F8C8-A85A-4883-800D-C1A107192F8A}"/>
    <cellStyle name="Calculation 2 2 4 4 2 4 2" xfId="43414" xr:uid="{323C4B12-5DDD-4321-9025-742F31E24CF7}"/>
    <cellStyle name="Calculation 2 2 4 4 2 5" xfId="31009" xr:uid="{6C5C7984-8457-40FA-8286-517A6829570B}"/>
    <cellStyle name="Calculation 2 2 4 4 2 6" xfId="55934" xr:uid="{D45A9E1C-2304-43A6-A05E-F1691A1B6090}"/>
    <cellStyle name="Calculation 2 2 4 4 3" xfId="4007" xr:uid="{C8622EE8-715A-4911-AF42-468D2683FE48}"/>
    <cellStyle name="Calculation 2 2 4 4 3 2" xfId="38232" xr:uid="{D0A918C1-E708-42F9-A0F5-B5CC89EA51A8}"/>
    <cellStyle name="Calculation 2 2 4 4 4" xfId="23299" xr:uid="{0FB4FFB7-D401-4863-AC75-DF4B9967DDF5}"/>
    <cellStyle name="Calculation 2 2 4 4 5" xfId="49152" xr:uid="{C8EF36DA-1502-48C7-9A64-F42C7225B785}"/>
    <cellStyle name="Calculation 2 2 4 5" xfId="1882" xr:uid="{B02C40A3-A3A3-4B15-8B80-EA6CBB122DA9}"/>
    <cellStyle name="Calculation 2 2 4 5 2" xfId="6198" xr:uid="{06365709-9E67-4011-B103-ABEED0760B6C}"/>
    <cellStyle name="Calculation 2 2 4 5 2 2" xfId="8784" xr:uid="{E1E23EA7-23AD-4307-9E24-B4E7AA01DED0}"/>
    <cellStyle name="Calculation 2 2 4 5 2 2 2" xfId="17773" xr:uid="{11997DA0-9CF8-4F56-89FC-E8CAE0A32D2B}"/>
    <cellStyle name="Calculation 2 2 4 5 2 2 2 2" xfId="27640" xr:uid="{9EC76D6E-890A-49F7-93DD-70754B1A5915}"/>
    <cellStyle name="Calculation 2 2 4 5 2 2 3" xfId="33026" xr:uid="{065373FB-94A8-4F72-9CD2-35102A199E92}"/>
    <cellStyle name="Calculation 2 2 4 5 2 3" xfId="11421" xr:uid="{2BE7F617-3E53-4BE5-856C-CBCFBE7EB1AA}"/>
    <cellStyle name="Calculation 2 2 4 5 2 3 2" xfId="20410" xr:uid="{6A895A22-89DC-4AA7-9B7C-BBC28BCC1D12}"/>
    <cellStyle name="Calculation 2 2 4 5 2 3 2 2" xfId="44021" xr:uid="{ACA5FC87-E21C-4853-926C-73F42CD7FE1D}"/>
    <cellStyle name="Calculation 2 2 4 5 2 3 3" xfId="27181" xr:uid="{2EA8348B-1D50-4B7F-8290-5A28DB00EA89}"/>
    <cellStyle name="Calculation 2 2 4 5 2 4" xfId="15187" xr:uid="{2DBF7B59-3022-4A43-B969-ED9FDD5ACF38}"/>
    <cellStyle name="Calculation 2 2 4 5 2 4 2" xfId="31762" xr:uid="{58A00D71-8309-4BB3-A42F-7AB84572D196}"/>
    <cellStyle name="Calculation 2 2 4 5 2 5" xfId="40728" xr:uid="{08E186A8-F086-4EC0-BE7B-B9BBA4C4A1A5}"/>
    <cellStyle name="Calculation 2 2 4 5 2 6" xfId="57827" xr:uid="{E07CCD9D-2101-435A-A885-94A78567EDF4}"/>
    <cellStyle name="Calculation 2 2 4 5 3" xfId="4319" xr:uid="{1ED8FB99-7C7D-4C56-94D9-C798782B206B}"/>
    <cellStyle name="Calculation 2 2 4 5 3 2" xfId="41751" xr:uid="{9CC568DC-D180-4CD0-A176-E1CF3192647B}"/>
    <cellStyle name="Calculation 2 2 4 5 4" xfId="31385" xr:uid="{3FAE925D-6726-4B54-B8FB-2CCF5EF497B0}"/>
    <cellStyle name="Calculation 2 2 4 5 5" xfId="51045" xr:uid="{835D19F3-CF69-4C45-86A3-57F2FD39A09A}"/>
    <cellStyle name="Calculation 2 2 4 6" xfId="2189" xr:uid="{13D895E5-CF5B-418D-8903-296BE05F35AB}"/>
    <cellStyle name="Calculation 2 2 4 6 2" xfId="6490" xr:uid="{427A7B4A-88D0-41E2-B14E-5E91AD31DCBB}"/>
    <cellStyle name="Calculation 2 2 4 6 2 2" xfId="9076" xr:uid="{95327C1A-29A2-4F70-AA48-3869095D8B3E}"/>
    <cellStyle name="Calculation 2 2 4 6 2 2 2" xfId="18065" xr:uid="{119232B2-600D-4223-9FF5-2A43A8945D03}"/>
    <cellStyle name="Calculation 2 2 4 6 2 2 2 2" xfId="29566" xr:uid="{B4E8A633-E888-44C3-9D92-1628BB18B74F}"/>
    <cellStyle name="Calculation 2 2 4 6 2 2 3" xfId="41477" xr:uid="{9DA6AA0C-FFE1-48D8-8838-2DB74B374DBD}"/>
    <cellStyle name="Calculation 2 2 4 6 2 3" xfId="11713" xr:uid="{B48F1CE8-0544-4EBB-BC2E-68E830B847EB}"/>
    <cellStyle name="Calculation 2 2 4 6 2 3 2" xfId="20702" xr:uid="{A3EB69AC-6887-4BD4-A361-D7315A9FDA05}"/>
    <cellStyle name="Calculation 2 2 4 6 2 3 2 2" xfId="40159" xr:uid="{8A29B7B6-D90A-460D-894B-8D4518A310E7}"/>
    <cellStyle name="Calculation 2 2 4 6 2 3 3" xfId="31110" xr:uid="{17B558FD-D01F-4B16-8BFB-56C8AE9B956A}"/>
    <cellStyle name="Calculation 2 2 4 6 2 4" xfId="15479" xr:uid="{BD01F982-09E3-46CC-A9C2-FE1D02A18587}"/>
    <cellStyle name="Calculation 2 2 4 6 2 4 2" xfId="25929" xr:uid="{64A3A4F1-4BD3-4B0C-83E8-E4B0C1D0DE05}"/>
    <cellStyle name="Calculation 2 2 4 6 2 5" xfId="27948" xr:uid="{8B86B8E4-F20E-4E2D-8161-827BBF59617B}"/>
    <cellStyle name="Calculation 2 2 4 6 2 6" xfId="54100" xr:uid="{1A536725-9C3F-47EB-8F5E-2BED7E8522ED}"/>
    <cellStyle name="Calculation 2 2 4 6 3" xfId="4626" xr:uid="{EC473B46-C118-4567-AD03-2D20F0C8F705}"/>
    <cellStyle name="Calculation 2 2 4 6 3 2" xfId="39810" xr:uid="{E0CFEF3B-F8C8-4276-96FD-30CDE27CC1B4}"/>
    <cellStyle name="Calculation 2 2 4 6 4" xfId="42762" xr:uid="{FB9BFAD9-0CA4-405F-A835-BEC8870234C5}"/>
    <cellStyle name="Calculation 2 2 4 6 5" xfId="47418" xr:uid="{FBA2714B-02B1-4034-9AEC-D3573ACA6987}"/>
    <cellStyle name="Calculation 2 2 4 7" xfId="4926" xr:uid="{35704648-EF5B-44BF-A967-33A4BD572CA1}"/>
    <cellStyle name="Calculation 2 2 4 7 2" xfId="7512" xr:uid="{95DE46AC-14E1-4DCC-A5F0-B01EC39BADA0}"/>
    <cellStyle name="Calculation 2 2 4 7 2 2" xfId="16501" xr:uid="{2ABBF48A-DDB8-408A-BFF0-1069E1B540D5}"/>
    <cellStyle name="Calculation 2 2 4 7 2 2 2" xfId="29793" xr:uid="{800F47B5-8598-4507-9204-4159CA74AABF}"/>
    <cellStyle name="Calculation 2 2 4 7 2 3" xfId="34827" xr:uid="{8A3753C1-E6B8-4FFD-8070-C127F0E626B1}"/>
    <cellStyle name="Calculation 2 2 4 7 3" xfId="10149" xr:uid="{55CA6487-F92D-49B7-B2F1-0A8FE80485B0}"/>
    <cellStyle name="Calculation 2 2 4 7 3 2" xfId="19138" xr:uid="{30B31F0B-1F2F-481B-A74D-245089F5349F}"/>
    <cellStyle name="Calculation 2 2 4 7 3 2 2" xfId="43140" xr:uid="{6A9719CE-9E4B-4551-8813-4DA3B2F24070}"/>
    <cellStyle name="Calculation 2 2 4 7 3 3" xfId="34697" xr:uid="{59878097-A377-42A6-91C9-864A8C0E4E1C}"/>
    <cellStyle name="Calculation 2 2 4 7 4" xfId="13915" xr:uid="{BA3F3D5B-C448-44D2-A2D7-70FED64979A5}"/>
    <cellStyle name="Calculation 2 2 4 7 4 2" xfId="39190" xr:uid="{41E8919C-99C9-4D45-9A32-AE583C0B97F1}"/>
    <cellStyle name="Calculation 2 2 4 7 5" xfId="29171" xr:uid="{E0450FB7-E317-4AD7-91DE-B96FCEA3A90E}"/>
    <cellStyle name="Calculation 2 2 4 7 6" xfId="52702" xr:uid="{F5421F42-30E5-4C40-B1D2-0FF8E6022142}"/>
    <cellStyle name="Calculation 2 2 4 8" xfId="2538" xr:uid="{39EC55C2-009D-4461-AB3B-B52F48479D97}"/>
    <cellStyle name="Calculation 2 2 4 8 2" xfId="43016" xr:uid="{1640B1D3-FB8D-493A-A1EF-DA85CDF1CBD9}"/>
    <cellStyle name="Calculation 2 2 4 9" xfId="25215" xr:uid="{53AA1212-2766-4AEA-AF5B-80FB3A08AB94}"/>
    <cellStyle name="Calculation 2 2 5" xfId="301" xr:uid="{9AE1C718-3993-4D09-B880-75753BF146D0}"/>
    <cellStyle name="Calculation 2 2 5 2" xfId="4704" xr:uid="{02D7C88A-17A2-40C7-AA40-9E66C7F4E448}"/>
    <cellStyle name="Calculation 2 2 5 2 2" xfId="7290" xr:uid="{C08C3F7A-6656-4D34-BED4-CA21AC6E933E}"/>
    <cellStyle name="Calculation 2 2 5 2 2 2" xfId="16279" xr:uid="{A276BD55-D1E2-4BA6-8A43-56E5749645BD}"/>
    <cellStyle name="Calculation 2 2 5 2 2 2 2" xfId="33881" xr:uid="{6FE7CB8A-72B4-41A3-AFFF-74A03F5A9570}"/>
    <cellStyle name="Calculation 2 2 5 2 2 2 3" xfId="56425" xr:uid="{15989D2E-64CF-4333-B584-16BCAB8E3BC4}"/>
    <cellStyle name="Calculation 2 2 5 2 2 3" xfId="28336" xr:uid="{E2A2AA91-6AF5-44CF-A11E-462EB960AF94}"/>
    <cellStyle name="Calculation 2 2 5 2 2 4" xfId="49643" xr:uid="{0A1E5277-2798-48DC-8FD9-0C470C6E15C6}"/>
    <cellStyle name="Calculation 2 2 5 2 3" xfId="9927" xr:uid="{FA34AE91-ECD9-48AB-B56C-DDDBB220C6E5}"/>
    <cellStyle name="Calculation 2 2 5 2 3 2" xfId="18916" xr:uid="{E6E19FB2-6D23-461C-B032-7E943678DB19}"/>
    <cellStyle name="Calculation 2 2 5 2 3 2 2" xfId="24183" xr:uid="{0B3CFAEC-6C91-4657-93E4-D099F643E991}"/>
    <cellStyle name="Calculation 2 2 5 2 3 2 3" xfId="58280" xr:uid="{29872219-D4C7-40F9-BC88-A56CFC5B5EFA}"/>
    <cellStyle name="Calculation 2 2 5 2 3 3" xfId="26500" xr:uid="{0A23181C-3C03-45AB-B29D-A37A4BF72AB8}"/>
    <cellStyle name="Calculation 2 2 5 2 3 4" xfId="51498" xr:uid="{9A0C488C-EFEA-4149-A38B-13417B13F53E}"/>
    <cellStyle name="Calculation 2 2 5 2 4" xfId="13693" xr:uid="{D5841864-8908-4367-94F6-498BB7F8B9AD}"/>
    <cellStyle name="Calculation 2 2 5 2 4 2" xfId="28271" xr:uid="{C0C3EA80-E4D8-4724-BD81-65410438E1D1}"/>
    <cellStyle name="Calculation 2 2 5 2 4 2 2" xfId="54564" xr:uid="{27DE30F4-1DB7-4390-B850-036C0A6E1565}"/>
    <cellStyle name="Calculation 2 2 5 2 4 3" xfId="47760" xr:uid="{569A998B-81BF-47F7-8568-3750637D46C7}"/>
    <cellStyle name="Calculation 2 2 5 2 5" xfId="37355" xr:uid="{4B03D2A7-064D-4641-A855-FFF8ACD0099B}"/>
    <cellStyle name="Calculation 2 2 5 2 5 2" xfId="52974" xr:uid="{D809E95B-29CA-4440-8E20-93C90CEDD18A}"/>
    <cellStyle name="Calculation 2 2 5 2 6" xfId="46146" xr:uid="{7C490910-3057-46D5-A546-5CEAEF9CEDCF}"/>
    <cellStyle name="Calculation 2 2 5 3" xfId="2769" xr:uid="{3228A562-7AE2-48F1-8518-CE2CC2C3906B}"/>
    <cellStyle name="Calculation 2 2 5 3 2" xfId="32403" xr:uid="{C083D4FC-C541-4B59-9133-35C7E2AE827F}"/>
    <cellStyle name="Calculation 2 2 5 3 2 2" xfId="56827" xr:uid="{182F0934-9228-4B61-BA6B-CA590CCD616A}"/>
    <cellStyle name="Calculation 2 2 5 3 2 3" xfId="50045" xr:uid="{72C2FFE6-430D-4102-ACD8-EB5F6F4C0AA0}"/>
    <cellStyle name="Calculation 2 2 5 3 3" xfId="52338" xr:uid="{C1FF0CEE-84EA-41A5-92B0-EBCADA5D00D9}"/>
    <cellStyle name="Calculation 2 2 5 3 3 2" xfId="59119" xr:uid="{5C0AAC9D-81BF-4974-B908-331F34E7B029}"/>
    <cellStyle name="Calculation 2 2 5 3 4" xfId="48162" xr:uid="{D0A8C4BC-2AA9-498B-A465-1A1FD6EE5A71}"/>
    <cellStyle name="Calculation 2 2 5 3 4 2" xfId="54954" xr:uid="{640EFC9A-2BC2-4051-B40B-8B2F02935411}"/>
    <cellStyle name="Calculation 2 2 5 3 5" xfId="53254" xr:uid="{5AEB5C37-F1A9-44A2-85DE-C363DCA14548}"/>
    <cellStyle name="Calculation 2 2 5 3 6" xfId="46548" xr:uid="{1FC2642C-FBC3-446B-B949-CDD3A2502548}"/>
    <cellStyle name="Calculation 2 2 5 4" xfId="32600" xr:uid="{CB900ADB-6EEC-4C74-A439-23C02036C152}"/>
    <cellStyle name="Calculation 2 2 5 4 2" xfId="55953" xr:uid="{BAE32F29-E9C4-4F8E-988F-5D61166C15E3}"/>
    <cellStyle name="Calculation 2 2 5 4 3" xfId="49171" xr:uid="{8C4AA29B-26FD-4AB4-8EA9-35E3EB881BF9}"/>
    <cellStyle name="Calculation 2 2 5 5" xfId="44409" xr:uid="{AED7AA09-B1BD-4BCA-8125-7FD75845C9F4}"/>
    <cellStyle name="Calculation 2 2 5 5 2" xfId="57737" xr:uid="{A3E1B66C-447F-4481-9AFE-8C03D66076F0}"/>
    <cellStyle name="Calculation 2 2 5 5 3" xfId="50955" xr:uid="{2EF1B80F-021C-4E88-9AE6-CED44565B85D}"/>
    <cellStyle name="Calculation 2 2 5 6" xfId="45637" xr:uid="{FC45AF5C-6971-4BB2-8EBC-768D5AFFBCE8}"/>
    <cellStyle name="Calculation 2 2 5 6 2" xfId="54116" xr:uid="{66CB9CE2-7360-4113-B447-74E69594B6BF}"/>
    <cellStyle name="Calculation 2 2 5 7" xfId="52711" xr:uid="{D8112ABE-3C59-4565-82AB-990897DEF246}"/>
    <cellStyle name="Calculation 2 2 6" xfId="650" xr:uid="{CF4763AF-192D-4D82-9705-42C3B8EC16FB}"/>
    <cellStyle name="Calculation 2 2 6 2" xfId="5028" xr:uid="{F05D979E-08C5-498B-B836-29CCD5CF3D10}"/>
    <cellStyle name="Calculation 2 2 6 2 2" xfId="7614" xr:uid="{F3029FC1-1C6F-443A-AC74-F10FF4F638EB}"/>
    <cellStyle name="Calculation 2 2 6 2 2 2" xfId="16603" xr:uid="{12218817-C8EB-43E0-A8AE-1D0D84996109}"/>
    <cellStyle name="Calculation 2 2 6 2 2 2 2" xfId="42415" xr:uid="{0B9AA0CD-2EAF-4AFE-B4BD-C51EF1DDAC09}"/>
    <cellStyle name="Calculation 2 2 6 2 2 2 3" xfId="56461" xr:uid="{C943D62B-CFDD-49CA-9F8B-4C6DBE435E46}"/>
    <cellStyle name="Calculation 2 2 6 2 2 3" xfId="43533" xr:uid="{47E22AC6-03BD-46AB-8179-0E3C5166F7D8}"/>
    <cellStyle name="Calculation 2 2 6 2 2 4" xfId="49679" xr:uid="{F099FDFC-1296-406A-A8FB-62EE61F45FD2}"/>
    <cellStyle name="Calculation 2 2 6 2 3" xfId="10251" xr:uid="{4B3BDECB-7F0C-4844-82F4-9F50CDDF26DC}"/>
    <cellStyle name="Calculation 2 2 6 2 3 2" xfId="19240" xr:uid="{ED21A794-FEA8-4C2F-B050-32878EE96EDB}"/>
    <cellStyle name="Calculation 2 2 6 2 3 2 2" xfId="27783" xr:uid="{6C59C4B8-46BA-4936-90B5-F03C331528AE}"/>
    <cellStyle name="Calculation 2 2 6 2 3 2 3" xfId="58656" xr:uid="{65B22478-6D3F-4718-B655-2961E49EEBC4}"/>
    <cellStyle name="Calculation 2 2 6 2 3 3" xfId="31125" xr:uid="{B033D76F-1921-4B9D-A5D6-1FFD1C436758}"/>
    <cellStyle name="Calculation 2 2 6 2 3 4" xfId="51875" xr:uid="{87BBEED5-61BF-41C3-B533-AD3C3F56C313}"/>
    <cellStyle name="Calculation 2 2 6 2 4" xfId="14017" xr:uid="{5ED08DB9-0334-44F3-8DBD-A76D289F45C2}"/>
    <cellStyle name="Calculation 2 2 6 2 4 2" xfId="22312" xr:uid="{2BD5C195-AEBB-4944-82EB-CAF368E9BD99}"/>
    <cellStyle name="Calculation 2 2 6 2 4 2 2" xfId="54600" xr:uid="{BE3EB3F9-CAAE-441C-81D8-17C682E3BAFD}"/>
    <cellStyle name="Calculation 2 2 6 2 4 3" xfId="47796" xr:uid="{EC077074-913D-4BF7-A359-BB088AFD047D}"/>
    <cellStyle name="Calculation 2 2 6 2 5" xfId="32432" xr:uid="{DE036B2C-FB0F-4A1E-A58C-50B52A34E483}"/>
    <cellStyle name="Calculation 2 2 6 2 5 2" xfId="52995" xr:uid="{078C045C-65DF-4801-A6DD-80A872A3849E}"/>
    <cellStyle name="Calculation 2 2 6 2 6" xfId="46182" xr:uid="{3B2F63C9-40ED-49B8-893C-14AAFE40B2FC}"/>
    <cellStyle name="Calculation 2 2 6 3" xfId="3087" xr:uid="{74C991C7-16C7-440F-A67D-C53A19EDD32E}"/>
    <cellStyle name="Calculation 2 2 6 3 2" xfId="32566" xr:uid="{D0BA1AA7-F0FE-45C6-AE58-0830ED6DD89F}"/>
    <cellStyle name="Calculation 2 2 6 3 2 2" xfId="56863" xr:uid="{64BD987A-4FD2-43CF-A16B-1B8E2E073C4F}"/>
    <cellStyle name="Calculation 2 2 6 3 2 3" xfId="50081" xr:uid="{2395DB0F-8F07-46DF-A6EC-72395F5DE195}"/>
    <cellStyle name="Calculation 2 2 6 3 3" xfId="50867" xr:uid="{34EC7D00-4CED-4DE3-8F66-AC8327854942}"/>
    <cellStyle name="Calculation 2 2 6 3 3 2" xfId="57649" xr:uid="{12A566F3-664E-4D92-8EA2-51EFE05759D5}"/>
    <cellStyle name="Calculation 2 2 6 3 4" xfId="48198" xr:uid="{A0BAFCAD-C081-4AF1-8EEF-799C55105020}"/>
    <cellStyle name="Calculation 2 2 6 3 4 2" xfId="54990" xr:uid="{9FAB6E13-6A2F-4DBF-8236-D8EE1586A4A7}"/>
    <cellStyle name="Calculation 2 2 6 3 5" xfId="53290" xr:uid="{D7137737-B610-492B-A656-227E527870A6}"/>
    <cellStyle name="Calculation 2 2 6 3 6" xfId="46584" xr:uid="{7F65CD4C-32AF-4511-AAD4-7009107EA5C7}"/>
    <cellStyle name="Calculation 2 2 6 4" xfId="29426" xr:uid="{863D51DD-85CC-4710-908D-E0BA4879FA26}"/>
    <cellStyle name="Calculation 2 2 6 4 2" xfId="55989" xr:uid="{12F15AA8-E5DA-48C1-926A-F6C00AC4E9EF}"/>
    <cellStyle name="Calculation 2 2 6 4 3" xfId="49207" xr:uid="{CA9EE395-0FBC-4CF9-A4C5-F7758CF88767}"/>
    <cellStyle name="Calculation 2 2 6 5" xfId="44398" xr:uid="{A9C6C552-3D18-4DE0-9155-CFD4A087F199}"/>
    <cellStyle name="Calculation 2 2 6 5 2" xfId="58383" xr:uid="{8DC5A090-DD74-4C2C-A290-BF5915E1075C}"/>
    <cellStyle name="Calculation 2 2 6 5 3" xfId="51601" xr:uid="{ACB46E60-3B3A-4044-B050-0F213949B126}"/>
    <cellStyle name="Calculation 2 2 6 6" xfId="45673" xr:uid="{CCA2EA43-AA1D-40FB-99E1-BD63C4D9348F}"/>
    <cellStyle name="Calculation 2 2 6 6 2" xfId="54152" xr:uid="{DA2D4500-6409-49C5-A0EF-47AB2B2B6D16}"/>
    <cellStyle name="Calculation 2 2 6 7" xfId="52732" xr:uid="{F3985AA8-E9AF-44F6-8CD9-BE11001AD2A2}"/>
    <cellStyle name="Calculation 2 2 7" xfId="995" xr:uid="{F170C876-E501-4219-8297-C9303B0BD539}"/>
    <cellStyle name="Calculation 2 2 7 2" xfId="5349" xr:uid="{F7F192F1-809B-413B-84BB-6E6C63B1FF68}"/>
    <cellStyle name="Calculation 2 2 7 2 2" xfId="7935" xr:uid="{3B95E6FD-D409-48A2-A6B1-EB433B8F9026}"/>
    <cellStyle name="Calculation 2 2 7 2 2 2" xfId="16924" xr:uid="{D81EEB3B-95A0-4378-8F9F-EF1183B9485F}"/>
    <cellStyle name="Calculation 2 2 7 2 2 2 2" xfId="25605" xr:uid="{0C7E2D77-8DAB-4B6E-B8C2-C8FD6D598889}"/>
    <cellStyle name="Calculation 2 2 7 2 2 2 3" xfId="56497" xr:uid="{CE49EC00-D432-4094-A406-B116FA671109}"/>
    <cellStyle name="Calculation 2 2 7 2 2 3" xfId="35942" xr:uid="{9976F7EC-33EA-43C6-AC18-120857E4029B}"/>
    <cellStyle name="Calculation 2 2 7 2 2 4" xfId="49715" xr:uid="{58A2543A-A3AE-40E9-B8E3-F9FF326DEE82}"/>
    <cellStyle name="Calculation 2 2 7 2 3" xfId="10572" xr:uid="{4E7C8386-A236-4679-9604-92B8AC693FAB}"/>
    <cellStyle name="Calculation 2 2 7 2 3 2" xfId="19561" xr:uid="{F3677506-4D4F-4FF7-82F4-EC120A102535}"/>
    <cellStyle name="Calculation 2 2 7 2 3 2 2" xfId="40405" xr:uid="{B254A579-0213-4114-9718-F3E28210D022}"/>
    <cellStyle name="Calculation 2 2 7 2 3 2 3" xfId="57690" xr:uid="{7230CDDA-0EF6-402B-B8C8-6EA2B8A03A2F}"/>
    <cellStyle name="Calculation 2 2 7 2 3 3" xfId="37836" xr:uid="{54CB88E9-1D93-481D-8ABB-BE360FB1593C}"/>
    <cellStyle name="Calculation 2 2 7 2 3 4" xfId="50908" xr:uid="{FB1F5BEB-9548-429E-A9B0-EA6CDB9115F3}"/>
    <cellStyle name="Calculation 2 2 7 2 4" xfId="14338" xr:uid="{79517028-A82F-4723-9D47-624FFAE6621D}"/>
    <cellStyle name="Calculation 2 2 7 2 4 2" xfId="34041" xr:uid="{EFF612A3-A0ED-4407-86C9-02EB8E5B6D00}"/>
    <cellStyle name="Calculation 2 2 7 2 4 2 2" xfId="54636" xr:uid="{5A946AC4-DD7B-4DF4-8F1C-A644B29D63C9}"/>
    <cellStyle name="Calculation 2 2 7 2 4 3" xfId="47832" xr:uid="{3A6B26C3-0E0E-4507-A937-958FED54906D}"/>
    <cellStyle name="Calculation 2 2 7 2 5" xfId="33535" xr:uid="{B7D1E969-46EF-43EF-9B5B-0B432A6FCA58}"/>
    <cellStyle name="Calculation 2 2 7 2 5 2" xfId="53016" xr:uid="{37B4306B-138F-430E-81AE-9AADBF6E17FC}"/>
    <cellStyle name="Calculation 2 2 7 2 6" xfId="46218" xr:uid="{0C944D1F-745F-4DB2-B924-5F802CB403A7}"/>
    <cellStyle name="Calculation 2 2 7 3" xfId="3432" xr:uid="{7790D40C-EACA-4D34-9DFA-E057C98E0B73}"/>
    <cellStyle name="Calculation 2 2 7 3 2" xfId="40967" xr:uid="{4C75B3EF-E636-48CF-B7E3-673FF56AFA77}"/>
    <cellStyle name="Calculation 2 2 7 3 2 2" xfId="56899" xr:uid="{F5008318-01CE-4088-B21B-D45C4FC237DC}"/>
    <cellStyle name="Calculation 2 2 7 3 2 3" xfId="50117" xr:uid="{7A8A0DB2-8881-4A35-AD5D-A1BC31184D96}"/>
    <cellStyle name="Calculation 2 2 7 3 3" xfId="49427" xr:uid="{2088088A-993C-4FBA-A938-F9EC5E16E3C7}"/>
    <cellStyle name="Calculation 2 2 7 3 3 2" xfId="56209" xr:uid="{FDB9EF81-F6D3-4401-9734-692D202E518D}"/>
    <cellStyle name="Calculation 2 2 7 3 4" xfId="48234" xr:uid="{3D22A493-5CB7-4431-899C-52BF9BE257F4}"/>
    <cellStyle name="Calculation 2 2 7 3 4 2" xfId="55026" xr:uid="{F23BC328-DB5E-4F72-8EAD-15BCBB318D38}"/>
    <cellStyle name="Calculation 2 2 7 3 5" xfId="53326" xr:uid="{3C6ED405-AC73-4C88-8E47-23D9A0ED7753}"/>
    <cellStyle name="Calculation 2 2 7 3 6" xfId="46620" xr:uid="{24005B9F-6181-492F-BA17-A437E49BE221}"/>
    <cellStyle name="Calculation 2 2 7 4" xfId="40886" xr:uid="{6E74015E-B206-4667-B8F3-B747FE69A971}"/>
    <cellStyle name="Calculation 2 2 7 4 2" xfId="56025" xr:uid="{40F2D510-FCF9-4B2C-9D2C-B0742BA6C495}"/>
    <cellStyle name="Calculation 2 2 7 4 3" xfId="49243" xr:uid="{04E5495C-CFD9-450A-A604-5B1D2235DE83}"/>
    <cellStyle name="Calculation 2 2 7 5" xfId="44478" xr:uid="{2064641E-0DA0-4102-9699-B0DB32B83EB1}"/>
    <cellStyle name="Calculation 2 2 7 5 2" xfId="58149" xr:uid="{0557B4EC-B775-42AE-9DFA-5AB15BDD10B9}"/>
    <cellStyle name="Calculation 2 2 7 5 3" xfId="51367" xr:uid="{C77BA875-1CAC-4EFF-98B9-09082886DB91}"/>
    <cellStyle name="Calculation 2 2 7 6" xfId="45709" xr:uid="{F67025A9-E9E0-450E-9E34-39F0D7200D5F}"/>
    <cellStyle name="Calculation 2 2 7 6 2" xfId="54188" xr:uid="{99172C88-18F9-440B-859B-E5F774FEB2B9}"/>
    <cellStyle name="Calculation 2 2 7 7" xfId="52753" xr:uid="{40C24F0E-602C-4301-8B05-4AB0A1F231A3}"/>
    <cellStyle name="Calculation 2 2 8" xfId="1339" xr:uid="{7D9CE77A-5130-4A27-8839-1A4B4EC97BE3}"/>
    <cellStyle name="Calculation 2 2 8 2" xfId="5684" xr:uid="{06989A2F-A97B-463F-824B-F7BAB7D32612}"/>
    <cellStyle name="Calculation 2 2 8 2 2" xfId="8270" xr:uid="{95F7DEAA-1902-4A2B-868D-14B5893CF51F}"/>
    <cellStyle name="Calculation 2 2 8 2 2 2" xfId="17259" xr:uid="{C4A00069-3DB3-4B2F-B54F-0349095F5E8C}"/>
    <cellStyle name="Calculation 2 2 8 2 2 2 2" xfId="25769" xr:uid="{329C8DAE-9E0A-4401-B833-DA6074CF610F}"/>
    <cellStyle name="Calculation 2 2 8 2 2 2 3" xfId="56546" xr:uid="{146B5FAB-C373-4F5E-B532-E4E17BB9737B}"/>
    <cellStyle name="Calculation 2 2 8 2 2 3" xfId="40360" xr:uid="{1D2A4C05-5345-44FF-A0AA-030767074815}"/>
    <cellStyle name="Calculation 2 2 8 2 2 4" xfId="49764" xr:uid="{5045C6F7-A079-4390-8696-F93BBA4E6017}"/>
    <cellStyle name="Calculation 2 2 8 2 3" xfId="10907" xr:uid="{7AFEA0C5-A7A5-4121-8035-0C47A102A6AA}"/>
    <cellStyle name="Calculation 2 2 8 2 3 2" xfId="19896" xr:uid="{5FDF8780-F1F4-4077-ABD7-458C49F142C9}"/>
    <cellStyle name="Calculation 2 2 8 2 3 2 2" xfId="29180" xr:uid="{961C7CD4-0C90-4987-AE55-A3310FD63940}"/>
    <cellStyle name="Calculation 2 2 8 2 3 2 3" xfId="59100" xr:uid="{1864565F-09CF-46F4-AB97-3FC73AD27677}"/>
    <cellStyle name="Calculation 2 2 8 2 3 3" xfId="41610" xr:uid="{7130775F-5DFC-40B8-8CFE-20F2CA488F29}"/>
    <cellStyle name="Calculation 2 2 8 2 3 4" xfId="52319" xr:uid="{3E804C50-DC09-4A6A-88BB-4EA05341906E}"/>
    <cellStyle name="Calculation 2 2 8 2 4" xfId="14673" xr:uid="{02A10D18-57CA-441E-A900-799F962455ED}"/>
    <cellStyle name="Calculation 2 2 8 2 4 2" xfId="37726" xr:uid="{58A91F9A-1EEE-49C8-B572-4396A2A993DB}"/>
    <cellStyle name="Calculation 2 2 8 2 4 2 2" xfId="54682" xr:uid="{2BFFF9DB-3F3C-4D27-B421-F54944A4BDA5}"/>
    <cellStyle name="Calculation 2 2 8 2 4 3" xfId="47881" xr:uid="{5E25B1F1-E6AC-4659-BCF0-41A232F1AA78}"/>
    <cellStyle name="Calculation 2 2 8 2 5" xfId="35149" xr:uid="{3FF6FD2D-2A5F-4E3D-8714-0E3FB4168948}"/>
    <cellStyle name="Calculation 2 2 8 2 5 2" xfId="53042" xr:uid="{6330033C-F83C-48DF-8542-64FE6B67FDC4}"/>
    <cellStyle name="Calculation 2 2 8 2 6" xfId="46267" xr:uid="{BCC23AAC-6BFD-460B-B9CB-0D36581E7699}"/>
    <cellStyle name="Calculation 2 2 8 3" xfId="3776" xr:uid="{90A148E6-F4FA-496B-B1DE-6E00CB511A39}"/>
    <cellStyle name="Calculation 2 2 8 3 2" xfId="41251" xr:uid="{E70C17E4-FBF4-4F1A-9F30-6EE7FBCB9B0B}"/>
    <cellStyle name="Calculation 2 2 8 3 2 2" xfId="56945" xr:uid="{45A14257-4619-48CD-A78B-511A08BD3193}"/>
    <cellStyle name="Calculation 2 2 8 3 2 3" xfId="50163" xr:uid="{EBCFD945-6576-4D47-8B8D-C01EFFBB4648}"/>
    <cellStyle name="Calculation 2 2 8 3 3" xfId="51205" xr:uid="{195D71AC-1291-40F2-A363-7C75659EA5F1}"/>
    <cellStyle name="Calculation 2 2 8 3 3 2" xfId="57987" xr:uid="{2469D388-4FF8-47DF-B772-22726094720C}"/>
    <cellStyle name="Calculation 2 2 8 3 4" xfId="48280" xr:uid="{DE9B2BD9-276D-4869-B74D-F1C3DFC2D5A0}"/>
    <cellStyle name="Calculation 2 2 8 3 4 2" xfId="55072" xr:uid="{D644F139-6BE3-43FD-9016-F5235D2BF82A}"/>
    <cellStyle name="Calculation 2 2 8 3 5" xfId="53372" xr:uid="{37DB5282-8035-48C8-866C-91E3736B8372}"/>
    <cellStyle name="Calculation 2 2 8 3 6" xfId="46666" xr:uid="{060A44A7-105E-4BB2-ABB6-D7E90FA7A472}"/>
    <cellStyle name="Calculation 2 2 8 4" xfId="32930" xr:uid="{15A480F7-BEEF-4BC7-BE0C-A500DA9C3920}"/>
    <cellStyle name="Calculation 2 2 8 4 2" xfId="56074" xr:uid="{ABB1A00F-AC87-4028-9E81-B392EC6FF2F0}"/>
    <cellStyle name="Calculation 2 2 8 4 3" xfId="49292" xr:uid="{5906064B-8FE2-439C-AE5F-E15E5C02F5D1}"/>
    <cellStyle name="Calculation 2 2 8 5" xfId="44395" xr:uid="{1309351C-9A97-4B14-A412-B0052B0513AA}"/>
    <cellStyle name="Calculation 2 2 8 5 2" xfId="58029" xr:uid="{137ABD20-0DBF-4701-85B8-A34FAEC96DB6}"/>
    <cellStyle name="Calculation 2 2 8 5 3" xfId="51247" xr:uid="{ADF91C1C-36D8-41A3-9A7D-DA740C8C2E04}"/>
    <cellStyle name="Calculation 2 2 8 6" xfId="45758" xr:uid="{5CD0EBA1-7CAE-4E55-87A0-C763FA5F713E}"/>
    <cellStyle name="Calculation 2 2 8 6 2" xfId="54234" xr:uid="{1FC8A499-3922-4384-AA50-CF838AEF3F49}"/>
    <cellStyle name="Calculation 2 2 8 7" xfId="52779" xr:uid="{E536B499-D0D5-4039-9E1E-B69674820F4B}"/>
    <cellStyle name="Calculation 2 2 9" xfId="1631" xr:uid="{655FA948-3FBE-43D0-83C1-31FC8404F13C}"/>
    <cellStyle name="Calculation 2 2 9 2" xfId="5967" xr:uid="{AA344340-F8E8-42BD-B5B0-F14FCD9F9CDF}"/>
    <cellStyle name="Calculation 2 2 9 2 2" xfId="8553" xr:uid="{BACB4FB6-8780-4004-BE0F-5540CB8B6318}"/>
    <cellStyle name="Calculation 2 2 9 2 2 2" xfId="17542" xr:uid="{C6433C78-21F8-4A44-B6F9-49ECDC88C150}"/>
    <cellStyle name="Calculation 2 2 9 2 2 2 2" xfId="22613" xr:uid="{31D6EF58-7FC7-4293-8DE9-80AD6F11CEFA}"/>
    <cellStyle name="Calculation 2 2 9 2 2 2 3" xfId="56586" xr:uid="{253F1256-2238-4FFB-AF07-32460DA9E97E}"/>
    <cellStyle name="Calculation 2 2 9 2 2 3" xfId="34367" xr:uid="{A62F600E-F2B0-4E60-89D8-2106B83349FD}"/>
    <cellStyle name="Calculation 2 2 9 2 2 4" xfId="49804" xr:uid="{EC4DDF38-9A66-4431-B5FC-3D61E0575FC2}"/>
    <cellStyle name="Calculation 2 2 9 2 3" xfId="11190" xr:uid="{FC4782ED-60F7-4E7C-B11F-3EEAC9AD7599}"/>
    <cellStyle name="Calculation 2 2 9 2 3 2" xfId="20179" xr:uid="{215E65CE-EC2C-4658-B9B2-8502E4CBB793}"/>
    <cellStyle name="Calculation 2 2 9 2 3 2 2" xfId="40985" xr:uid="{0E6BCDAF-F46D-47E1-9D6A-C89A44FF2091}"/>
    <cellStyle name="Calculation 2 2 9 2 3 2 3" xfId="57668" xr:uid="{CED402AE-DEB1-48C3-86D1-2531EBF2BA26}"/>
    <cellStyle name="Calculation 2 2 9 2 3 3" xfId="40453" xr:uid="{24815103-0BF5-4C9E-B90E-0A978B34E998}"/>
    <cellStyle name="Calculation 2 2 9 2 3 4" xfId="50886" xr:uid="{EB45C090-BBF0-498E-83A2-DB03DB407BE2}"/>
    <cellStyle name="Calculation 2 2 9 2 4" xfId="14956" xr:uid="{DDB0B829-DE89-45DC-AC46-A785C92E2EC0}"/>
    <cellStyle name="Calculation 2 2 9 2 4 2" xfId="34868" xr:uid="{8994ADAB-693C-4504-831D-A6EDB769364E}"/>
    <cellStyle name="Calculation 2 2 9 2 4 2 2" xfId="54719" xr:uid="{B4D66308-CB1C-4A65-A86D-A3C4CF3DFBF7}"/>
    <cellStyle name="Calculation 2 2 9 2 4 3" xfId="47921" xr:uid="{1BD23C5A-3949-4188-ADE3-80B12774959B}"/>
    <cellStyle name="Calculation 2 2 9 2 5" xfId="25203" xr:uid="{8548567B-C52A-491E-8985-FE6DEC328CD3}"/>
    <cellStyle name="Calculation 2 2 9 2 5 2" xfId="53063" xr:uid="{F853D782-A725-4660-AC23-B285D93A483C}"/>
    <cellStyle name="Calculation 2 2 9 2 6" xfId="46307" xr:uid="{B3D1179C-12E0-4897-974E-B3134D05908D}"/>
    <cellStyle name="Calculation 2 2 9 3" xfId="4068" xr:uid="{5F77AEFA-0381-429F-965D-01505884DDCF}"/>
    <cellStyle name="Calculation 2 2 9 3 2" xfId="38746" xr:uid="{599F9925-823E-4AE7-8957-B0B1E7427B79}"/>
    <cellStyle name="Calculation 2 2 9 3 2 2" xfId="56982" xr:uid="{5B2B515C-E2E4-4ACC-B8B5-F72ACEFD5E5A}"/>
    <cellStyle name="Calculation 2 2 9 3 2 3" xfId="50200" xr:uid="{5A912A3D-71B1-40E9-BD2E-E08909DA85D8}"/>
    <cellStyle name="Calculation 2 2 9 3 3" xfId="51518" xr:uid="{8DF7A745-614A-49BF-8A06-8B9F1059CC72}"/>
    <cellStyle name="Calculation 2 2 9 3 3 2" xfId="58300" xr:uid="{20198E69-058A-44FF-A30B-E4244959B059}"/>
    <cellStyle name="Calculation 2 2 9 3 4" xfId="48317" xr:uid="{B26BC14D-9953-46E0-8DC9-88FB3E02C60A}"/>
    <cellStyle name="Calculation 2 2 9 3 4 2" xfId="55109" xr:uid="{0754B2D9-798B-41DC-9178-21A40A863B06}"/>
    <cellStyle name="Calculation 2 2 9 3 5" xfId="53409" xr:uid="{2DA5D518-2E94-424C-B313-B229705BCBBE}"/>
    <cellStyle name="Calculation 2 2 9 3 6" xfId="46703" xr:uid="{04F95501-91F5-422D-8063-C8B014BD1921}"/>
    <cellStyle name="Calculation 2 2 9 4" xfId="29325" xr:uid="{B4BB840A-DA96-4955-9827-FE2102394CC5}"/>
    <cellStyle name="Calculation 2 2 9 4 2" xfId="56114" xr:uid="{C96428D4-79F0-496F-8883-972DDF7628FD}"/>
    <cellStyle name="Calculation 2 2 9 4 3" xfId="49332" xr:uid="{95102C8A-5A1C-47DE-A6DC-DF1DC7558774}"/>
    <cellStyle name="Calculation 2 2 9 5" xfId="44546" xr:uid="{599A3D64-77CD-4845-BB60-58D23068FC7A}"/>
    <cellStyle name="Calculation 2 2 9 5 2" xfId="58030" xr:uid="{4120F811-DAC1-4828-BF87-7FAD04218E1E}"/>
    <cellStyle name="Calculation 2 2 9 5 3" xfId="51248" xr:uid="{D6BEF794-DF2D-4135-8593-73901571911A}"/>
    <cellStyle name="Calculation 2 2 9 6" xfId="45798" xr:uid="{48D8D3F7-56B0-45A2-B42B-6CF80005C3C6}"/>
    <cellStyle name="Calculation 2 2 9 6 2" xfId="54271" xr:uid="{F81E23E7-05BF-4D1A-9B55-6EB7C427D2D8}"/>
    <cellStyle name="Calculation 2 2 9 7" xfId="52800" xr:uid="{83ABC2E5-6FD2-43D9-A1CA-67674479F357}"/>
    <cellStyle name="Calculation 2 20" xfId="36302" xr:uid="{BF26D4D4-6A67-4D4F-958D-B89868722898}"/>
    <cellStyle name="Calculation 2 20 2" xfId="44841" xr:uid="{873A9C1B-5EEF-419A-B151-D9F9A9B0DC11}"/>
    <cellStyle name="Calculation 2 20 2 2" xfId="57106" xr:uid="{140BE6F7-638C-4592-B0A6-4B73B9BE7A19}"/>
    <cellStyle name="Calculation 2 20 2 3" xfId="50324" xr:uid="{72E546A5-E7F8-4FF9-B05C-DEF98B209BD4}"/>
    <cellStyle name="Calculation 2 20 3" xfId="51928" xr:uid="{A387FF0D-466E-460B-AD10-73E30BDF5421}"/>
    <cellStyle name="Calculation 2 20 3 2" xfId="58709" xr:uid="{9BDA4715-16B2-45F3-97AF-ACAB1A331D83}"/>
    <cellStyle name="Calculation 2 20 4" xfId="51113" xr:uid="{C4DECC2E-DFC8-4C0D-AD3E-77D574E97203}"/>
    <cellStyle name="Calculation 2 20 4 2" xfId="57895" xr:uid="{7C2EABC4-4C85-4E27-8152-BAE42AD32A9F}"/>
    <cellStyle name="Calculation 2 20 5" xfId="48441" xr:uid="{B95B4662-480E-4D51-B1BF-BD8B76714B61}"/>
    <cellStyle name="Calculation 2 20 5 2" xfId="55233" xr:uid="{B6440D2B-E8E1-41BA-BCBF-8370A174BE7F}"/>
    <cellStyle name="Calculation 2 20 6" xfId="53519" xr:uid="{F46623D7-7EFD-4FE2-BF44-DE9C2757AC63}"/>
    <cellStyle name="Calculation 2 20 7" xfId="46827" xr:uid="{E0540739-B1E8-49DC-AAFE-308F19F222C2}"/>
    <cellStyle name="Calculation 2 21" xfId="44873" xr:uid="{B0788AC8-1802-466F-9A83-9CABFCEBCEE3}"/>
    <cellStyle name="Calculation 2 21 2" xfId="50497" xr:uid="{9CCC95D5-E036-4068-9948-48330DB73FD8}"/>
    <cellStyle name="Calculation 2 21 2 2" xfId="57279" xr:uid="{823A4A57-3662-4272-8405-191C00F17A86}"/>
    <cellStyle name="Calculation 2 21 3" xfId="52099" xr:uid="{35D8DA4A-2F99-4320-97B0-F19AB2A5EFB2}"/>
    <cellStyle name="Calculation 2 21 3 2" xfId="58880" xr:uid="{7EB0A939-5A12-439A-B7DA-8C41B2FCBC52}"/>
    <cellStyle name="Calculation 2 21 4" xfId="49581" xr:uid="{1A13C196-2B8A-4A3A-83AE-36FEC6B5D3EC}"/>
    <cellStyle name="Calculation 2 21 4 2" xfId="56363" xr:uid="{E4CE7E80-4CB3-48FD-BCFD-814EB38F61D1}"/>
    <cellStyle name="Calculation 2 21 5" xfId="48614" xr:uid="{0F30CE7C-A7E0-46F7-8EE5-8D7BC97ECC1E}"/>
    <cellStyle name="Calculation 2 21 5 2" xfId="55403" xr:uid="{F9536333-EB0C-4362-8CC8-AB1AA4E7ED95}"/>
    <cellStyle name="Calculation 2 21 6" xfId="53689" xr:uid="{60C23853-828F-4FF9-AA99-4CA1168F8232}"/>
    <cellStyle name="Calculation 2 21 7" xfId="47000" xr:uid="{234A3001-1EA7-4183-BDC1-3895EE37ED4A}"/>
    <cellStyle name="Calculation 2 22" xfId="44928" xr:uid="{002499F1-B5CA-4FE2-B4DC-A56C4E53C909}"/>
    <cellStyle name="Calculation 2 22 2" xfId="50498" xr:uid="{340DAC35-CF3B-4947-8DD2-D10C8DD33034}"/>
    <cellStyle name="Calculation 2 22 2 2" xfId="57280" xr:uid="{F2191F28-509F-4090-8849-282ACE2CE26E}"/>
    <cellStyle name="Calculation 2 22 3" xfId="52100" xr:uid="{9F7E8652-7C1A-46AA-8C43-5B5880DB7A27}"/>
    <cellStyle name="Calculation 2 22 3 2" xfId="58881" xr:uid="{FD96CDE9-62B0-45E3-9C77-DAC98DE7A2E1}"/>
    <cellStyle name="Calculation 2 22 4" xfId="48980" xr:uid="{F6376184-4830-48D1-BA46-63EE8614E160}"/>
    <cellStyle name="Calculation 2 22 4 2" xfId="55763" xr:uid="{8E0674D8-2B05-426B-B765-45FC7738E493}"/>
    <cellStyle name="Calculation 2 22 5" xfId="48615" xr:uid="{AE5A2165-772C-4273-A9CF-FDBC381D450C}"/>
    <cellStyle name="Calculation 2 22 5 2" xfId="55404" xr:uid="{2F79C6C1-FFED-4389-A856-A1D85A69937F}"/>
    <cellStyle name="Calculation 2 22 6" xfId="53690" xr:uid="{0AD51643-F63A-44B6-8082-4AC62BFAAD0E}"/>
    <cellStyle name="Calculation 2 22 7" xfId="47001" xr:uid="{C36554F9-FF28-42D0-8C79-538E888BC5BB}"/>
    <cellStyle name="Calculation 2 23" xfId="44925" xr:uid="{4CC11217-4754-4EFF-896D-36A724E02543}"/>
    <cellStyle name="Calculation 2 23 2" xfId="50523" xr:uid="{9FE66FF2-7A5D-4E03-A363-B95E1C3F1EE7}"/>
    <cellStyle name="Calculation 2 23 2 2" xfId="57305" xr:uid="{FBB3A62A-699D-4F10-9636-14C660CDD303}"/>
    <cellStyle name="Calculation 2 23 3" xfId="52125" xr:uid="{A2323723-7642-4A11-A7E8-9627AA81AF72}"/>
    <cellStyle name="Calculation 2 23 3 2" xfId="58906" xr:uid="{E40A7792-BB69-4EBA-A827-350814D05C8C}"/>
    <cellStyle name="Calculation 2 23 4" xfId="49007" xr:uid="{9F9C9C0D-7FFC-46FC-A566-F806D8A010C0}"/>
    <cellStyle name="Calculation 2 23 4 2" xfId="55790" xr:uid="{F99B098F-9336-4408-BC0C-B31FDAEBCBFC}"/>
    <cellStyle name="Calculation 2 23 5" xfId="48640" xr:uid="{3E8C6425-E36B-4DA9-8AE5-3BCC7ADC0097}"/>
    <cellStyle name="Calculation 2 23 5 2" xfId="55429" xr:uid="{62205BA5-01F5-4906-8E80-EB705AEE21CC}"/>
    <cellStyle name="Calculation 2 23 6" xfId="53715" xr:uid="{EBE51DDF-7B4E-4327-87EC-380F858AF5BE}"/>
    <cellStyle name="Calculation 2 23 7" xfId="47026" xr:uid="{6680B6B8-C995-4C2A-A0DC-AA3BBB5FFED2}"/>
    <cellStyle name="Calculation 2 24" xfId="45029" xr:uid="{3871CB84-648D-4001-8EEF-B830B522E3AF}"/>
    <cellStyle name="Calculation 2 24 2" xfId="50638" xr:uid="{F4EA5F21-DACF-479F-8AF9-17540B96E536}"/>
    <cellStyle name="Calculation 2 24 2 2" xfId="57420" xr:uid="{92CF9019-4B12-47FD-BFD6-A8C7E15D6526}"/>
    <cellStyle name="Calculation 2 24 3" xfId="52452" xr:uid="{CDAF6CD4-E4F8-4AE2-9CCE-F90C2E157E1E}"/>
    <cellStyle name="Calculation 2 24 3 2" xfId="59233" xr:uid="{7EB4D11E-1050-4B9E-8A7E-851523642A05}"/>
    <cellStyle name="Calculation 2 24 4" xfId="48755" xr:uid="{A02936EA-7E38-489E-83D7-FB4AF74F69E2}"/>
    <cellStyle name="Calculation 2 24 4 2" xfId="55544" xr:uid="{62BAD76C-6835-4093-B6EE-7D0491FC5FEB}"/>
    <cellStyle name="Calculation 2 24 5" xfId="53830" xr:uid="{900EB0DE-F02C-4AEB-B3B6-E48F86370CD8}"/>
    <cellStyle name="Calculation 2 24 6" xfId="47141" xr:uid="{4FE220A6-C8FE-47FE-8E39-EDE7B6CED575}"/>
    <cellStyle name="Calculation 2 25" xfId="45082" xr:uid="{2C98EA68-9DCE-4C69-900F-867555D16D54}"/>
    <cellStyle name="Calculation 2 25 2" xfId="50572" xr:uid="{0F2EBB18-BA87-4AAD-9C5C-E87F7374F6A4}"/>
    <cellStyle name="Calculation 2 25 2 2" xfId="57354" xr:uid="{1C942507-28FE-4339-BAA6-19D81A57A951}"/>
    <cellStyle name="Calculation 2 25 3" xfId="52386" xr:uid="{F72DBAE4-62D8-4E12-BDF4-2111F62766CD}"/>
    <cellStyle name="Calculation 2 25 3 2" xfId="59167" xr:uid="{5D3C952D-8C5E-4EA6-B2C9-5607BE62DB50}"/>
    <cellStyle name="Calculation 2 25 4" xfId="48689" xr:uid="{9131CC7D-1315-4504-A940-730C4F48F0BF}"/>
    <cellStyle name="Calculation 2 25 4 2" xfId="55478" xr:uid="{39DB3453-8EAE-452D-83C6-3C02118803AF}"/>
    <cellStyle name="Calculation 2 25 5" xfId="53764" xr:uid="{4B186BFD-C006-498A-B1C4-7A77BA0EC872}"/>
    <cellStyle name="Calculation 2 25 6" xfId="47075" xr:uid="{E538F1BD-20A2-476A-A4ED-93CD743D7844}"/>
    <cellStyle name="Calculation 2 26" xfId="45071" xr:uid="{6C838D26-7A43-4EFA-BA19-3F89220640F4}"/>
    <cellStyle name="Calculation 2 26 2" xfId="50600" xr:uid="{11DEF7B4-27B4-4737-A83B-BD1AE3B48FB8}"/>
    <cellStyle name="Calculation 2 26 2 2" xfId="57382" xr:uid="{F690B3B4-37B2-424D-812B-DC7BAE42C97F}"/>
    <cellStyle name="Calculation 2 26 3" xfId="52414" xr:uid="{5C1D0FA5-B940-4E40-B731-A74407274F08}"/>
    <cellStyle name="Calculation 2 26 3 2" xfId="59195" xr:uid="{40069948-53E5-4A89-BCB9-BB1DB5F46D35}"/>
    <cellStyle name="Calculation 2 26 4" xfId="48717" xr:uid="{5D9DFEBC-C916-4385-8286-1F1E9BEFC0F7}"/>
    <cellStyle name="Calculation 2 26 4 2" xfId="55506" xr:uid="{F733EFC4-8414-4CAD-A711-B28F264D5124}"/>
    <cellStyle name="Calculation 2 26 5" xfId="53792" xr:uid="{D1FB474C-2225-4BF6-B461-2B04EDE920D7}"/>
    <cellStyle name="Calculation 2 26 6" xfId="47103" xr:uid="{F10D1292-2C8B-4952-AC37-70FF2127534C}"/>
    <cellStyle name="Calculation 2 27" xfId="45159" xr:uid="{B8E998DB-0E9C-4C28-A6FF-4915F699674F}"/>
    <cellStyle name="Calculation 2 27 2" xfId="50690" xr:uid="{9169F49B-AC27-475A-976B-67104C41C204}"/>
    <cellStyle name="Calculation 2 27 2 2" xfId="57472" xr:uid="{BDCA7A3A-7D3E-4C6E-8DD1-3F04306F9E4A}"/>
    <cellStyle name="Calculation 2 27 3" xfId="52501" xr:uid="{2E9BFFA9-0969-40E5-9801-4AE651232D53}"/>
    <cellStyle name="Calculation 2 27 3 2" xfId="59282" xr:uid="{5F7AC67E-5530-4713-B6EB-2A23530183DB}"/>
    <cellStyle name="Calculation 2 27 4" xfId="48805" xr:uid="{F6D32503-5ED8-45F1-997D-522EE9485543}"/>
    <cellStyle name="Calculation 2 27 4 2" xfId="55591" xr:uid="{7CB418EA-AE0D-4B94-8492-E800A2AA1FDC}"/>
    <cellStyle name="Calculation 2 27 5" xfId="53879" xr:uid="{827C31B2-F2D9-4164-AE43-A1697D0CD282}"/>
    <cellStyle name="Calculation 2 27 6" xfId="47193" xr:uid="{5C85B43C-64C5-4480-839C-4961876808AC}"/>
    <cellStyle name="Calculation 2 28" xfId="45256" xr:uid="{BAB2E131-2495-4E99-8D39-5FF764D9EFF4}"/>
    <cellStyle name="Calculation 2 28 2" xfId="50713" xr:uid="{22155848-FECE-47CA-810D-CA0FA9E8B82B}"/>
    <cellStyle name="Calculation 2 28 2 2" xfId="57495" xr:uid="{A68F96B4-88FF-44DB-843B-E641CABCB60B}"/>
    <cellStyle name="Calculation 2 28 3" xfId="52524" xr:uid="{A4160928-3143-4A98-A938-986F1AB6EE3B}"/>
    <cellStyle name="Calculation 2 28 3 2" xfId="59305" xr:uid="{766CED45-1AC4-4AB3-996C-2CAA2E8C3675}"/>
    <cellStyle name="Calculation 2 28 4" xfId="48825" xr:uid="{D9D5C633-D80C-4690-B5D6-D0C39C0BE18A}"/>
    <cellStyle name="Calculation 2 28 4 2" xfId="55610" xr:uid="{99BACCE0-1A63-410A-A06F-E19FE81AA2B1}"/>
    <cellStyle name="Calculation 2 28 5" xfId="53902" xr:uid="{F87BF464-5E1B-492B-B16E-A3C023504A93}"/>
    <cellStyle name="Calculation 2 28 6" xfId="47216" xr:uid="{C7090FC8-0D2F-4637-BC04-1FA682E57248}"/>
    <cellStyle name="Calculation 2 29" xfId="45217" xr:uid="{81F86FB7-D624-4835-A8D6-67D690BA248B}"/>
    <cellStyle name="Calculation 2 29 2" xfId="50759" xr:uid="{C202FB7D-716E-492F-B02A-5040365C9B0F}"/>
    <cellStyle name="Calculation 2 29 2 2" xfId="57541" xr:uid="{2938F7FA-F6A8-458E-BE48-FA030497024E}"/>
    <cellStyle name="Calculation 2 29 3" xfId="52568" xr:uid="{90E95B50-DCC5-439B-9299-1DE2DB4645FE}"/>
    <cellStyle name="Calculation 2 29 3 2" xfId="59349" xr:uid="{9228A777-C6FF-46D5-84A2-C04EEF2528AA}"/>
    <cellStyle name="Calculation 2 29 4" xfId="53946" xr:uid="{1B1AC1E2-6C0A-4CEF-BE59-D4AA1D6D4A7A}"/>
    <cellStyle name="Calculation 2 29 5" xfId="47263" xr:uid="{8515F9F6-9B9E-4C18-979F-E8C465069ACD}"/>
    <cellStyle name="Calculation 2 3" xfId="252" xr:uid="{F4B3FA3A-A165-414B-804F-96A976ECCB41}"/>
    <cellStyle name="Calculation 2 3 10" xfId="6554" xr:uid="{398DA894-AF20-4EE4-92FB-7E6003B34252}"/>
    <cellStyle name="Calculation 2 3 10 2" xfId="11772" xr:uid="{48E8647B-C6D1-4220-B8E7-CCFAE282B1E3}"/>
    <cellStyle name="Calculation 2 3 10 2 2" xfId="20761" xr:uid="{F6C80F43-0F8F-4AE8-806D-7BAAC31FD74B}"/>
    <cellStyle name="Calculation 2 3 10 2 2 2" xfId="32658" xr:uid="{1FA0A71A-D026-4678-A0B7-F682C0FFE199}"/>
    <cellStyle name="Calculation 2 3 10 2 2 2 2" xfId="56628" xr:uid="{BDEBB76F-D8AF-4BDA-80AF-85590B6DED8F}"/>
    <cellStyle name="Calculation 2 3 10 2 2 3" xfId="49846" xr:uid="{032DC0F8-10EE-4610-9F06-59024BBD7255}"/>
    <cellStyle name="Calculation 2 3 10 2 3" xfId="43954" xr:uid="{502CCA0C-0B47-4B03-AEF5-19E9B9BFAF6B}"/>
    <cellStyle name="Calculation 2 3 10 2 3 2" xfId="57958" xr:uid="{BFB2F0BE-88AD-4E87-B67B-74EEA2782EAF}"/>
    <cellStyle name="Calculation 2 3 10 2 3 3" xfId="51176" xr:uid="{A62038EF-A98C-488E-BDEF-D28A620C881A}"/>
    <cellStyle name="Calculation 2 3 10 2 4" xfId="47963" xr:uid="{050EC8ED-C5C7-4259-B1D6-B3F343057E1B}"/>
    <cellStyle name="Calculation 2 3 10 2 4 2" xfId="54761" xr:uid="{3A2CC130-A63E-4E22-BB2A-0A937B9F9C1E}"/>
    <cellStyle name="Calculation 2 3 10 2 5" xfId="53087" xr:uid="{108F11D0-D813-45F2-BA82-AB491B5DDDA2}"/>
    <cellStyle name="Calculation 2 3 10 2 6" xfId="46349" xr:uid="{67560694-A05D-41F5-96AC-CC40BD2CBF3B}"/>
    <cellStyle name="Calculation 2 3 10 3" xfId="15543" xr:uid="{DDB19AD7-3AC2-430B-80D6-1709A08F582B}"/>
    <cellStyle name="Calculation 2 3 10 3 2" xfId="31165" xr:uid="{4EE34B7D-3B07-4E18-9C32-B9E8E89D4444}"/>
    <cellStyle name="Calculation 2 3 10 3 2 2" xfId="57024" xr:uid="{D6B01B45-1C64-4280-BF90-A6DEF33CA160}"/>
    <cellStyle name="Calculation 2 3 10 3 2 3" xfId="50242" xr:uid="{9B4D848E-D422-4299-A3A1-84964B701ECE}"/>
    <cellStyle name="Calculation 2 3 10 3 3" xfId="51893" xr:uid="{26F4C5B4-3118-4E37-99C4-99C4A9D8EE6F}"/>
    <cellStyle name="Calculation 2 3 10 3 3 2" xfId="58674" xr:uid="{88DF7A26-7526-4E43-8774-7D2236E24A12}"/>
    <cellStyle name="Calculation 2 3 10 3 4" xfId="48359" xr:uid="{A76D1030-047E-466D-A076-5B2225122165}"/>
    <cellStyle name="Calculation 2 3 10 3 4 2" xfId="55151" xr:uid="{F0D5E70E-EA60-4FCC-A4B2-03CAD48FD9F1}"/>
    <cellStyle name="Calculation 2 3 10 3 5" xfId="53449" xr:uid="{FE33F2EA-B34A-4345-A4E3-BA58E878A2DF}"/>
    <cellStyle name="Calculation 2 3 10 3 6" xfId="46745" xr:uid="{4791637C-9730-44CE-8F5E-947BCF362163}"/>
    <cellStyle name="Calculation 2 3 10 4" xfId="25044" xr:uid="{F1195D06-22F8-4975-B05C-B74A093FAAAA}"/>
    <cellStyle name="Calculation 2 3 10 4 2" xfId="56156" xr:uid="{A8644A49-1E8E-4FA0-A0D6-BF7B708C0398}"/>
    <cellStyle name="Calculation 2 3 10 4 3" xfId="49374" xr:uid="{3B194199-746F-4BF3-B672-08278A81D233}"/>
    <cellStyle name="Calculation 2 3 10 5" xfId="44538" xr:uid="{4BD2BFE4-3BDD-4316-8EAA-A712565F60CA}"/>
    <cellStyle name="Calculation 2 3 10 5 2" xfId="58532" xr:uid="{A8B21E82-B658-4E96-B041-D4D35EF11646}"/>
    <cellStyle name="Calculation 2 3 10 5 3" xfId="51751" xr:uid="{BB31DBF0-4807-4EAF-8F91-A98334A9B647}"/>
    <cellStyle name="Calculation 2 3 10 6" xfId="47494" xr:uid="{40959F64-7EF0-4EBF-A0EE-0E99D4FC414B}"/>
    <cellStyle name="Calculation 2 3 10 6 2" xfId="54313" xr:uid="{21ECA2DB-692E-489B-AB20-E15E669EF806}"/>
    <cellStyle name="Calculation 2 3 10 7" xfId="52820" xr:uid="{4CEFB080-435D-426A-87A5-30822937E702}"/>
    <cellStyle name="Calculation 2 3 10 8" xfId="45886" xr:uid="{783284F9-B697-40DA-B790-CB815FCBD185}"/>
    <cellStyle name="Calculation 2 3 11" xfId="9135" xr:uid="{CBC4E06D-F853-4AE1-9832-A930ED3EEFC1}"/>
    <cellStyle name="Calculation 2 3 11 2" xfId="18124" xr:uid="{9649116C-74C5-453D-A224-70D9A6BE68CF}"/>
    <cellStyle name="Calculation 2 3 11 2 2" xfId="43293" xr:uid="{08E87E6E-6B3D-4863-9A3D-F8748B9AD30E}"/>
    <cellStyle name="Calculation 2 3 11 2 2 2" xfId="56667" xr:uid="{9F304B83-66DB-406E-A7CC-E04053A08246}"/>
    <cellStyle name="Calculation 2 3 11 2 2 3" xfId="49885" xr:uid="{0DC4C263-64BD-4E81-96B9-57F07E463F3A}"/>
    <cellStyle name="Calculation 2 3 11 2 3" xfId="49440" xr:uid="{6D193C63-FD35-45C8-9360-F4D4EA8DE8B5}"/>
    <cellStyle name="Calculation 2 3 11 2 3 2" xfId="56222" xr:uid="{76402BB0-6481-4FC5-8E8F-BE929BDDF722}"/>
    <cellStyle name="Calculation 2 3 11 2 4" xfId="48002" xr:uid="{8D1B18D9-CF75-4411-A28D-1776F9B36128}"/>
    <cellStyle name="Calculation 2 3 11 2 4 2" xfId="54797" xr:uid="{D32632D7-E5BB-4F5E-A772-1FBA67C4F886}"/>
    <cellStyle name="Calculation 2 3 11 2 5" xfId="53108" xr:uid="{9FAF1C65-462F-4AC5-A428-AFA0BA8C36C5}"/>
    <cellStyle name="Calculation 2 3 11 2 6" xfId="46388" xr:uid="{71A06480-8C61-4AFD-B924-E6671F96861A}"/>
    <cellStyle name="Calculation 2 3 11 3" xfId="41781" xr:uid="{3EE81948-FC35-4D0B-8D86-7F7BA54BB5C7}"/>
    <cellStyle name="Calculation 2 3 11 3 2" xfId="50278" xr:uid="{098AF980-9728-425D-916D-59464FC37A24}"/>
    <cellStyle name="Calculation 2 3 11 3 2 2" xfId="57060" xr:uid="{2F41EE32-A5E8-4653-A15F-C153E6B04D7E}"/>
    <cellStyle name="Calculation 2 3 11 3 3" xfId="50804" xr:uid="{EE9CECBA-A0CC-4E9D-8E9E-77E998E286C1}"/>
    <cellStyle name="Calculation 2 3 11 3 3 2" xfId="57586" xr:uid="{B2CE5C30-E0C8-4D25-A269-7FE41988EDB5}"/>
    <cellStyle name="Calculation 2 3 11 3 4" xfId="48395" xr:uid="{C131EED8-978E-4B3B-8B91-D613DBAD084B}"/>
    <cellStyle name="Calculation 2 3 11 3 4 2" xfId="55187" xr:uid="{66F852BF-817C-4E2B-9150-C546F96263CE}"/>
    <cellStyle name="Calculation 2 3 11 3 5" xfId="53476" xr:uid="{E44758D8-852B-4A93-A1C5-F4B552E904F6}"/>
    <cellStyle name="Calculation 2 3 11 3 6" xfId="46781" xr:uid="{2D6DF1FA-07CE-4BE4-8C08-165706373C71}"/>
    <cellStyle name="Calculation 2 3 11 4" xfId="44598" xr:uid="{3CCC8150-D66A-4E57-9087-50DD4CA323C0}"/>
    <cellStyle name="Calculation 2 3 11 4 2" xfId="56195" xr:uid="{B20281B2-A077-4C90-910A-1010DCB6E2AE}"/>
    <cellStyle name="Calculation 2 3 11 4 3" xfId="49413" xr:uid="{E20C811E-CA63-4209-9355-29A791E52A51}"/>
    <cellStyle name="Calculation 2 3 11 5" xfId="51014" xr:uid="{4C8227D5-41AC-409C-B0A2-A3B4239F8D0F}"/>
    <cellStyle name="Calculation 2 3 11 5 2" xfId="57796" xr:uid="{1A2AE09A-CE38-4A17-A73C-811E5800C9CE}"/>
    <cellStyle name="Calculation 2 3 11 6" xfId="47533" xr:uid="{F229339C-6190-4811-98B8-376DA78CE782}"/>
    <cellStyle name="Calculation 2 3 11 6 2" xfId="54349" xr:uid="{7FDF98D8-034C-4E42-A1E3-083CD93EE7C6}"/>
    <cellStyle name="Calculation 2 3 11 7" xfId="52841" xr:uid="{46FDEC81-1FE9-455C-A9FB-0E112D76E995}"/>
    <cellStyle name="Calculation 2 3 11 8" xfId="45922" xr:uid="{8DB98A8E-D198-4FE3-9142-A5BE4F4DB495}"/>
    <cellStyle name="Calculation 2 3 12" xfId="9772" xr:uid="{7F4E8D19-DF02-44ED-A632-5A3126AEC011}"/>
    <cellStyle name="Calculation 2 3 12 2" xfId="18761" xr:uid="{FFDB248E-38C7-4A18-B31E-1CE3F002F1EE}"/>
    <cellStyle name="Calculation 2 3 12 2 2" xfId="28500" xr:uid="{D1852932-52DF-459E-8EC4-33824CA336A5}"/>
    <cellStyle name="Calculation 2 3 12 2 2 2" xfId="56253" xr:uid="{20217805-F1AC-4375-8B13-F8192C9C2570}"/>
    <cellStyle name="Calculation 2 3 12 2 3" xfId="49471" xr:uid="{153CC8B7-EC3C-4A0C-B296-44431B614E30}"/>
    <cellStyle name="Calculation 2 3 12 3" xfId="26784" xr:uid="{41E45474-50F7-4984-B300-7B113A7F9BBA}"/>
    <cellStyle name="Calculation 2 3 12 3 2" xfId="57669" xr:uid="{91FA7218-4845-4803-B61A-1E98879C4B4D}"/>
    <cellStyle name="Calculation 2 3 12 3 3" xfId="50887" xr:uid="{0A8CD614-1527-4AE7-9284-6E813D4DE925}"/>
    <cellStyle name="Calculation 2 3 12 4" xfId="44643" xr:uid="{1C4CD7B0-CFCA-4709-80DE-93337732F73D}"/>
    <cellStyle name="Calculation 2 3 12 4 2" xfId="54401" xr:uid="{E1868A0C-680E-495D-B9DD-0BBB053AE08E}"/>
    <cellStyle name="Calculation 2 3 12 4 3" xfId="47589" xr:uid="{D1BB14B1-7A87-422C-B6A6-2C4576D26395}"/>
    <cellStyle name="Calculation 2 3 12 5" xfId="52876" xr:uid="{F9B420A8-BE20-4BF8-BE43-454D49D1FD2A}"/>
    <cellStyle name="Calculation 2 3 12 6" xfId="45980" xr:uid="{0A0A5E67-8EB1-4CD0-8CCE-D4BFD00B6132}"/>
    <cellStyle name="Calculation 2 3 13" xfId="2258" xr:uid="{79F20C44-3030-4191-A475-B80626455A11}"/>
    <cellStyle name="Calculation 2 3 13 2" xfId="22721" xr:uid="{55D360CB-7CE1-4EDE-A801-4752544546CE}"/>
    <cellStyle name="Calculation 2 3 13 2 2" xfId="56212" xr:uid="{ED0D4981-9E3D-47CB-A1A0-3D243645DD9C}"/>
    <cellStyle name="Calculation 2 3 13 2 3" xfId="49430" xr:uid="{BF563670-86BD-4A9F-8179-44DA28308A24}"/>
    <cellStyle name="Calculation 2 3 13 3" xfId="44665" xr:uid="{AE86DFD1-7BE7-4913-9588-D59A38035B07}"/>
    <cellStyle name="Calculation 2 3 13 3 2" xfId="59130" xr:uid="{11E8F2FF-8B52-44F0-82DB-4CBC0AFF51F4}"/>
    <cellStyle name="Calculation 2 3 13 3 3" xfId="52349" xr:uid="{8065F21D-DF89-4941-912D-247772DCF493}"/>
    <cellStyle name="Calculation 2 3 13 4" xfId="47550" xr:uid="{27F8F7E3-7402-4EF6-AD69-03B5D408ECA7}"/>
    <cellStyle name="Calculation 2 3 13 4 2" xfId="54363" xr:uid="{F3BEB3EF-A88B-4C15-AA75-4D57CDFBA24D}"/>
    <cellStyle name="Calculation 2 3 13 5" xfId="52849" xr:uid="{6E49015E-5DB7-4304-857D-B72FED86112B}"/>
    <cellStyle name="Calculation 2 3 13 6" xfId="45939" xr:uid="{9F0CA578-D752-4945-AD84-0E7C59B2EDC8}"/>
    <cellStyle name="Calculation 2 3 14" xfId="13167" xr:uid="{D5973002-5D95-4483-AF1C-832E03CC6B5D}"/>
    <cellStyle name="Calculation 2 3 14 2" xfId="43080" xr:uid="{EB15C85C-E5B4-4B70-919F-5411EB647CFA}"/>
    <cellStyle name="Calculation 2 3 14 2 2" xfId="57140" xr:uid="{F860253E-2436-444E-9E73-214EC1A5A746}"/>
    <cellStyle name="Calculation 2 3 14 2 3" xfId="50358" xr:uid="{040AB5BD-4354-4EED-A87B-60DB001558B8}"/>
    <cellStyle name="Calculation 2 3 14 3" xfId="44748" xr:uid="{2C103D45-5513-48E9-B9FD-5990DD6EC834}"/>
    <cellStyle name="Calculation 2 3 14 3 2" xfId="57689" xr:uid="{C3A40C28-7B83-4020-86B9-C9CCF278363A}"/>
    <cellStyle name="Calculation 2 3 14 3 3" xfId="50907" xr:uid="{CF61D7D8-6796-477F-9126-5705A2284AEC}"/>
    <cellStyle name="Calculation 2 3 14 4" xfId="48475" xr:uid="{FBBA2D1A-136D-4428-BDA8-3C0678F08BF6}"/>
    <cellStyle name="Calculation 2 3 14 4 2" xfId="55267" xr:uid="{2F9B8AEC-DB28-4236-BAE3-C8E2AA8D9F8B}"/>
    <cellStyle name="Calculation 2 3 14 5" xfId="53553" xr:uid="{DDF7E52D-D8DA-4510-8C95-A3E885B0A84A}"/>
    <cellStyle name="Calculation 2 3 14 6" xfId="46861" xr:uid="{24CB30FB-C1C2-4214-9593-A1952169D41F}"/>
    <cellStyle name="Calculation 2 3 15" xfId="38620" xr:uid="{53807A76-816B-453E-8850-55A384AE8597}"/>
    <cellStyle name="Calculation 2 3 15 2" xfId="44741" xr:uid="{C12BE52C-430D-4281-8263-383BCD5A767A}"/>
    <cellStyle name="Calculation 2 3 15 2 2" xfId="57204" xr:uid="{8FC89A50-FD04-458D-83E8-E91348D88A29}"/>
    <cellStyle name="Calculation 2 3 15 2 3" xfId="50422" xr:uid="{1DC3C7F1-E62A-447A-A42F-5B6348B61212}"/>
    <cellStyle name="Calculation 2 3 15 3" xfId="52024" xr:uid="{438EEEF9-C599-41F9-9390-2B2DFBE1AB46}"/>
    <cellStyle name="Calculation 2 3 15 3 2" xfId="58805" xr:uid="{BBE6AB46-37ED-4866-8C7A-ABFE536719BF}"/>
    <cellStyle name="Calculation 2 3 15 4" xfId="51087" xr:uid="{9C620433-E2B9-4138-9C0B-F4960D0B3F06}"/>
    <cellStyle name="Calculation 2 3 15 4 2" xfId="57869" xr:uid="{EF6C580E-2CE2-4324-92EE-B95AB62CE9A3}"/>
    <cellStyle name="Calculation 2 3 15 5" xfId="48539" xr:uid="{27E6CD38-93E2-439A-AE50-A9EB5F915AD2}"/>
    <cellStyle name="Calculation 2 3 15 5 2" xfId="55328" xr:uid="{AB134AA8-112B-4CEE-8C50-96A86AA25DCA}"/>
    <cellStyle name="Calculation 2 3 15 6" xfId="53614" xr:uid="{F1D3F0DA-9DD8-4B78-B567-AC1347E1F79F}"/>
    <cellStyle name="Calculation 2 3 15 7" xfId="46925" xr:uid="{8EF2F0F3-037F-4851-B8CF-E26E56E1CA07}"/>
    <cellStyle name="Calculation 2 3 16" xfId="44822" xr:uid="{8236792D-92B9-4579-AD1C-82DCFF48788E}"/>
    <cellStyle name="Calculation 2 3 16 2" xfId="50456" xr:uid="{35AADA72-0529-4A6A-B773-728226C5756B}"/>
    <cellStyle name="Calculation 2 3 16 2 2" xfId="57238" xr:uid="{9793022A-1EF4-4342-91AE-CEAAC8BB07A5}"/>
    <cellStyle name="Calculation 2 3 16 3" xfId="52058" xr:uid="{6B9257BB-6F1F-4396-91F4-8C7F84001CC6}"/>
    <cellStyle name="Calculation 2 3 16 3 2" xfId="58839" xr:uid="{86C71592-902E-4528-8428-5305FE529FF8}"/>
    <cellStyle name="Calculation 2 3 16 4" xfId="52210" xr:uid="{E0D4CFDD-A966-47A8-B0E3-68E7ADF9C06A}"/>
    <cellStyle name="Calculation 2 3 16 4 2" xfId="58991" xr:uid="{1CE68DF7-B3B1-422B-9501-63D8A6129330}"/>
    <cellStyle name="Calculation 2 3 16 5" xfId="48573" xr:uid="{11BA0D94-5ACB-4006-8713-00AEEDB3CB8F}"/>
    <cellStyle name="Calculation 2 3 16 5 2" xfId="55362" xr:uid="{465D8FD5-7F63-425F-AA27-5C0543BD84ED}"/>
    <cellStyle name="Calculation 2 3 16 6" xfId="53648" xr:uid="{F907AEA1-4732-423D-8A7D-E7C79D1831B2}"/>
    <cellStyle name="Calculation 2 3 16 7" xfId="46959" xr:uid="{5A5CC239-7801-456F-B6F7-A6D6E0449867}"/>
    <cellStyle name="Calculation 2 3 17" xfId="44857" xr:uid="{225B5EC0-FF26-40D8-A93E-5E0B872C0CE0}"/>
    <cellStyle name="Calculation 2 3 17 2" xfId="50484" xr:uid="{AC2899FC-2D9D-44FD-BB24-B9DC546FBD54}"/>
    <cellStyle name="Calculation 2 3 17 2 2" xfId="57266" xr:uid="{BB0FB054-1770-4004-88D4-FF98EF78766B}"/>
    <cellStyle name="Calculation 2 3 17 3" xfId="52086" xr:uid="{4F186477-2AD1-42B8-AC64-7FF25108950D}"/>
    <cellStyle name="Calculation 2 3 17 3 2" xfId="58867" xr:uid="{DB81107E-1BDC-445F-82A7-1E8C0ABCF957}"/>
    <cellStyle name="Calculation 2 3 17 4" xfId="50995" xr:uid="{D7B864CD-CCF5-4448-8245-15ED11561392}"/>
    <cellStyle name="Calculation 2 3 17 4 2" xfId="57777" xr:uid="{B991294A-8713-46B1-9E7F-6B1341E6C2B0}"/>
    <cellStyle name="Calculation 2 3 17 5" xfId="48601" xr:uid="{16C5753C-BC54-4F1F-814C-839EFE560C2E}"/>
    <cellStyle name="Calculation 2 3 17 5 2" xfId="55390" xr:uid="{12A425B9-B1D9-4F80-BDF1-3917B842DDCB}"/>
    <cellStyle name="Calculation 2 3 17 6" xfId="53676" xr:uid="{8D568A2E-27B5-4562-84C1-F0C8A9A084AF}"/>
    <cellStyle name="Calculation 2 3 17 7" xfId="46987" xr:uid="{9E81F767-63A9-4493-957C-4A7F565F01EF}"/>
    <cellStyle name="Calculation 2 3 18" xfId="44888" xr:uid="{B122F88F-7128-4BAD-AB0C-23A542C9F39C}"/>
    <cellStyle name="Calculation 2 3 18 2" xfId="50382" xr:uid="{79B332E0-B24E-456B-9E5E-875553766D79}"/>
    <cellStyle name="Calculation 2 3 18 2 2" xfId="57164" xr:uid="{C7F6926E-E8B8-4E86-B044-F0462FC0EB09}"/>
    <cellStyle name="Calculation 2 3 18 3" xfId="51984" xr:uid="{0C53FC06-DD64-457E-8F82-CAD09E4BF1C6}"/>
    <cellStyle name="Calculation 2 3 18 3 2" xfId="58765" xr:uid="{E38BE6AB-963B-40F8-8983-D2E9A0C16A5D}"/>
    <cellStyle name="Calculation 2 3 18 4" xfId="51090" xr:uid="{DA5D8DC7-6D31-416C-AB95-A31B0312E54C}"/>
    <cellStyle name="Calculation 2 3 18 4 2" xfId="57872" xr:uid="{EC944262-DE00-4401-A876-AB68E4E4DD94}"/>
    <cellStyle name="Calculation 2 3 18 5" xfId="48499" xr:uid="{B656F2E2-C7C4-4052-9BA1-9C1A1F4A6DEC}"/>
    <cellStyle name="Calculation 2 3 18 5 2" xfId="55291" xr:uid="{9876CAEC-B394-48F0-8ACD-E89A54566B20}"/>
    <cellStyle name="Calculation 2 3 18 6" xfId="53577" xr:uid="{467DF986-EF1A-4935-B2A5-D63BDD2F56E1}"/>
    <cellStyle name="Calculation 2 3 18 7" xfId="46885" xr:uid="{8C17131B-C260-46B3-B945-DD22CCC5F8AA}"/>
    <cellStyle name="Calculation 2 3 19" xfId="44960" xr:uid="{84448B9B-7CC3-4CEC-8A62-DFE08B492BBE}"/>
    <cellStyle name="Calculation 2 3 19 2" xfId="50530" xr:uid="{8B2D33A0-F874-428B-83CB-004E0C7C1E21}"/>
    <cellStyle name="Calculation 2 3 19 2 2" xfId="57312" xr:uid="{EA398567-B261-4AF0-A3BC-B4744D8AF3A8}"/>
    <cellStyle name="Calculation 2 3 19 3" xfId="52132" xr:uid="{AA00C9AC-EDA7-4B74-9012-4D19070DBC15}"/>
    <cellStyle name="Calculation 2 3 19 3 2" xfId="58913" xr:uid="{66FA2F80-CFA7-4E90-A259-2AFD6B630162}"/>
    <cellStyle name="Calculation 2 3 19 4" xfId="50397" xr:uid="{FEB3867E-76D6-4448-A15A-3E77A37888F0}"/>
    <cellStyle name="Calculation 2 3 19 4 2" xfId="57179" xr:uid="{A60E1283-FC7D-4DF4-830C-BA77910D3F8D}"/>
    <cellStyle name="Calculation 2 3 19 5" xfId="48647" xr:uid="{329D5869-4A5B-426E-8A73-6504F230FCB9}"/>
    <cellStyle name="Calculation 2 3 19 5 2" xfId="55436" xr:uid="{70709313-F0EF-49B6-82AE-CADA08233C81}"/>
    <cellStyle name="Calculation 2 3 19 6" xfId="53722" xr:uid="{8262B97D-800E-4E7D-B472-0D7A4ED66A90}"/>
    <cellStyle name="Calculation 2 3 19 7" xfId="47033" xr:uid="{D20590D3-34CA-44F4-BD5B-5ECE86317531}"/>
    <cellStyle name="Calculation 2 3 2" xfId="390" xr:uid="{5C14593B-B591-490D-AD45-6707E64382B0}"/>
    <cellStyle name="Calculation 2 3 2 10" xfId="9260" xr:uid="{E614B832-3212-49CA-94B2-3743F5F6C719}"/>
    <cellStyle name="Calculation 2 3 2 10 2" xfId="18249" xr:uid="{9940AD73-10B1-41C4-9A42-648D5FEEA186}"/>
    <cellStyle name="Calculation 2 3 2 10 2 2" xfId="39259" xr:uid="{570C739C-BA38-46A6-BAFD-DC55B968F96D}"/>
    <cellStyle name="Calculation 2 3 2 10 3" xfId="34557" xr:uid="{75A8AE4B-940B-4030-9D57-A5D51E0D8669}"/>
    <cellStyle name="Calculation 2 3 2 11" xfId="9768" xr:uid="{26E66026-F8DC-4043-B5B6-E1F64C13EE6C}"/>
    <cellStyle name="Calculation 2 3 2 11 2" xfId="18757" xr:uid="{5D19D797-A646-4782-8B01-E76C4C440B75}"/>
    <cellStyle name="Calculation 2 3 2 11 2 2" xfId="30544" xr:uid="{45DB041C-0067-41B3-A31C-5A78A9CC7FE3}"/>
    <cellStyle name="Calculation 2 3 2 11 3" xfId="26413" xr:uid="{B5037402-CBEB-437B-AB88-83B02F29905A}"/>
    <cellStyle name="Calculation 2 3 2 12" xfId="2396" xr:uid="{8BFBB870-5529-4AE1-BF32-A4A666A95BE6}"/>
    <cellStyle name="Calculation 2 3 2 12 2" xfId="36888" xr:uid="{1D4234A5-4777-4385-8403-4BA7F21262B8}"/>
    <cellStyle name="Calculation 2 3 2 13" xfId="13305" xr:uid="{C40776DE-FF58-47AF-AC7A-661C8F9AC897}"/>
    <cellStyle name="Calculation 2 3 2 13 2" xfId="42759" xr:uid="{6D9EBCA8-7217-4AB5-8205-123995C402EB}"/>
    <cellStyle name="Calculation 2 3 2 14" xfId="25252" xr:uid="{3F91CFC5-AAE1-4045-B4F5-2BD7048C0A28}"/>
    <cellStyle name="Calculation 2 3 2 15" xfId="44321" xr:uid="{AD5977BB-014D-4469-9F3D-F12A993B356A}"/>
    <cellStyle name="Calculation 2 3 2 16" xfId="45514" xr:uid="{ED5AFED3-B52A-47D7-98ED-E67FBF0FE6D7}"/>
    <cellStyle name="Calculation 2 3 2 2" xfId="739" xr:uid="{3C67F020-5BFC-4083-9BA0-75F5F0A0B30D}"/>
    <cellStyle name="Calculation 2 3 2 2 2" xfId="5114" xr:uid="{8FE3861E-64EE-4807-9947-7D83784AB04E}"/>
    <cellStyle name="Calculation 2 3 2 2 2 2" xfId="7700" xr:uid="{19981BE8-6FA8-4DE4-B655-22ED28C3110E}"/>
    <cellStyle name="Calculation 2 3 2 2 2 2 2" xfId="16689" xr:uid="{D608D9DC-9A72-4583-B57F-E1B11C86D3FA}"/>
    <cellStyle name="Calculation 2 3 2 2 2 2 2 2" xfId="42075" xr:uid="{7B0CC8D4-5DA5-4018-A663-F1853356FA40}"/>
    <cellStyle name="Calculation 2 3 2 2 2 2 3" xfId="30053" xr:uid="{DF773AF1-0D15-42C1-A8AD-706738902AFD}"/>
    <cellStyle name="Calculation 2 3 2 2 2 2 4" xfId="56302" xr:uid="{F22661B3-C1A5-4BB7-8734-1590EC819D59}"/>
    <cellStyle name="Calculation 2 3 2 2 2 3" xfId="10337" xr:uid="{925B2DC2-C2E7-4C28-B84F-4634557810D7}"/>
    <cellStyle name="Calculation 2 3 2 2 2 3 2" xfId="19326" xr:uid="{0C84AE17-CB24-49D3-9980-93971C257657}"/>
    <cellStyle name="Calculation 2 3 2 2 2 3 2 2" xfId="27570" xr:uid="{1FCC4BF4-A36D-4E70-B409-5956862C8D1F}"/>
    <cellStyle name="Calculation 2 3 2 2 2 3 3" xfId="43858" xr:uid="{4FA1B903-A956-4F15-A569-6CAA9FCE7A15}"/>
    <cellStyle name="Calculation 2 3 2 2 2 4" xfId="14103" xr:uid="{F751E1DB-1F7C-4C2D-BEE4-0ABFE4695D84}"/>
    <cellStyle name="Calculation 2 3 2 2 2 4 2" xfId="43332" xr:uid="{6FFF8522-581E-4858-B66F-195E1B0E604B}"/>
    <cellStyle name="Calculation 2 3 2 2 2 5" xfId="41136" xr:uid="{39D0BCE0-A45F-4C39-BF0F-06C8B8710026}"/>
    <cellStyle name="Calculation 2 3 2 2 2 6" xfId="49520" xr:uid="{3E07C8DB-E7F6-48E0-AB9A-178943DC6B79}"/>
    <cellStyle name="Calculation 2 3 2 2 3" xfId="3176" xr:uid="{A8434B13-63EC-44CC-873D-0B01738C28C8}"/>
    <cellStyle name="Calculation 2 3 2 2 3 2" xfId="25226" xr:uid="{59140D13-8A10-4259-85D9-C092CEFEAF09}"/>
    <cellStyle name="Calculation 2 3 2 2 3 2 2" xfId="57952" xr:uid="{635A07F7-BA89-4236-A858-72F363BD44F1}"/>
    <cellStyle name="Calculation 2 3 2 2 3 3" xfId="51170" xr:uid="{55C4D5F7-B2FA-405A-AE18-2AEE7E5C161B}"/>
    <cellStyle name="Calculation 2 3 2 2 4" xfId="33776" xr:uid="{F58B5D26-F86F-4E8E-8A71-938FF77746C5}"/>
    <cellStyle name="Calculation 2 3 2 2 4 2" xfId="54447" xr:uid="{3CBBF872-64D7-46B3-A53A-34AC937C3CEC}"/>
    <cellStyle name="Calculation 2 3 2 2 4 3" xfId="47637" xr:uid="{83EC7E15-6433-4819-90D0-CC347CDD0DB4}"/>
    <cellStyle name="Calculation 2 3 2 2 5" xfId="52905" xr:uid="{E3C55F94-5CA8-47BB-8752-FE36F6472372}"/>
    <cellStyle name="Calculation 2 3 2 2 6" xfId="46029" xr:uid="{CFFE628A-7E93-4CAE-A0D5-5EE69971B4E1}"/>
    <cellStyle name="Calculation 2 3 2 3" xfId="1084" xr:uid="{208ED711-A314-4AEB-A25C-EE3FFA42F3A2}"/>
    <cellStyle name="Calculation 2 3 2 3 2" xfId="5435" xr:uid="{555ABA1B-FD31-4336-9610-4D3C55EA56AB}"/>
    <cellStyle name="Calculation 2 3 2 3 2 2" xfId="8021" xr:uid="{26757F13-10C5-4921-BA29-19794A2FE114}"/>
    <cellStyle name="Calculation 2 3 2 3 2 2 2" xfId="17010" xr:uid="{624BA9D1-5A83-49B5-A1BA-2464A3719630}"/>
    <cellStyle name="Calculation 2 3 2 3 2 2 2 2" xfId="36658" xr:uid="{C365652F-CDCB-4963-A67F-26958F6E12E1}"/>
    <cellStyle name="Calculation 2 3 2 3 2 2 3" xfId="24921" xr:uid="{2BFC280F-2E4B-400A-827D-FC6259DCCEBA}"/>
    <cellStyle name="Calculation 2 3 2 3 2 2 4" xfId="56710" xr:uid="{BC1C2F47-E66C-4974-94DC-E3C0CAD9D02C}"/>
    <cellStyle name="Calculation 2 3 2 3 2 3" xfId="10658" xr:uid="{1F3C0A90-4FF1-4E4E-A167-722B9E489609}"/>
    <cellStyle name="Calculation 2 3 2 3 2 3 2" xfId="19647" xr:uid="{42744A42-14A0-4BC0-8520-67A0D11EEF00}"/>
    <cellStyle name="Calculation 2 3 2 3 2 3 2 2" xfId="34130" xr:uid="{7ADF7476-179C-4013-BE16-84A35EF526A3}"/>
    <cellStyle name="Calculation 2 3 2 3 2 3 3" xfId="32238" xr:uid="{26978C0F-E404-4A25-89EB-3581ECFEF5CA}"/>
    <cellStyle name="Calculation 2 3 2 3 2 4" xfId="14424" xr:uid="{1BEE09B0-8AD4-410A-A793-A86E48AF1C2F}"/>
    <cellStyle name="Calculation 2 3 2 3 2 4 2" xfId="42978" xr:uid="{512DA489-FF73-4CEA-B59A-3F4148AC1CC5}"/>
    <cellStyle name="Calculation 2 3 2 3 2 5" xfId="35395" xr:uid="{855C0219-DC21-48D8-BBC2-55B133EE21C3}"/>
    <cellStyle name="Calculation 2 3 2 3 2 6" xfId="49928" xr:uid="{BE97A529-78B4-40B2-8DEF-DFF918F59B14}"/>
    <cellStyle name="Calculation 2 3 2 3 3" xfId="3521" xr:uid="{C5396524-159E-4E2F-BCFC-CAA2F8265B1A}"/>
    <cellStyle name="Calculation 2 3 2 3 3 2" xfId="42733" xr:uid="{B118FAEF-8C72-4190-B201-20611FBA24AC}"/>
    <cellStyle name="Calculation 2 3 2 3 3 2 2" xfId="58378" xr:uid="{01E1A02A-C199-4310-A0F4-6901C80EEECC}"/>
    <cellStyle name="Calculation 2 3 2 3 3 3" xfId="51596" xr:uid="{B59DF934-37B0-43C7-B829-D062ADBCBA0E}"/>
    <cellStyle name="Calculation 2 3 2 3 4" xfId="28771" xr:uid="{780EF3CE-B047-4721-9054-FB05F929670E}"/>
    <cellStyle name="Calculation 2 3 2 3 4 2" xfId="54837" xr:uid="{0BFCE7E2-1880-4D5F-A02A-F2A243B85738}"/>
    <cellStyle name="Calculation 2 3 2 3 4 3" xfId="48045" xr:uid="{E54C2B43-E3CB-4E0E-AF08-616C4E2B07A6}"/>
    <cellStyle name="Calculation 2 3 2 3 5" xfId="53137" xr:uid="{0FE66C52-5897-44C5-B313-C80303949239}"/>
    <cellStyle name="Calculation 2 3 2 3 6" xfId="46431" xr:uid="{7F5F5F3E-C1E4-4D9D-9335-01E4DEBEBAE5}"/>
    <cellStyle name="Calculation 2 3 2 4" xfId="1428" xr:uid="{514026CA-819B-4FBC-90F8-BBEC8D031E36}"/>
    <cellStyle name="Calculation 2 3 2 4 2" xfId="5773" xr:uid="{D9DC9FBA-E53B-4444-952E-48916EF9BFDD}"/>
    <cellStyle name="Calculation 2 3 2 4 2 2" xfId="8359" xr:uid="{A17403E7-3900-46DA-9CFA-E07315F04BD9}"/>
    <cellStyle name="Calculation 2 3 2 4 2 2 2" xfId="17348" xr:uid="{159EF7B0-85E9-47A1-9E45-3A4BFB1C6463}"/>
    <cellStyle name="Calculation 2 3 2 4 2 2 2 2" xfId="38847" xr:uid="{9290E653-26F5-42E5-8DA4-8D8AF8431E57}"/>
    <cellStyle name="Calculation 2 3 2 4 2 2 3" xfId="39655" xr:uid="{DC4E71CD-06D9-4D41-983B-36E3B34CF81D}"/>
    <cellStyle name="Calculation 2 3 2 4 2 3" xfId="10996" xr:uid="{01DCC1C5-AE7C-4A86-BF3F-529AE9CAAD20}"/>
    <cellStyle name="Calculation 2 3 2 4 2 3 2" xfId="19985" xr:uid="{889B2468-7141-49B8-A62B-5B449AE3BA78}"/>
    <cellStyle name="Calculation 2 3 2 4 2 3 2 2" xfId="24035" xr:uid="{0477B41E-4EE4-436F-A14C-A39632D89A9D}"/>
    <cellStyle name="Calculation 2 3 2 4 2 3 3" xfId="37646" xr:uid="{EA6D34FA-44EB-47EF-B00E-CEFEAB50C79C}"/>
    <cellStyle name="Calculation 2 3 2 4 2 4" xfId="14762" xr:uid="{98B96A38-42F8-43AB-9FD5-F3FC297EE3F6}"/>
    <cellStyle name="Calculation 2 3 2 4 2 4 2" xfId="35358" xr:uid="{C6181C6F-8AD8-4A19-8A97-0E878B324AE7}"/>
    <cellStyle name="Calculation 2 3 2 4 2 5" xfId="29807" xr:uid="{94DD673D-D8AB-4848-AA57-4D499C90F30D}"/>
    <cellStyle name="Calculation 2 3 2 4 2 6" xfId="55830" xr:uid="{067A8893-D4A5-42A7-B5B1-449547E0896A}"/>
    <cellStyle name="Calculation 2 3 2 4 3" xfId="3865" xr:uid="{51D995F4-8291-4485-AB51-31650D698E23}"/>
    <cellStyle name="Calculation 2 3 2 4 3 2" xfId="27280" xr:uid="{2A8CAD25-8861-44EF-959A-6C4B382A8BB9}"/>
    <cellStyle name="Calculation 2 3 2 4 4" xfId="25584" xr:uid="{61BEA0A4-31B5-41E4-9547-2F654989D962}"/>
    <cellStyle name="Calculation 2 3 2 4 5" xfId="49048" xr:uid="{1A86062B-4252-47E2-88C0-0E283BE978B6}"/>
    <cellStyle name="Calculation 2 3 2 5" xfId="1749" xr:uid="{E110583E-CFA3-4F6D-A54E-8DD9E7EDC6BF}"/>
    <cellStyle name="Calculation 2 3 2 5 2" xfId="6073" xr:uid="{08400D8A-EEB1-4075-92B5-17A2703DA810}"/>
    <cellStyle name="Calculation 2 3 2 5 2 2" xfId="8659" xr:uid="{F24DE4BD-EB72-406C-BE23-E66085495BD7}"/>
    <cellStyle name="Calculation 2 3 2 5 2 2 2" xfId="17648" xr:uid="{35A7DE75-24D0-4F3E-983D-810B93B83FF8}"/>
    <cellStyle name="Calculation 2 3 2 5 2 2 2 2" xfId="42812" xr:uid="{0CEA9A33-9F2D-419D-818A-4B554DE9BF54}"/>
    <cellStyle name="Calculation 2 3 2 5 2 2 3" xfId="26340" xr:uid="{D6B680BA-7651-4D9F-8F96-EADC6BEA7B20}"/>
    <cellStyle name="Calculation 2 3 2 5 2 3" xfId="11296" xr:uid="{1C8B613C-65D5-4AAE-B4B5-21701B293CD0}"/>
    <cellStyle name="Calculation 2 3 2 5 2 3 2" xfId="20285" xr:uid="{EB331AE9-8717-46D9-8743-2434BB47694B}"/>
    <cellStyle name="Calculation 2 3 2 5 2 3 2 2" xfId="26795" xr:uid="{32E5A9CF-33E3-41DD-AB43-52F51CF63003}"/>
    <cellStyle name="Calculation 2 3 2 5 2 3 3" xfId="38754" xr:uid="{72ECB338-3B91-47A0-B6D1-700C4FA01699}"/>
    <cellStyle name="Calculation 2 3 2 5 2 4" xfId="15062" xr:uid="{E7F6792B-FDFD-4629-834D-FA6AD9ED8412}"/>
    <cellStyle name="Calculation 2 3 2 5 2 4 2" xfId="30841" xr:uid="{90049A88-A2FC-473A-B30F-97C8E6757365}"/>
    <cellStyle name="Calculation 2 3 2 5 2 5" xfId="39305" xr:uid="{47C53796-5D72-481D-B57D-F1513BF26192}"/>
    <cellStyle name="Calculation 2 3 2 5 2 6" xfId="58341" xr:uid="{C7F43701-670F-4EA6-8FC9-55DA57DA8BF5}"/>
    <cellStyle name="Calculation 2 3 2 5 3" xfId="4186" xr:uid="{3FD3FDBA-2EF2-4EDA-B6B9-A2DAC429556B}"/>
    <cellStyle name="Calculation 2 3 2 5 3 2" xfId="42520" xr:uid="{1D898554-ED73-4155-99C5-372AE4E916B2}"/>
    <cellStyle name="Calculation 2 3 2 5 4" xfId="32597" xr:uid="{C4E4FF01-D6C7-4D83-8DD6-1C7611E87986}"/>
    <cellStyle name="Calculation 2 3 2 5 5" xfId="51559" xr:uid="{E2135AED-CDB0-498A-9D85-BF94D05187AD}"/>
    <cellStyle name="Calculation 2 3 2 6" xfId="2047" xr:uid="{9F1F12EC-BC27-431C-BF76-23AB6B201585}"/>
    <cellStyle name="Calculation 2 3 2 6 2" xfId="6354" xr:uid="{9DBD0EA5-743D-4EF9-BBBF-CE40254A4A99}"/>
    <cellStyle name="Calculation 2 3 2 6 2 2" xfId="8940" xr:uid="{968CCC92-A034-4472-91D9-A5D351C6FF0E}"/>
    <cellStyle name="Calculation 2 3 2 6 2 2 2" xfId="17929" xr:uid="{1603C4A3-77EE-469B-A466-73706A388B00}"/>
    <cellStyle name="Calculation 2 3 2 6 2 2 2 2" xfId="39063" xr:uid="{2247C1B4-5750-45F3-9AE5-4206372FA695}"/>
    <cellStyle name="Calculation 2 3 2 6 2 2 3" xfId="33297" xr:uid="{B16B9EC0-3E76-4785-B20F-B091F6059B54}"/>
    <cellStyle name="Calculation 2 3 2 6 2 3" xfId="11577" xr:uid="{53D73061-FA6F-47F3-AABA-4E866092A963}"/>
    <cellStyle name="Calculation 2 3 2 6 2 3 2" xfId="20566" xr:uid="{B2B9E639-E91A-4E2E-BAE5-62C35FF9893D}"/>
    <cellStyle name="Calculation 2 3 2 6 2 3 2 2" xfId="24340" xr:uid="{EABE1E40-0512-4E00-8489-61BE0C0C7A73}"/>
    <cellStyle name="Calculation 2 3 2 6 2 3 3" xfId="41522" xr:uid="{2F34A4B1-4CAA-44CE-A4A9-C0B67F665763}"/>
    <cellStyle name="Calculation 2 3 2 6 2 4" xfId="15343" xr:uid="{8C99D729-A915-49A2-866B-3E5F71ABD5C1}"/>
    <cellStyle name="Calculation 2 3 2 6 2 4 2" xfId="40950" xr:uid="{A534A468-21E5-4C2E-BB16-33F04146F5CC}"/>
    <cellStyle name="Calculation 2 3 2 6 2 5" xfId="24629" xr:uid="{ECB842AA-8552-4952-855D-D11662EE70D9}"/>
    <cellStyle name="Calculation 2 3 2 6 2 6" xfId="53999" xr:uid="{0A048DEB-EDD7-4D47-A559-CC19671C9685}"/>
    <cellStyle name="Calculation 2 3 2 6 3" xfId="4484" xr:uid="{819B0680-2A27-43EC-9896-6FE02D7AB5DC}"/>
    <cellStyle name="Calculation 2 3 2 6 3 2" xfId="26842" xr:uid="{438CB945-7F3B-45D8-B02E-3C64B61802D6}"/>
    <cellStyle name="Calculation 2 3 2 6 4" xfId="38231" xr:uid="{1C12684B-171B-4DB9-829C-7DB8C649FA24}"/>
    <cellStyle name="Calculation 2 3 2 6 5" xfId="47331" xr:uid="{7F99D759-67A7-42F2-8D55-45455ABE97F4}"/>
    <cellStyle name="Calculation 2 3 2 7" xfId="2858" xr:uid="{0016BE45-B273-4D29-B9F6-4C9C0E026DAF}"/>
    <cellStyle name="Calculation 2 3 2 7 2" xfId="7008" xr:uid="{90808041-FB6C-46D8-8ADB-D76B10E47DF7}"/>
    <cellStyle name="Calculation 2 3 2 7 2 2" xfId="12137" xr:uid="{E61BAB1F-B530-43DD-97A7-2FDB6B597B13}"/>
    <cellStyle name="Calculation 2 3 2 7 2 2 2" xfId="21126" xr:uid="{BA927594-F4BC-411C-A6E5-F8DD4570C3AE}"/>
    <cellStyle name="Calculation 2 3 2 7 2 2 2 2" xfId="23902" xr:uid="{3C1BA0B6-49BD-4F57-BBF8-06F95C546F91}"/>
    <cellStyle name="Calculation 2 3 2 7 2 2 3" xfId="32836" xr:uid="{06DEE444-5F0D-4C13-A0C2-CB0AF5C86ADD}"/>
    <cellStyle name="Calculation 2 3 2 7 2 3" xfId="12949" xr:uid="{C6BBE8A7-44D2-4074-9E55-F0D14EF967D6}"/>
    <cellStyle name="Calculation 2 3 2 7 2 3 2" xfId="21938" xr:uid="{495D5386-BEA3-493C-91FF-B86E178A4CF5}"/>
    <cellStyle name="Calculation 2 3 2 7 2 3 2 2" xfId="29749" xr:uid="{2039113F-6F4C-48B5-8C18-7278FD8D9FA4}"/>
    <cellStyle name="Calculation 2 3 2 7 2 3 3" xfId="28274" xr:uid="{3981FAC0-839C-440D-BDE6-582D109D5A3F}"/>
    <cellStyle name="Calculation 2 3 2 7 2 4" xfId="15997" xr:uid="{9CEA6A46-D30B-4D84-BE94-FE5A7C89461A}"/>
    <cellStyle name="Calculation 2 3 2 7 2 4 2" xfId="23290" xr:uid="{48C95179-6BC7-45AD-A091-AB7BB5D86959}"/>
    <cellStyle name="Calculation 2 3 2 7 2 5" xfId="42376" xr:uid="{9B291738-8FE7-4C47-A20D-F4F18AE2835F}"/>
    <cellStyle name="Calculation 2 3 2 7 3" xfId="9571" xr:uid="{BE22C95E-3BCA-436D-9406-2C4DF3D5E69A}"/>
    <cellStyle name="Calculation 2 3 2 7 3 2" xfId="18560" xr:uid="{F29A62E7-5389-4754-8B63-DC77B265CB61}"/>
    <cellStyle name="Calculation 2 3 2 7 3 2 2" xfId="31663" xr:uid="{6756906A-1C9E-4068-B26B-78D032AAE28D}"/>
    <cellStyle name="Calculation 2 3 2 7 3 3" xfId="29775" xr:uid="{0C45F0B3-39B7-4F89-8597-ED887E33B260}"/>
    <cellStyle name="Calculation 2 3 2 7 4" xfId="27336" xr:uid="{8300D3F8-C1B0-465F-A783-ED49C254BB23}"/>
    <cellStyle name="Calculation 2 3 2 7 5" xfId="52642" xr:uid="{2D03A1AE-5465-41B9-B4D8-DB494827F092}"/>
    <cellStyle name="Calculation 2 3 2 8" xfId="4790" xr:uid="{FC876CAC-3225-47CA-9605-A102367DCBF2}"/>
    <cellStyle name="Calculation 2 3 2 8 2" xfId="7376" xr:uid="{4D7F14B2-DE27-4EF2-A96D-2AF5A77C1501}"/>
    <cellStyle name="Calculation 2 3 2 8 2 2" xfId="16365" xr:uid="{D5C01F11-6D85-432E-93B8-0133A4384B28}"/>
    <cellStyle name="Calculation 2 3 2 8 2 2 2" xfId="24048" xr:uid="{94E88EF1-C7C3-4463-8BEF-57993F8B31D1}"/>
    <cellStyle name="Calculation 2 3 2 8 2 3" xfId="38126" xr:uid="{E85B4640-9D82-4CA6-BB27-18E293E075CB}"/>
    <cellStyle name="Calculation 2 3 2 8 3" xfId="10013" xr:uid="{F89675AC-5A6D-4F1F-8BCC-D0E51A496657}"/>
    <cellStyle name="Calculation 2 3 2 8 3 2" xfId="19002" xr:uid="{43B75D00-B3E9-471C-A087-52B5736204D2}"/>
    <cellStyle name="Calculation 2 3 2 8 3 2 2" xfId="24729" xr:uid="{2BBE3714-8171-4EB8-B583-0E84E85DA33E}"/>
    <cellStyle name="Calculation 2 3 2 8 3 3" xfId="43814" xr:uid="{4816560A-07A2-4F3F-ABB8-9123F4E05E38}"/>
    <cellStyle name="Calculation 2 3 2 8 4" xfId="13779" xr:uid="{F76337BA-C09D-4476-9B15-6C44C86BC839}"/>
    <cellStyle name="Calculation 2 3 2 8 4 2" xfId="34997" xr:uid="{646E6505-EFC5-4943-B101-A92DF5324FBE}"/>
    <cellStyle name="Calculation 2 3 2 8 5" xfId="25701" xr:uid="{F6A852DE-FBB8-4AA5-9640-F2BD527BBAFB}"/>
    <cellStyle name="Calculation 2 3 2 9" xfId="6692" xr:uid="{A2B765A3-5CFD-4199-96F0-895C08CA9B70}"/>
    <cellStyle name="Calculation 2 3 2 9 2" xfId="11897" xr:uid="{E7F826B0-0DBD-4D7C-9BB9-BE2A43701AAD}"/>
    <cellStyle name="Calculation 2 3 2 9 2 2" xfId="20886" xr:uid="{8D02EE0F-A666-42F8-9ABB-D9533ACCCE45}"/>
    <cellStyle name="Calculation 2 3 2 9 2 2 2" xfId="36871" xr:uid="{E20B2DCE-5F62-46F8-BD7E-CA88440E77A5}"/>
    <cellStyle name="Calculation 2 3 2 9 2 3" xfId="24254" xr:uid="{BF0454E9-43D9-469D-AA3B-8187DEE38A51}"/>
    <cellStyle name="Calculation 2 3 2 9 3" xfId="15681" xr:uid="{8D8F821B-5A4A-4CD5-98E9-22EE38B72438}"/>
    <cellStyle name="Calculation 2 3 2 9 3 2" xfId="24065" xr:uid="{1CAE30E1-9DF6-44C7-8B94-53E903B1ADD7}"/>
    <cellStyle name="Calculation 2 3 2 9 4" xfId="26000" xr:uid="{BCB7E4B7-09C1-4258-9C24-812BB1657853}"/>
    <cellStyle name="Calculation 2 3 20" xfId="44911" xr:uid="{712928D8-3F0B-4B11-8911-DE0EDCFF2B89}"/>
    <cellStyle name="Calculation 2 3 20 2" xfId="50513" xr:uid="{C6574A24-16C6-4B0E-AD30-D632B669A005}"/>
    <cellStyle name="Calculation 2 3 20 2 2" xfId="57295" xr:uid="{2A507281-069A-489E-A07A-D54E92054819}"/>
    <cellStyle name="Calculation 2 3 20 3" xfId="52115" xr:uid="{99E648BE-0595-4D1E-A61D-3A1CB95E4A93}"/>
    <cellStyle name="Calculation 2 3 20 3 2" xfId="58896" xr:uid="{82DFDCA3-2884-4F1C-96D0-631CBF7A9D1E}"/>
    <cellStyle name="Calculation 2 3 20 4" xfId="48874" xr:uid="{5D898962-EEDA-4904-9C6E-65C879FBE4D2}"/>
    <cellStyle name="Calculation 2 3 20 4 2" xfId="55655" xr:uid="{3DBEAD9C-AF5D-43B7-8381-E56F9C0B0598}"/>
    <cellStyle name="Calculation 2 3 20 5" xfId="48630" xr:uid="{AFECE091-AAC2-4CE3-9912-0361AADDEC42}"/>
    <cellStyle name="Calculation 2 3 20 5 2" xfId="55419" xr:uid="{8E98B75D-A0FE-4F1A-8FE6-D906007C5361}"/>
    <cellStyle name="Calculation 2 3 20 6" xfId="53705" xr:uid="{6CF2447A-9012-4FA5-B122-394735104FFA}"/>
    <cellStyle name="Calculation 2 3 20 7" xfId="47016" xr:uid="{61132CD0-A199-4327-93DA-E74832D2778A}"/>
    <cellStyle name="Calculation 2 3 21" xfId="45053" xr:uid="{76987E2F-F9AA-48FD-AB00-C6B2267E0E6A}"/>
    <cellStyle name="Calculation 2 3 21 2" xfId="50612" xr:uid="{6BB59EA3-24C6-4828-BD58-C482906DD732}"/>
    <cellStyle name="Calculation 2 3 21 2 2" xfId="57394" xr:uid="{5E7ACA79-ADF8-4FDD-B08F-AECF79AAAE3B}"/>
    <cellStyle name="Calculation 2 3 21 3" xfId="52426" xr:uid="{430D8D5F-96C0-4499-84C2-E7B61C76E83E}"/>
    <cellStyle name="Calculation 2 3 21 3 2" xfId="59207" xr:uid="{B5871EA7-01E5-4DAF-9BC2-8DDB88AFEEBE}"/>
    <cellStyle name="Calculation 2 3 21 4" xfId="48729" xr:uid="{271E9E6D-048E-4ECD-8D03-1029A9BEF038}"/>
    <cellStyle name="Calculation 2 3 21 4 2" xfId="55518" xr:uid="{E830053E-5E01-4FFF-A845-7855D44BF715}"/>
    <cellStyle name="Calculation 2 3 21 5" xfId="53804" xr:uid="{B01F8E8C-81B9-4E8D-88B0-10D05BA2BE81}"/>
    <cellStyle name="Calculation 2 3 21 6" xfId="47115" xr:uid="{0097465E-AD1E-407C-B234-05A021E6BD76}"/>
    <cellStyle name="Calculation 2 3 22" xfId="45099" xr:uid="{0D4A85FE-665A-4150-8473-BE05D8BA639E}"/>
    <cellStyle name="Calculation 2 3 22 2" xfId="50652" xr:uid="{CE8A0997-97AC-4B0D-829D-919BF18650FC}"/>
    <cellStyle name="Calculation 2 3 22 2 2" xfId="57434" xr:uid="{272FF1DD-99FA-4CFE-8FC8-52427BC30DE4}"/>
    <cellStyle name="Calculation 2 3 22 3" xfId="52463" xr:uid="{8825243B-A41D-40B0-ADA2-32C472F3C548}"/>
    <cellStyle name="Calculation 2 3 22 3 2" xfId="59244" xr:uid="{BCCB2F7F-3A6D-43F8-B281-EF40E891986A}"/>
    <cellStyle name="Calculation 2 3 22 4" xfId="48769" xr:uid="{94B14733-E608-4DAF-835A-9C7ED442856C}"/>
    <cellStyle name="Calculation 2 3 22 4 2" xfId="55555" xr:uid="{50F1DA8F-E872-4395-B952-BB8424BD46FD}"/>
    <cellStyle name="Calculation 2 3 22 5" xfId="53841" xr:uid="{12E81E79-5D6E-4208-81BF-9648B9297680}"/>
    <cellStyle name="Calculation 2 3 22 6" xfId="47155" xr:uid="{93D6520D-6518-45B7-8322-93D3B3CF7507}"/>
    <cellStyle name="Calculation 2 3 23" xfId="45075" xr:uid="{F915B8BA-9160-4F44-8E82-1F799F323551}"/>
    <cellStyle name="Calculation 2 3 23 2" xfId="50668" xr:uid="{0EC0C916-734C-47C9-811B-20B245E10AE2}"/>
    <cellStyle name="Calculation 2 3 23 2 2" xfId="57450" xr:uid="{115F2FBC-2DF3-4AAB-BB31-02E82F4D274A}"/>
    <cellStyle name="Calculation 2 3 23 3" xfId="52479" xr:uid="{D0F10717-9871-46C5-A65D-1BDD5C73B49C}"/>
    <cellStyle name="Calculation 2 3 23 3 2" xfId="59260" xr:uid="{ED3A9DFA-544C-4CBF-845A-E0CCA3B96830}"/>
    <cellStyle name="Calculation 2 3 23 4" xfId="48785" xr:uid="{A475E400-2C79-4723-97FF-D91BEB652D4D}"/>
    <cellStyle name="Calculation 2 3 23 4 2" xfId="55571" xr:uid="{7FD94371-DF00-4079-B3C5-B480988D7BD3}"/>
    <cellStyle name="Calculation 2 3 23 5" xfId="53857" xr:uid="{FD9FDD03-534E-4901-9E5A-A5C4EEFB909A}"/>
    <cellStyle name="Calculation 2 3 23 6" xfId="47171" xr:uid="{A0C49AEF-57DD-4BEB-BF73-4DA390AAFFAA}"/>
    <cellStyle name="Calculation 2 3 24" xfId="45126" xr:uid="{7478953E-8594-404B-8274-D288B9C94A3E}"/>
    <cellStyle name="Calculation 2 3 24 2" xfId="50735" xr:uid="{747DCA3C-9D26-4CC5-9C13-94B2CC83BD0D}"/>
    <cellStyle name="Calculation 2 3 24 2 2" xfId="57517" xr:uid="{315B14FC-DE1B-4572-B624-76A018A8EC14}"/>
    <cellStyle name="Calculation 2 3 24 3" xfId="52544" xr:uid="{DB943E73-EA2F-490F-ABD3-4F5DC419248F}"/>
    <cellStyle name="Calculation 2 3 24 3 2" xfId="59325" xr:uid="{01CD70BD-56DC-4CD9-B1AD-A912A76336C4}"/>
    <cellStyle name="Calculation 2 3 24 4" xfId="48842" xr:uid="{036F1F6B-5F15-4A8A-A931-AB0EA8321CFF}"/>
    <cellStyle name="Calculation 2 3 24 4 2" xfId="55624" xr:uid="{B54D2E1A-C531-4B47-8B23-657E60475039}"/>
    <cellStyle name="Calculation 2 3 24 5" xfId="53922" xr:uid="{B1AB7283-58FE-4A55-9E1C-C92C2277A200}"/>
    <cellStyle name="Calculation 2 3 24 6" xfId="47239" xr:uid="{8231CB59-415B-4749-A147-83AF28FD4A1A}"/>
    <cellStyle name="Calculation 2 3 25" xfId="45183" xr:uid="{CE478F81-950E-4B65-8823-353E819992E9}"/>
    <cellStyle name="Calculation 2 3 25 2" xfId="50765" xr:uid="{31AFC61F-7655-41D3-91EF-70AC2E5EF8DB}"/>
    <cellStyle name="Calculation 2 3 25 2 2" xfId="57547" xr:uid="{243C41B9-1ABE-4101-8C9A-F203FE22E4AB}"/>
    <cellStyle name="Calculation 2 3 25 3" xfId="52574" xr:uid="{2C137E0E-98DA-4EAD-A326-355A0789FBAE}"/>
    <cellStyle name="Calculation 2 3 25 3 2" xfId="59355" xr:uid="{5DB41D16-A302-4110-96A6-ED2E5DA5EC24}"/>
    <cellStyle name="Calculation 2 3 25 4" xfId="48864" xr:uid="{F3BBD987-238F-466D-93B7-467E28505476}"/>
    <cellStyle name="Calculation 2 3 25 4 2" xfId="55645" xr:uid="{32424F48-4ACC-4797-81C6-E7F87B53C555}"/>
    <cellStyle name="Calculation 2 3 25 5" xfId="53952" xr:uid="{F74D1CC7-6F89-45CE-911E-7BD1BD377B4E}"/>
    <cellStyle name="Calculation 2 3 25 6" xfId="47269" xr:uid="{358F12D8-5F06-4256-A649-5112556BA2BD}"/>
    <cellStyle name="Calculation 2 3 26" xfId="45269" xr:uid="{88895A68-20A4-4F6C-980D-9547EA6126BD}"/>
    <cellStyle name="Calculation 2 3 26 2" xfId="50780" xr:uid="{42CF3633-4E44-4C69-9C59-D544B012D8FD}"/>
    <cellStyle name="Calculation 2 3 26 2 2" xfId="57562" xr:uid="{5250FB05-8FEA-4247-9D2B-A90A82C5E582}"/>
    <cellStyle name="Calculation 2 3 26 3" xfId="52589" xr:uid="{30A72887-64F5-43E4-BA5C-F1E9683B0DE6}"/>
    <cellStyle name="Calculation 2 3 26 3 2" xfId="59370" xr:uid="{2F160C25-A3EE-4F4E-BA61-E96CDAEF76AC}"/>
    <cellStyle name="Calculation 2 3 26 4" xfId="53967" xr:uid="{FCAB55B1-45C8-4446-833D-30F492E1471B}"/>
    <cellStyle name="Calculation 2 3 26 5" xfId="47284" xr:uid="{A6E1954D-D801-44B4-8033-BA0534708C41}"/>
    <cellStyle name="Calculation 2 3 27" xfId="45235" xr:uid="{0F22576C-809E-45B4-9207-710EB7D641DE}"/>
    <cellStyle name="Calculation 2 3 27 2" xfId="55749" xr:uid="{AC23A37E-1B9B-4931-8FEE-71226C1E6AFD}"/>
    <cellStyle name="Calculation 2 3 27 3" xfId="48966" xr:uid="{AB13B698-3AB8-45F5-9E73-B82EC4107B68}"/>
    <cellStyle name="Calculation 2 3 28" xfId="45364" xr:uid="{A562DAFB-0CC1-486B-9757-E6E40350EC8B}"/>
    <cellStyle name="Calculation 2 3 28 2" xfId="58201" xr:uid="{F23D77EE-9262-423C-B784-E828EFF88E1F}"/>
    <cellStyle name="Calculation 2 3 28 3" xfId="51419" xr:uid="{E210BA33-CC73-49B8-A111-6AA1A85B2BF8}"/>
    <cellStyle name="Calculation 2 3 29" xfId="45388" xr:uid="{908DA42C-5EE3-4FB1-8118-E6E5A8E27B3D}"/>
    <cellStyle name="Calculation 2 3 29 2" xfId="52616" xr:uid="{4D37A3AC-BB71-40A9-9089-2EF343286C55}"/>
    <cellStyle name="Calculation 2 3 3" xfId="601" xr:uid="{DB9C2EB6-774C-4CFF-ABF8-CD74E615A722}"/>
    <cellStyle name="Calculation 2 3 3 2" xfId="4989" xr:uid="{2EF30F4C-39C5-4CEB-A61B-34D6B051EC86}"/>
    <cellStyle name="Calculation 2 3 3 2 2" xfId="7575" xr:uid="{990C50CF-2CF1-4D70-97AE-4CA7BA4376F5}"/>
    <cellStyle name="Calculation 2 3 3 2 2 2" xfId="16564" xr:uid="{E8DE7195-3566-44E5-A24D-52B090A45276}"/>
    <cellStyle name="Calculation 2 3 3 2 2 2 2" xfId="32764" xr:uid="{20970A13-9E4D-415A-9FB7-89FD019C1319}"/>
    <cellStyle name="Calculation 2 3 3 2 2 2 3" xfId="56351" xr:uid="{C8E0E7BF-0EA9-48D1-A6D1-3FF248A263B6}"/>
    <cellStyle name="Calculation 2 3 3 2 2 3" xfId="33882" xr:uid="{1B926C27-338F-4938-B40A-B5C7F9EE89F2}"/>
    <cellStyle name="Calculation 2 3 3 2 2 4" xfId="49569" xr:uid="{1FEC41AC-AFF6-4078-A3EA-7B09A67B0A1F}"/>
    <cellStyle name="Calculation 2 3 3 2 3" xfId="10212" xr:uid="{120AB89C-48CD-434A-8946-F989CEF7ADB8}"/>
    <cellStyle name="Calculation 2 3 3 2 3 2" xfId="19201" xr:uid="{D20BD2AF-7EB3-431E-AB0F-2ACEBA9C5832}"/>
    <cellStyle name="Calculation 2 3 3 2 3 2 2" xfId="37427" xr:uid="{59CC8AEC-C5D0-4F14-A75B-2113AEA10105}"/>
    <cellStyle name="Calculation 2 3 3 2 3 2 3" xfId="58575" xr:uid="{B8141041-671B-40B5-B425-42E1129C820C}"/>
    <cellStyle name="Calculation 2 3 3 2 3 3" xfId="40013" xr:uid="{AC0139BF-BDF1-46E3-B8AD-BD9A07F5F297}"/>
    <cellStyle name="Calculation 2 3 3 2 3 4" xfId="51794" xr:uid="{0E17B91B-EE40-4101-ACE3-E029E559EFE8}"/>
    <cellStyle name="Calculation 2 3 3 2 4" xfId="13978" xr:uid="{D6A25B11-FC69-4A3E-8964-06F2DE973603}"/>
    <cellStyle name="Calculation 2 3 3 2 4 2" xfId="36566" xr:uid="{043E6C2B-6C72-41DA-BF24-AF5C479DAA8E}"/>
    <cellStyle name="Calculation 2 3 3 2 4 2 2" xfId="54496" xr:uid="{5D46C7A9-EDFC-4662-AB38-7D8A137E0012}"/>
    <cellStyle name="Calculation 2 3 3 2 4 3" xfId="47686" xr:uid="{C40C431D-1476-4199-AA12-13CF4DFAB1CA}"/>
    <cellStyle name="Calculation 2 3 3 2 5" xfId="40151" xr:uid="{4A1C8815-2545-4037-B579-481C807D370C}"/>
    <cellStyle name="Calculation 2 3 3 2 5 2" xfId="52934" xr:uid="{5AF25D52-48B7-4D78-86C8-9E0B11D30E32}"/>
    <cellStyle name="Calculation 2 3 3 2 6" xfId="46078" xr:uid="{2B7FD29A-4563-4A32-ADDA-24558E4485BC}"/>
    <cellStyle name="Calculation 2 3 3 3" xfId="3038" xr:uid="{080EA1F0-3DD8-44CB-9875-EE24C58D65CA}"/>
    <cellStyle name="Calculation 2 3 3 3 2" xfId="38818" xr:uid="{9F78817B-523A-4028-8BB4-F5F9030E4DA9}"/>
    <cellStyle name="Calculation 2 3 3 3 2 2" xfId="56759" xr:uid="{65474C26-19D3-4FBC-8FB1-461B8E66A36C}"/>
    <cellStyle name="Calculation 2 3 3 3 2 3" xfId="49977" xr:uid="{00E569F8-E9E3-4F3D-9856-13FB6E46ADF3}"/>
    <cellStyle name="Calculation 2 3 3 3 3" xfId="51894" xr:uid="{5FB8C63A-35DB-464A-B58C-9D6517398529}"/>
    <cellStyle name="Calculation 2 3 3 3 3 2" xfId="58675" xr:uid="{E2404E65-5644-43EF-8372-DA56B4ABF120}"/>
    <cellStyle name="Calculation 2 3 3 3 4" xfId="48094" xr:uid="{83BDB0E3-7496-41B4-AB10-3FD4C187E314}"/>
    <cellStyle name="Calculation 2 3 3 3 4 2" xfId="54886" xr:uid="{2BB2C6ED-708B-4BC8-9D58-D5EBD3F47382}"/>
    <cellStyle name="Calculation 2 3 3 3 5" xfId="53186" xr:uid="{86F2116F-D41D-40D3-8BD3-6339E6554784}"/>
    <cellStyle name="Calculation 2 3 3 3 6" xfId="46480" xr:uid="{2DEDF827-E631-4AC3-ADC1-2F4D06CFBABE}"/>
    <cellStyle name="Calculation 2 3 3 4" xfId="40904" xr:uid="{9660DE6F-9E71-4069-B8D2-6BE6B154C8E1}"/>
    <cellStyle name="Calculation 2 3 3 4 2" xfId="55879" xr:uid="{CAFF9DAA-AED4-49B1-B635-94004299DF27}"/>
    <cellStyle name="Calculation 2 3 3 4 3" xfId="49097" xr:uid="{E7E9F15F-9FC4-42E7-B3F5-DFF48A3FAE91}"/>
    <cellStyle name="Calculation 2 3 3 5" xfId="44339" xr:uid="{8DA238E4-EA45-4B50-A543-1381119DFE55}"/>
    <cellStyle name="Calculation 2 3 3 5 2" xfId="58636" xr:uid="{221D608E-13BB-4373-B518-2AA3D799CCC3}"/>
    <cellStyle name="Calculation 2 3 3 5 3" xfId="51855" xr:uid="{10515D29-899F-4586-9AD1-6AE0A94A67D5}"/>
    <cellStyle name="Calculation 2 3 3 6" xfId="45563" xr:uid="{A94F0768-4B2A-40FA-9F25-C38AE6053A39}"/>
    <cellStyle name="Calculation 2 3 3 6 2" xfId="54048" xr:uid="{2176F619-78EB-404E-9FAD-F6BB74BBB68B}"/>
    <cellStyle name="Calculation 2 3 3 7" xfId="52671" xr:uid="{7D022515-A1F4-416A-9963-A74C4B757763}"/>
    <cellStyle name="Calculation 2 3 30" xfId="45412" xr:uid="{C14B28C9-952F-45A1-9664-0D44289F86DA}"/>
    <cellStyle name="Calculation 2 3 31" xfId="45408" xr:uid="{94F8A869-0076-4065-A9C7-8EC8387A9836}"/>
    <cellStyle name="Calculation 2 3 32" xfId="44255" xr:uid="{CC9F4C4F-D2F8-4C31-8C84-E9AD3A4899C3}"/>
    <cellStyle name="Calculation 2 3 33" xfId="44190" xr:uid="{28BD3768-FACC-47A1-8876-17955FAE4957}"/>
    <cellStyle name="Calculation 2 3 34" xfId="45477" xr:uid="{B0F05043-9E38-4CEA-B0EA-79A44FDBE821}"/>
    <cellStyle name="Calculation 2 3 4" xfId="946" xr:uid="{428701EE-BC1B-46C4-BA1A-471B76199DEC}"/>
    <cellStyle name="Calculation 2 3 4 2" xfId="5310" xr:uid="{ACFBCA70-DA29-43BB-A7AF-B4FD24B59AA8}"/>
    <cellStyle name="Calculation 2 3 4 2 2" xfId="7896" xr:uid="{40D04C60-3559-4B94-AABC-8D6DA6488A9D}"/>
    <cellStyle name="Calculation 2 3 4 2 2 2" xfId="16885" xr:uid="{AB45B10F-672A-44A3-8300-9EA4301DEF73}"/>
    <cellStyle name="Calculation 2 3 4 2 2 2 2" xfId="37505" xr:uid="{673E87B7-E7A1-4E8D-8C1E-F473D1F137E1}"/>
    <cellStyle name="Calculation 2 3 4 2 2 2 3" xfId="56410" xr:uid="{2B120265-CB91-4611-81B3-6A4FB60C3B5F}"/>
    <cellStyle name="Calculation 2 3 4 2 2 3" xfId="23870" xr:uid="{AB47AD4E-2CDE-4D0D-9F65-31A7F0B00A59}"/>
    <cellStyle name="Calculation 2 3 4 2 2 4" xfId="49628" xr:uid="{126B4AA5-5CBF-4C41-9E18-B196808B7837}"/>
    <cellStyle name="Calculation 2 3 4 2 3" xfId="10533" xr:uid="{162769BC-AFC2-487E-9B7F-269F22B6F452}"/>
    <cellStyle name="Calculation 2 3 4 2 3 2" xfId="19522" xr:uid="{844117C6-0240-472F-B092-41256C34A943}"/>
    <cellStyle name="Calculation 2 3 4 2 3 2 2" xfId="23998" xr:uid="{CD0B96A7-D666-4B52-B08C-2DBAA9FC11CE}"/>
    <cellStyle name="Calculation 2 3 4 2 3 2 3" xfId="59117" xr:uid="{77B008BD-9E81-448E-BD51-5D96E3A42333}"/>
    <cellStyle name="Calculation 2 3 4 2 3 3" xfId="40207" xr:uid="{07537659-F04B-4125-8697-29F23CC48678}"/>
    <cellStyle name="Calculation 2 3 4 2 3 4" xfId="52336" xr:uid="{8274924C-8EB8-42F6-B159-F6137DA6399C}"/>
    <cellStyle name="Calculation 2 3 4 2 4" xfId="14299" xr:uid="{58C01926-86F6-4DF9-846A-F2496A39F7DF}"/>
    <cellStyle name="Calculation 2 3 4 2 4 2" xfId="25762" xr:uid="{FD4C8D93-FA0C-4A1D-9AF4-B015E4FC3D3B}"/>
    <cellStyle name="Calculation 2 3 4 2 4 2 2" xfId="54552" xr:uid="{A784B7E6-D5E7-4744-B7A5-40CAD5720899}"/>
    <cellStyle name="Calculation 2 3 4 2 4 3" xfId="47745" xr:uid="{ADD01342-6F17-4740-B73A-C3F0CA0499A3}"/>
    <cellStyle name="Calculation 2 3 4 2 5" xfId="25255" xr:uid="{F05B8869-FBA1-40E0-8DDB-BEA3BE93AE5C}"/>
    <cellStyle name="Calculation 2 3 4 2 5 2" xfId="52967" xr:uid="{FD0DB92E-9942-4FD8-85BA-AD4A7961EAA6}"/>
    <cellStyle name="Calculation 2 3 4 2 6" xfId="46134" xr:uid="{FE4A4D4B-B9CD-48FA-870D-EC985467122B}"/>
    <cellStyle name="Calculation 2 3 4 3" xfId="3383" xr:uid="{F068AE21-D78B-464E-AD87-A7913A10F4B1}"/>
    <cellStyle name="Calculation 2 3 4 3 2" xfId="24440" xr:uid="{CC289D0C-CF2E-43AE-90DD-07F6D19B5019}"/>
    <cellStyle name="Calculation 2 3 4 3 2 2" xfId="56815" xr:uid="{277ABE1D-14FF-4BF7-97A2-1A33A31F1841}"/>
    <cellStyle name="Calculation 2 3 4 3 2 3" xfId="50033" xr:uid="{FBA0DB23-8ED1-4C2D-959E-9684E0AD7248}"/>
    <cellStyle name="Calculation 2 3 4 3 3" xfId="51705" xr:uid="{F5F620BE-3D17-482D-A34A-08A5C0D5E2AA}"/>
    <cellStyle name="Calculation 2 3 4 3 3 2" xfId="58486" xr:uid="{A80E59B2-2233-4418-AA99-FD71D2EBE404}"/>
    <cellStyle name="Calculation 2 3 4 3 4" xfId="48150" xr:uid="{22CAA1A5-163B-4600-ABCE-1D029F1EA6A3}"/>
    <cellStyle name="Calculation 2 3 4 3 4 2" xfId="54942" xr:uid="{2F116D4B-DFC5-4CA1-832C-484BFDB97D29}"/>
    <cellStyle name="Calculation 2 3 4 3 5" xfId="53242" xr:uid="{B398EB1A-E11D-4A1F-BF2E-2DFB4014F699}"/>
    <cellStyle name="Calculation 2 3 4 3 6" xfId="46536" xr:uid="{6F2348E0-7D39-4B58-9C18-BDCAA7FA25BA}"/>
    <cellStyle name="Calculation 2 3 4 4" xfId="34790" xr:uid="{4CDE4320-EE85-4279-B97B-A296F30D15C6}"/>
    <cellStyle name="Calculation 2 3 4 4 2" xfId="55938" xr:uid="{4BD7ABA9-C4C7-4C5E-A9AB-24D385E34F91}"/>
    <cellStyle name="Calculation 2 3 4 4 3" xfId="49156" xr:uid="{A7BD8E35-5F9C-45C0-9961-52CA189A97D5}"/>
    <cellStyle name="Calculation 2 3 4 5" xfId="44352" xr:uid="{CBDB24DE-481A-438D-A0E0-41FF865E86C0}"/>
    <cellStyle name="Calculation 2 3 4 5 2" xfId="57964" xr:uid="{DE390D1F-FA59-4AE2-BCAA-614D0859BE02}"/>
    <cellStyle name="Calculation 2 3 4 5 3" xfId="51182" xr:uid="{AE9A00DC-7EE0-4FBA-AC7A-94170CC3C39C}"/>
    <cellStyle name="Calculation 2 3 4 6" xfId="45622" xr:uid="{C33356A0-763C-4DC8-A767-24ECEECF0485}"/>
    <cellStyle name="Calculation 2 3 4 6 2" xfId="54104" xr:uid="{54178D66-04B4-4ECC-9ACB-88BC0EA04AD9}"/>
    <cellStyle name="Calculation 2 3 4 7" xfId="52704" xr:uid="{A58EBBB7-257F-4386-8859-F624EDD1F3AD}"/>
    <cellStyle name="Calculation 2 3 5" xfId="1290" xr:uid="{8064E2C9-1D21-4A37-8EB0-64B91F3C39B9}"/>
    <cellStyle name="Calculation 2 3 5 2" xfId="5635" xr:uid="{CA3DC142-10E0-4518-80DF-3297051947D5}"/>
    <cellStyle name="Calculation 2 3 5 2 2" xfId="8221" xr:uid="{8F8D5C72-96E4-4624-900D-817D9DF15CF7}"/>
    <cellStyle name="Calculation 2 3 5 2 2 2" xfId="17210" xr:uid="{D8E8CEE4-F0D5-4094-ABBC-2553DCF75B84}"/>
    <cellStyle name="Calculation 2 3 5 2 2 2 2" xfId="30626" xr:uid="{5F6066D6-C4C9-4DCB-AA19-9FFEC547E400}"/>
    <cellStyle name="Calculation 2 3 5 2 2 2 3" xfId="56429" xr:uid="{3357C019-F588-4D6A-AF07-7CA6355D8767}"/>
    <cellStyle name="Calculation 2 3 5 2 2 3" xfId="34381" xr:uid="{14E5483D-6F2D-4ABC-B8E1-B656D9CF008E}"/>
    <cellStyle name="Calculation 2 3 5 2 2 4" xfId="49647" xr:uid="{7E6D8BB0-CC76-4458-887A-E2EFDDB09D1F}"/>
    <cellStyle name="Calculation 2 3 5 2 3" xfId="10858" xr:uid="{8D7B2047-1DEB-4246-971E-63E4C157C647}"/>
    <cellStyle name="Calculation 2 3 5 2 3 2" xfId="19847" xr:uid="{52D66469-81B3-4411-8571-2568306EE388}"/>
    <cellStyle name="Calculation 2 3 5 2 3 2 2" xfId="38870" xr:uid="{5A1FA668-5929-4136-AC5A-4F70DB8517FC}"/>
    <cellStyle name="Calculation 2 3 5 2 3 2 3" xfId="58241" xr:uid="{4E689E37-62D4-4CB7-8C6E-1602F574BD4A}"/>
    <cellStyle name="Calculation 2 3 5 2 3 3" xfId="34437" xr:uid="{1E902A5B-F235-4330-8EC2-2E00C5B4EE34}"/>
    <cellStyle name="Calculation 2 3 5 2 3 4" xfId="51459" xr:uid="{42C3DE64-0A8D-4C97-B66D-64919F927E58}"/>
    <cellStyle name="Calculation 2 3 5 2 4" xfId="14624" xr:uid="{7F5C1D97-31C8-4321-8C03-389B114A6B3E}"/>
    <cellStyle name="Calculation 2 3 5 2 4 2" xfId="42259" xr:uid="{60BF655E-34BB-4F17-AF26-61416CDF27F1}"/>
    <cellStyle name="Calculation 2 3 5 2 4 2 2" xfId="54568" xr:uid="{012EAFA6-EC20-45E2-BAFC-6FC998181FE5}"/>
    <cellStyle name="Calculation 2 3 5 2 4 3" xfId="47764" xr:uid="{A0919B72-01B1-4ED1-B9F0-A566FFB17F1E}"/>
    <cellStyle name="Calculation 2 3 5 2 5" xfId="29528" xr:uid="{CFC2A966-2750-4175-B008-F3E9B79E5F3A}"/>
    <cellStyle name="Calculation 2 3 5 2 5 2" xfId="52976" xr:uid="{349728F0-B9A2-4688-B3E0-B56CAB8B6F35}"/>
    <cellStyle name="Calculation 2 3 5 2 6" xfId="46150" xr:uid="{4ED62F96-2AFE-457E-9204-D066D17E9969}"/>
    <cellStyle name="Calculation 2 3 5 3" xfId="3727" xr:uid="{A759CBCA-270A-4466-AAA5-8037EAF3255B}"/>
    <cellStyle name="Calculation 2 3 5 3 2" xfId="24745" xr:uid="{87A331D6-D933-42B1-9AA0-7302DAB8D242}"/>
    <cellStyle name="Calculation 2 3 5 3 2 2" xfId="56831" xr:uid="{8B70BE91-2B38-4757-AF2A-268B8DFB2869}"/>
    <cellStyle name="Calculation 2 3 5 3 2 3" xfId="50049" xr:uid="{B36EF4A1-6205-46E9-B826-DA6FF72DD58A}"/>
    <cellStyle name="Calculation 2 3 5 3 3" xfId="52212" xr:uid="{C6E97845-711D-4027-B7C5-D51E132E462F}"/>
    <cellStyle name="Calculation 2 3 5 3 3 2" xfId="58993" xr:uid="{33891BC8-191B-4480-BBEE-E9549AF603C9}"/>
    <cellStyle name="Calculation 2 3 5 3 4" xfId="48166" xr:uid="{D2C11353-9882-4D16-B800-1E9D8981F40D}"/>
    <cellStyle name="Calculation 2 3 5 3 4 2" xfId="54958" xr:uid="{E1F20520-AB2B-43ED-BA63-25842BBA2D37}"/>
    <cellStyle name="Calculation 2 3 5 3 5" xfId="53258" xr:uid="{8C4959A3-894C-4B2D-8DAC-6298CE68B5C0}"/>
    <cellStyle name="Calculation 2 3 5 3 6" xfId="46552" xr:uid="{A1DFE50C-267A-4205-B0C9-2975D9A1E46E}"/>
    <cellStyle name="Calculation 2 3 5 4" xfId="39183" xr:uid="{B2510BD7-259C-4E47-818F-2D8E45892B06}"/>
    <cellStyle name="Calculation 2 3 5 4 2" xfId="55957" xr:uid="{D810040F-0D5D-4919-9B4F-BA4B7BFC3BC1}"/>
    <cellStyle name="Calculation 2 3 5 4 3" xfId="49175" xr:uid="{EEF5AD67-A074-41F9-9158-253D122D6774}"/>
    <cellStyle name="Calculation 2 3 5 5" xfId="44368" xr:uid="{FE9A3384-EF64-409E-B50B-3993C41177CB}"/>
    <cellStyle name="Calculation 2 3 5 5 2" xfId="55796" xr:uid="{E1A965DF-58ED-491F-80DE-6366054A1D95}"/>
    <cellStyle name="Calculation 2 3 5 5 3" xfId="49013" xr:uid="{BF66653B-3E44-4083-B60C-D0FB05B1791A}"/>
    <cellStyle name="Calculation 2 3 5 6" xfId="45641" xr:uid="{EC68F461-4686-4112-99BF-9D5635544F3B}"/>
    <cellStyle name="Calculation 2 3 5 6 2" xfId="54120" xr:uid="{38C9E7E8-3E21-4D0F-AA1C-6EE16FFACCE1}"/>
    <cellStyle name="Calculation 2 3 5 7" xfId="52713" xr:uid="{75C6E40C-59B7-4125-B625-3C43993C8D65}"/>
    <cellStyle name="Calculation 2 3 6" xfId="190" xr:uid="{DA305772-9B02-4D38-AB33-EE18960C3486}"/>
    <cellStyle name="Calculation 2 3 6 2" xfId="2597" xr:uid="{1F8A554C-8341-4EFB-B40F-0046DE2E64F0}"/>
    <cellStyle name="Calculation 2 3 6 2 2" xfId="6838" xr:uid="{09594724-F978-4F53-B49E-BC5CF333850D}"/>
    <cellStyle name="Calculation 2 3 6 2 2 2" xfId="15827" xr:uid="{7124BE4E-469A-499A-BC13-C31BCB5711C1}"/>
    <cellStyle name="Calculation 2 3 6 2 2 2 2" xfId="40133" xr:uid="{6D82F48C-E371-4742-AD47-568CFAB1CE81}"/>
    <cellStyle name="Calculation 2 3 6 2 2 2 3" xfId="56465" xr:uid="{D7364BD4-15CF-4E68-8A8A-EE688EA03A1D}"/>
    <cellStyle name="Calculation 2 3 6 2 2 3" xfId="28201" xr:uid="{E5FE9720-E2B8-4575-8D38-C4513B384144}"/>
    <cellStyle name="Calculation 2 3 6 2 2 4" xfId="49683" xr:uid="{CF6F73BC-B248-4962-8DD0-09B6536DC207}"/>
    <cellStyle name="Calculation 2 3 6 2 3" xfId="9408" xr:uid="{64D32201-7B02-4A77-8CE1-08728B2060FC}"/>
    <cellStyle name="Calculation 2 3 6 2 3 2" xfId="18397" xr:uid="{39C95B5D-6114-400F-8AF3-FB123EE1DE40}"/>
    <cellStyle name="Calculation 2 3 6 2 3 2 2" xfId="39294" xr:uid="{A4403509-FF83-4697-980A-9D4FDD266A47}"/>
    <cellStyle name="Calculation 2 3 6 2 3 2 3" xfId="58275" xr:uid="{9651F999-C1D4-43E9-8FE3-2E8538787B5E}"/>
    <cellStyle name="Calculation 2 3 6 2 3 3" xfId="34590" xr:uid="{A255DAC6-825B-4D12-9069-7EC0D01C04E6}"/>
    <cellStyle name="Calculation 2 3 6 2 3 4" xfId="51493" xr:uid="{88070D3B-4498-4F81-877A-76E9DB859F02}"/>
    <cellStyle name="Calculation 2 3 6 2 4" xfId="13451" xr:uid="{AF271ED7-9463-4375-8B55-C3A58872B622}"/>
    <cellStyle name="Calculation 2 3 6 2 4 2" xfId="32000" xr:uid="{1039C5B0-EC11-49ED-9996-EE3B488D773B}"/>
    <cellStyle name="Calculation 2 3 6 2 4 2 2" xfId="54604" xr:uid="{ACC6CB83-395D-493F-BCA6-70211F867A90}"/>
    <cellStyle name="Calculation 2 3 6 2 4 3" xfId="47800" xr:uid="{00DD8779-8505-410F-9364-38D99ECC5512}"/>
    <cellStyle name="Calculation 2 3 6 2 5" xfId="39539" xr:uid="{80A41E6D-C30D-4D60-9A25-EDCBEB0C7538}"/>
    <cellStyle name="Calculation 2 3 6 2 5 2" xfId="52997" xr:uid="{95963D50-9F35-42DF-BF5F-D2AD52134CB2}"/>
    <cellStyle name="Calculation 2 3 6 2 6" xfId="46186" xr:uid="{F89F9AF3-F064-43F4-9F5A-0DC505C9A2A5}"/>
    <cellStyle name="Calculation 2 3 6 3" xfId="2658" xr:uid="{047A98AE-4B85-43F3-9FA7-581A0FC42B9D}"/>
    <cellStyle name="Calculation 2 3 6 3 2" xfId="40643" xr:uid="{5827EC49-9CA5-45BC-A393-3A6029A8CE2C}"/>
    <cellStyle name="Calculation 2 3 6 3 2 2" xfId="56867" xr:uid="{10C69893-9889-434A-9AB5-01E397B40505}"/>
    <cellStyle name="Calculation 2 3 6 3 2 3" xfId="50085" xr:uid="{2C277455-241E-4B39-BC9E-5A33DF632D33}"/>
    <cellStyle name="Calculation 2 3 6 3 3" xfId="52342" xr:uid="{A38DC504-356C-447D-B741-F1A1FC145500}"/>
    <cellStyle name="Calculation 2 3 6 3 3 2" xfId="59123" xr:uid="{9604D353-3009-4035-82FD-17FA7D11E030}"/>
    <cellStyle name="Calculation 2 3 6 3 4" xfId="48202" xr:uid="{31548AE0-9046-4F19-AD56-06091FC4BE42}"/>
    <cellStyle name="Calculation 2 3 6 3 4 2" xfId="54994" xr:uid="{89239CE8-3A72-4C3F-BE28-E5EB053EF3BC}"/>
    <cellStyle name="Calculation 2 3 6 3 5" xfId="53294" xr:uid="{C7C31FD4-149A-406F-A8F2-2781A5012584}"/>
    <cellStyle name="Calculation 2 3 6 3 6" xfId="46588" xr:uid="{697E7E0C-62DA-4103-96F8-D2F8DBB620FB}"/>
    <cellStyle name="Calculation 2 3 6 4" xfId="31822" xr:uid="{BAD40DD4-3574-4B5C-BCD0-2DE5969786E7}"/>
    <cellStyle name="Calculation 2 3 6 4 2" xfId="55993" xr:uid="{E8646528-20E0-4ACD-93B5-09049190E068}"/>
    <cellStyle name="Calculation 2 3 6 4 3" xfId="49211" xr:uid="{543105DB-4A76-4269-9A06-017DA3E6F1BE}"/>
    <cellStyle name="Calculation 2 3 6 5" xfId="44396" xr:uid="{FEE83D7E-E889-4BC1-94D6-3CA6C3E6AFCA}"/>
    <cellStyle name="Calculation 2 3 6 5 2" xfId="59061" xr:uid="{33DB59C1-1B79-4F2F-AC9B-7C15595ADE91}"/>
    <cellStyle name="Calculation 2 3 6 5 3" xfId="52280" xr:uid="{7FC396CC-2405-4753-85E4-7A6DFC1919AA}"/>
    <cellStyle name="Calculation 2 3 6 6" xfId="45677" xr:uid="{E7A393F7-2177-41BD-BE49-278D00D2D476}"/>
    <cellStyle name="Calculation 2 3 6 6 2" xfId="54156" xr:uid="{8888A9C2-8A76-471D-9AE5-79A4CCE07016}"/>
    <cellStyle name="Calculation 2 3 6 7" xfId="52734" xr:uid="{BE1469CA-15C7-4BD8-B240-7BDE91CB7865}"/>
    <cellStyle name="Calculation 2 3 7" xfId="1933" xr:uid="{2CB3CF91-EFD4-4BD5-98DA-80081E7B6C4D}"/>
    <cellStyle name="Calculation 2 3 7 2" xfId="6246" xr:uid="{A51A4DC5-73A2-4D27-BDAE-9EE439BD2280}"/>
    <cellStyle name="Calculation 2 3 7 2 2" xfId="8832" xr:uid="{48616A39-F90E-4568-B438-3745BB3D6043}"/>
    <cellStyle name="Calculation 2 3 7 2 2 2" xfId="17821" xr:uid="{10633E9C-DA1C-4F87-80BA-4A292BE41319}"/>
    <cellStyle name="Calculation 2 3 7 2 2 2 2" xfId="28534" xr:uid="{C35C33B3-84C4-4B50-8A95-FF93432E25D1}"/>
    <cellStyle name="Calculation 2 3 7 2 2 2 3" xfId="56501" xr:uid="{2126527A-C7E8-47E5-9F96-CAAC4F4CBDCF}"/>
    <cellStyle name="Calculation 2 3 7 2 2 3" xfId="27727" xr:uid="{DB238201-CC43-4F53-87BD-93F05507F23F}"/>
    <cellStyle name="Calculation 2 3 7 2 2 4" xfId="49719" xr:uid="{AA663292-0B5D-4630-8BBF-3C2111B4062A}"/>
    <cellStyle name="Calculation 2 3 7 2 3" xfId="11469" xr:uid="{EDECB114-6BE2-43F7-B4D3-43467B833A15}"/>
    <cellStyle name="Calculation 2 3 7 2 3 2" xfId="20458" xr:uid="{5910B364-B0FA-4B86-8B4F-EB54867C6596}"/>
    <cellStyle name="Calculation 2 3 7 2 3 2 2" xfId="29925" xr:uid="{B9FAE94B-11F7-4C9F-8535-2C780484E32E}"/>
    <cellStyle name="Calculation 2 3 7 2 3 2 3" xfId="58404" xr:uid="{42A77BD0-4537-45DB-9D5A-872A73D58BD6}"/>
    <cellStyle name="Calculation 2 3 7 2 3 3" xfId="37519" xr:uid="{22001596-525E-4FD9-982B-C177D0FBB517}"/>
    <cellStyle name="Calculation 2 3 7 2 3 4" xfId="51623" xr:uid="{31E537F1-5A3B-4311-BF9E-618F243381F0}"/>
    <cellStyle name="Calculation 2 3 7 2 4" xfId="15235" xr:uid="{9A4259D6-39C4-4E29-B9A7-8122508148A4}"/>
    <cellStyle name="Calculation 2 3 7 2 4 2" xfId="43585" xr:uid="{7A278B85-B98A-4630-AE2B-DBBD88340E58}"/>
    <cellStyle name="Calculation 2 3 7 2 4 2 2" xfId="54640" xr:uid="{15BABE8C-3A40-4FBF-8AA6-1D3112FDF72E}"/>
    <cellStyle name="Calculation 2 3 7 2 4 3" xfId="47836" xr:uid="{7C28A538-D43D-4DA2-8AF4-E4888A84E6B9}"/>
    <cellStyle name="Calculation 2 3 7 2 5" xfId="42089" xr:uid="{BF235E11-8834-4D5A-8728-8EBDC5120D9D}"/>
    <cellStyle name="Calculation 2 3 7 2 5 2" xfId="53018" xr:uid="{207BE0FF-09D7-42E0-A9AD-CC20E0A153DD}"/>
    <cellStyle name="Calculation 2 3 7 2 6" xfId="46222" xr:uid="{459C6F54-E610-4D47-8ED7-B1FBDCF3DF0D}"/>
    <cellStyle name="Calculation 2 3 7 3" xfId="4370" xr:uid="{02AC2063-60C6-4D80-83CF-7A27EDA6AEE8}"/>
    <cellStyle name="Calculation 2 3 7 3 2" xfId="30021" xr:uid="{B8C89BA2-5124-4445-9AEE-059BCD3A4175}"/>
    <cellStyle name="Calculation 2 3 7 3 2 2" xfId="56903" xr:uid="{671BADBB-583A-4FA3-9F34-005DA83E0594}"/>
    <cellStyle name="Calculation 2 3 7 3 2 3" xfId="50121" xr:uid="{0D339D93-DD35-4C1B-8DD5-9BCDCCBAEB49}"/>
    <cellStyle name="Calculation 2 3 7 3 3" xfId="48988" xr:uid="{DD8671A4-23C4-4F69-AC74-506061415E6A}"/>
    <cellStyle name="Calculation 2 3 7 3 3 2" xfId="55771" xr:uid="{8DA35F72-4526-4364-B7B1-758DCC1E7DF5}"/>
    <cellStyle name="Calculation 2 3 7 3 4" xfId="48238" xr:uid="{8249191D-AB64-4D76-BD8F-6FAF416ED2B3}"/>
    <cellStyle name="Calculation 2 3 7 3 4 2" xfId="55030" xr:uid="{E00D67D3-FFB9-453C-92C2-3776519A596E}"/>
    <cellStyle name="Calculation 2 3 7 3 5" xfId="53330" xr:uid="{925C9B98-B5FB-4CDD-AD5A-F46370D8C15B}"/>
    <cellStyle name="Calculation 2 3 7 3 6" xfId="46624" xr:uid="{E1EABB77-0962-41BF-ADCB-BAECD4F52749}"/>
    <cellStyle name="Calculation 2 3 7 4" xfId="38468" xr:uid="{0D661C34-1A7D-4EC2-93DA-87B68E152475}"/>
    <cellStyle name="Calculation 2 3 7 4 2" xfId="56029" xr:uid="{7FDE9409-0354-47EB-B7CA-D1D3CA6E9CF7}"/>
    <cellStyle name="Calculation 2 3 7 4 3" xfId="49247" xr:uid="{98B0FA3E-43C7-4A7F-895B-1F52F15F90D0}"/>
    <cellStyle name="Calculation 2 3 7 5" xfId="44487" xr:uid="{FF615B04-B4DA-492B-91A0-A9D513CBC291}"/>
    <cellStyle name="Calculation 2 3 7 5 2" xfId="57695" xr:uid="{98B8CFB6-6DC7-4FF2-9ADF-21D7B6A72D27}"/>
    <cellStyle name="Calculation 2 3 7 5 3" xfId="50913" xr:uid="{B9D21ED8-08DE-4381-8CD4-9EA17B6476A2}"/>
    <cellStyle name="Calculation 2 3 7 6" xfId="45713" xr:uid="{4082B53E-B377-4AFB-8D56-B18908733A56}"/>
    <cellStyle name="Calculation 2 3 7 6 2" xfId="54192" xr:uid="{65C84431-164F-4868-94B2-BBB5F4A0DABC}"/>
    <cellStyle name="Calculation 2 3 7 7" xfId="52755" xr:uid="{6122A399-A29D-4950-905E-111B33B90AD2}"/>
    <cellStyle name="Calculation 2 3 8" xfId="2720" xr:uid="{A692757C-3010-4C2C-BE1B-95397874EA11}"/>
    <cellStyle name="Calculation 2 3 8 2" xfId="6910" xr:uid="{978AF14C-EE79-41FB-9A31-15E6CEDFD877}"/>
    <cellStyle name="Calculation 2 3 8 2 2" xfId="12051" xr:uid="{C71F8FBD-07BC-46B0-9547-12C38E6548F2}"/>
    <cellStyle name="Calculation 2 3 8 2 2 2" xfId="21040" xr:uid="{3133D5AC-0633-4B8E-8C78-D469D37B649C}"/>
    <cellStyle name="Calculation 2 3 8 2 2 2 2" xfId="34476" xr:uid="{422BE9E1-E9B4-4B14-AB86-CE706E31ADA4}"/>
    <cellStyle name="Calculation 2 3 8 2 2 2 3" xfId="56550" xr:uid="{A055D367-9364-424B-920F-AC861180D64A}"/>
    <cellStyle name="Calculation 2 3 8 2 2 3" xfId="27433" xr:uid="{4B9FA3C4-94C8-492D-91B2-644EE17FE3E8}"/>
    <cellStyle name="Calculation 2 3 8 2 2 4" xfId="49768" xr:uid="{DDDDADAC-76D2-472E-9117-2838901D2743}"/>
    <cellStyle name="Calculation 2 3 8 2 3" xfId="12869" xr:uid="{7EF2F2C0-9612-4763-BF12-7AF899FAFBD8}"/>
    <cellStyle name="Calculation 2 3 8 2 3 2" xfId="21858" xr:uid="{5EF9DBDC-DC5C-4546-AC4A-F5F91F3EEB10}"/>
    <cellStyle name="Calculation 2 3 8 2 3 2 2" xfId="22402" xr:uid="{0A0FDAA2-44F4-4B42-A82A-0E39D27BA6AA}"/>
    <cellStyle name="Calculation 2 3 8 2 3 2 3" xfId="58358" xr:uid="{F26441CE-50E9-4E19-B5C6-05C871064C8D}"/>
    <cellStyle name="Calculation 2 3 8 2 3 3" xfId="29788" xr:uid="{EBF69856-DAC3-4F6A-B997-E80EA1ECC483}"/>
    <cellStyle name="Calculation 2 3 8 2 3 4" xfId="51576" xr:uid="{685EF0A7-3C3E-4550-AECA-DC4819CE7E4C}"/>
    <cellStyle name="Calculation 2 3 8 2 4" xfId="15899" xr:uid="{7A66D920-B1E6-431D-8EBD-34E606CA1883}"/>
    <cellStyle name="Calculation 2 3 8 2 4 2" xfId="27282" xr:uid="{3031814C-A5B0-4651-B271-C804AD120BC2}"/>
    <cellStyle name="Calculation 2 3 8 2 4 2 2" xfId="54686" xr:uid="{9BFA721F-89B6-4551-935C-075359D50289}"/>
    <cellStyle name="Calculation 2 3 8 2 4 3" xfId="47885" xr:uid="{056C4CC0-899A-4970-A23A-1836112F08DA}"/>
    <cellStyle name="Calculation 2 3 8 2 5" xfId="33492" xr:uid="{A7D4D65D-7FE9-47A0-94AE-62C26C4222E4}"/>
    <cellStyle name="Calculation 2 3 8 2 5 2" xfId="53044" xr:uid="{D2E02EC5-6180-4786-85E3-C281D01E18EC}"/>
    <cellStyle name="Calculation 2 3 8 2 6" xfId="46271" xr:uid="{E6677198-3575-4C42-BA6A-24DD6768AC0D}"/>
    <cellStyle name="Calculation 2 3 8 3" xfId="9481" xr:uid="{6905E3E3-ED58-4C5A-AFF0-50B6290F09FE}"/>
    <cellStyle name="Calculation 2 3 8 3 2" xfId="18470" xr:uid="{68212AEF-5F8D-431E-8A78-9684C4CB0635}"/>
    <cellStyle name="Calculation 2 3 8 3 2 2" xfId="34595" xr:uid="{B7789C80-C47B-4982-94D2-08107826387E}"/>
    <cellStyle name="Calculation 2 3 8 3 2 2 2" xfId="56949" xr:uid="{F471FBF4-0F2C-41D5-BCB0-82311631E1A1}"/>
    <cellStyle name="Calculation 2 3 8 3 2 3" xfId="50167" xr:uid="{2FCC5690-ED83-4287-A503-955CC8C75115}"/>
    <cellStyle name="Calculation 2 3 8 3 3" xfId="28077" xr:uid="{3755237F-C898-4723-ABA5-A77979F4CA59}"/>
    <cellStyle name="Calculation 2 3 8 3 3 2" xfId="57809" xr:uid="{EA39F9D7-7718-413A-9F00-B75FD87B4F02}"/>
    <cellStyle name="Calculation 2 3 8 3 3 3" xfId="51027" xr:uid="{57763D58-CC2B-4348-A83C-F6F22D64DA64}"/>
    <cellStyle name="Calculation 2 3 8 3 4" xfId="48284" xr:uid="{E2156815-1E58-4B0B-9861-71E491923110}"/>
    <cellStyle name="Calculation 2 3 8 3 4 2" xfId="55076" xr:uid="{11E0133D-D33E-42DD-9A45-37AD3666578B}"/>
    <cellStyle name="Calculation 2 3 8 3 5" xfId="53376" xr:uid="{2F1144CF-2C20-4F09-A5E2-142A3F831EAE}"/>
    <cellStyle name="Calculation 2 3 8 3 6" xfId="46670" xr:uid="{926C3699-CB3C-4B69-A7B2-F7335E272C37}"/>
    <cellStyle name="Calculation 2 3 8 4" xfId="30268" xr:uid="{2F68895B-DB0D-475A-B293-8A471E748473}"/>
    <cellStyle name="Calculation 2 3 8 4 2" xfId="56078" xr:uid="{B7E0E2BE-9698-48B4-85E6-114EA1A87817}"/>
    <cellStyle name="Calculation 2 3 8 4 3" xfId="49296" xr:uid="{5A956DE8-8F83-4E58-B9B6-51E6746D9465}"/>
    <cellStyle name="Calculation 2 3 8 5" xfId="44483" xr:uid="{2C45F389-EB0F-497E-B946-8E2D1EB96005}"/>
    <cellStyle name="Calculation 2 3 8 5 2" xfId="59090" xr:uid="{B60673ED-C6E1-4B02-AD60-56FDA6F58365}"/>
    <cellStyle name="Calculation 2 3 8 5 3" xfId="52309" xr:uid="{E3D1E285-9ADF-4DD2-A3DB-377D12F62245}"/>
    <cellStyle name="Calculation 2 3 8 6" xfId="45762" xr:uid="{3DC928A7-8106-4342-A023-AAF21C2315E5}"/>
    <cellStyle name="Calculation 2 3 8 6 2" xfId="54238" xr:uid="{F1CA07B9-68F6-455E-9BCD-48673F834A35}"/>
    <cellStyle name="Calculation 2 3 8 7" xfId="52781" xr:uid="{CB8FA666-5A11-4D77-AAE7-AE44539DFFD0}"/>
    <cellStyle name="Calculation 2 3 9" xfId="4665" xr:uid="{73D02D1E-B927-49E8-8598-48B80568AE0A}"/>
    <cellStyle name="Calculation 2 3 9 2" xfId="7251" xr:uid="{C8FD1EFC-79B7-481B-B3E7-D244CFCA7B8D}"/>
    <cellStyle name="Calculation 2 3 9 2 2" xfId="16240" xr:uid="{1F68EE61-242A-4CA3-8FCB-351263A07C81}"/>
    <cellStyle name="Calculation 2 3 9 2 2 2" xfId="25628" xr:uid="{F19FE3B1-DE42-4E39-9108-2182B7A1303E}"/>
    <cellStyle name="Calculation 2 3 9 2 2 2 2" xfId="56590" xr:uid="{BFF7CABE-6CC4-42E9-B022-920C4C4E228E}"/>
    <cellStyle name="Calculation 2 3 9 2 2 3" xfId="49808" xr:uid="{F04E21A0-41D8-4D79-8944-096953667453}"/>
    <cellStyle name="Calculation 2 3 9 2 3" xfId="40929" xr:uid="{D3F06E31-4245-499C-BEDB-DFB4E48E4AA8}"/>
    <cellStyle name="Calculation 2 3 9 2 3 2" xfId="59141" xr:uid="{09399980-5376-4F9B-A85D-6183647B042F}"/>
    <cellStyle name="Calculation 2 3 9 2 3 3" xfId="52360" xr:uid="{6C98EC69-2B8D-4CE8-91C8-A74ED56F1A84}"/>
    <cellStyle name="Calculation 2 3 9 2 4" xfId="47925" xr:uid="{495D0494-D493-4169-8A27-35254F799C42}"/>
    <cellStyle name="Calculation 2 3 9 2 4 2" xfId="54723" xr:uid="{C811D8DB-3383-41D4-B372-8190E62E914D}"/>
    <cellStyle name="Calculation 2 3 9 2 5" xfId="53065" xr:uid="{207F84C6-AFF5-4300-990E-7B3A13750A3C}"/>
    <cellStyle name="Calculation 2 3 9 2 6" xfId="46311" xr:uid="{F9362B94-436F-46CB-AC65-B175C8EF4B27}"/>
    <cellStyle name="Calculation 2 3 9 3" xfId="9888" xr:uid="{193461E4-ECDB-4388-91D9-A712F6BA5A14}"/>
    <cellStyle name="Calculation 2 3 9 3 2" xfId="18877" xr:uid="{FAA96518-792C-4B51-B342-A7973A0B0F98}"/>
    <cellStyle name="Calculation 2 3 9 3 2 2" xfId="22293" xr:uid="{90D1EF58-4E63-4D7B-AC58-4EC6CE94242F}"/>
    <cellStyle name="Calculation 2 3 9 3 2 2 2" xfId="56986" xr:uid="{A26D9B3A-69DC-443C-B416-652EA48C9F60}"/>
    <cellStyle name="Calculation 2 3 9 3 2 3" xfId="50204" xr:uid="{44B9D08B-33F0-4B84-8D65-FE1DBF5CD33F}"/>
    <cellStyle name="Calculation 2 3 9 3 3" xfId="32198" xr:uid="{ABD7AEF3-BBA7-4347-BCE4-69D89FB87F81}"/>
    <cellStyle name="Calculation 2 3 9 3 3 2" xfId="57846" xr:uid="{39D5DE75-0908-42CC-9ED4-FB5FBD579BD3}"/>
    <cellStyle name="Calculation 2 3 9 3 3 3" xfId="51064" xr:uid="{BCA60A91-707A-4A5B-8A3F-D59E09732A80}"/>
    <cellStyle name="Calculation 2 3 9 3 4" xfId="48321" xr:uid="{3285C90D-157A-4C49-A6D6-A9CA7D4674E3}"/>
    <cellStyle name="Calculation 2 3 9 3 4 2" xfId="55113" xr:uid="{725DE087-DF56-4531-BE36-BF40FF672C28}"/>
    <cellStyle name="Calculation 2 3 9 3 5" xfId="53413" xr:uid="{1EB86F26-BD9B-4550-AA21-68EC2FA351D7}"/>
    <cellStyle name="Calculation 2 3 9 3 6" xfId="46707" xr:uid="{6953075A-866E-4360-9CC2-3433F100692C}"/>
    <cellStyle name="Calculation 2 3 9 4" xfId="13654" xr:uid="{E4C53FF4-D99D-4967-B386-485A450537E1}"/>
    <cellStyle name="Calculation 2 3 9 4 2" xfId="40959" xr:uid="{8F05978B-D5DF-4830-A69A-B5D90396C554}"/>
    <cellStyle name="Calculation 2 3 9 4 2 2" xfId="56118" xr:uid="{0B5B7DCA-C2BF-4E07-85F0-D7056C23F27F}"/>
    <cellStyle name="Calculation 2 3 9 4 3" xfId="49336" xr:uid="{1976CF9E-40E5-4275-B2A6-7EEC510A777F}"/>
    <cellStyle name="Calculation 2 3 9 5" xfId="28088" xr:uid="{0D1A3EDF-8A99-46B6-9E5F-F0357FA08A11}"/>
    <cellStyle name="Calculation 2 3 9 5 2" xfId="59082" xr:uid="{49F50EEC-5AC1-43CC-88FC-2303432645DC}"/>
    <cellStyle name="Calculation 2 3 9 5 3" xfId="52301" xr:uid="{203EC2BA-500D-41E3-BC7D-700C8B3247D0}"/>
    <cellStyle name="Calculation 2 3 9 6" xfId="44510" xr:uid="{1232827D-B183-4A67-BC82-B30626492368}"/>
    <cellStyle name="Calculation 2 3 9 6 2" xfId="54275" xr:uid="{664CB453-B797-43F4-A3BB-4B33079AB673}"/>
    <cellStyle name="Calculation 2 3 9 6 3" xfId="47462" xr:uid="{E3731D3C-5A5B-4A6E-9B5C-7AAAABA2E2F5}"/>
    <cellStyle name="Calculation 2 3 9 7" xfId="45802" xr:uid="{A5E49CD3-7A72-4A21-A2A1-FD1DAC35C3BC}"/>
    <cellStyle name="Calculation 2 30" xfId="45192" xr:uid="{31763BF9-5389-49DB-9488-56AE1D2BEE19}"/>
    <cellStyle name="Calculation 2 30 2" xfId="55804" xr:uid="{5264F104-9099-4613-BE74-C87C64971AE1}"/>
    <cellStyle name="Calculation 2 30 3" xfId="49021" xr:uid="{4138E8A8-C0E9-44F3-AD26-EAB402A52343}"/>
    <cellStyle name="Calculation 2 31" xfId="45323" xr:uid="{E6032EA3-8561-48EE-A778-AC1EBC267EEA}"/>
    <cellStyle name="Calculation 2 31 2" xfId="57801" xr:uid="{DAF72FF5-7D24-43BA-A5CA-8DCED53A6A4D}"/>
    <cellStyle name="Calculation 2 31 3" xfId="51019" xr:uid="{14E34E45-6FC6-4689-9E14-87DCD1D8C692}"/>
    <cellStyle name="Calculation 2 32" xfId="45349" xr:uid="{CDEB23E7-0692-493F-B016-2E0D1A5C4BD4}"/>
    <cellStyle name="Calculation 2 32 2" xfId="52633" xr:uid="{3EAB3A3D-5775-461E-A1ED-D3DDF0BB4C49}"/>
    <cellStyle name="Calculation 2 33" xfId="45314" xr:uid="{646F9F9F-1607-4DD8-B04F-DFD32817144E}"/>
    <cellStyle name="Calculation 2 34" xfId="45404" xr:uid="{A42C24C7-718A-41B9-BACC-066286B41A76}"/>
    <cellStyle name="Calculation 2 35" xfId="44243" xr:uid="{B4EBF839-6024-4D34-9C64-C2368F9FE477}"/>
    <cellStyle name="Calculation 2 36" xfId="44139" xr:uid="{D29992D0-DF59-44AC-8D5C-86AC8AFD8B1A}"/>
    <cellStyle name="Calculation 2 37" xfId="45499" xr:uid="{C49EC3C6-0E74-45F2-B37D-38B8F6FB1690}"/>
    <cellStyle name="Calculation 2 4" xfId="345" xr:uid="{D61D23A6-ACD3-421D-A3C7-725824466B92}"/>
    <cellStyle name="Calculation 2 4 10" xfId="6647" xr:uid="{B0A9419C-5BC6-49D7-ADD0-E7E747E485C9}"/>
    <cellStyle name="Calculation 2 4 10 2" xfId="11853" xr:uid="{B89495F2-EBBD-4FBE-9418-979062712318}"/>
    <cellStyle name="Calculation 2 4 10 2 2" xfId="20842" xr:uid="{9A64BCD7-11E9-4381-AED5-35EA3F2C3ACC}"/>
    <cellStyle name="Calculation 2 4 10 2 2 2" xfId="42921" xr:uid="{7CBEFEC9-4609-4EED-9BAC-2B6D88C2D348}"/>
    <cellStyle name="Calculation 2 4 10 2 2 2 2" xfId="56632" xr:uid="{344BB57D-DB14-4C3E-8B73-35A1E6C043B5}"/>
    <cellStyle name="Calculation 2 4 10 2 2 3" xfId="49850" xr:uid="{7464B986-4860-4ABC-88A7-6C4EA2C51B09}"/>
    <cellStyle name="Calculation 2 4 10 2 3" xfId="27469" xr:uid="{319B1569-37A2-4574-849E-5653BD971789}"/>
    <cellStyle name="Calculation 2 4 10 2 3 2" xfId="57962" xr:uid="{49259999-CDD2-4558-8EFA-B9AA4BCBB469}"/>
    <cellStyle name="Calculation 2 4 10 2 3 3" xfId="51180" xr:uid="{9C29588F-90D5-4BD7-99E7-4C1B59BB0370}"/>
    <cellStyle name="Calculation 2 4 10 2 4" xfId="47967" xr:uid="{92F60122-620B-4217-A6C8-E76D6E7F7D36}"/>
    <cellStyle name="Calculation 2 4 10 2 4 2" xfId="54765" xr:uid="{C8090D72-06E5-4182-958A-97646B425A93}"/>
    <cellStyle name="Calculation 2 4 10 2 5" xfId="53089" xr:uid="{B972AA52-5671-40EE-ADD7-F6F4DBAADA19}"/>
    <cellStyle name="Calculation 2 4 10 2 6" xfId="46353" xr:uid="{D89058B1-D197-49F6-BBBD-DCCAE5CEE570}"/>
    <cellStyle name="Calculation 2 4 10 3" xfId="15636" xr:uid="{87B41F9D-F065-4730-9D24-A11462EB03A3}"/>
    <cellStyle name="Calculation 2 4 10 3 2" xfId="27483" xr:uid="{04CCE406-E6E2-4146-9033-6DB8C55398FD}"/>
    <cellStyle name="Calculation 2 4 10 3 2 2" xfId="57028" xr:uid="{731FFA93-B4B5-49CC-B451-44640402E526}"/>
    <cellStyle name="Calculation 2 4 10 3 2 3" xfId="50246" xr:uid="{EA4B9BB5-F761-45F2-BE5E-0F96DD72B6ED}"/>
    <cellStyle name="Calculation 2 4 10 3 3" xfId="51511" xr:uid="{B349601A-E471-470A-B104-A86F0E430713}"/>
    <cellStyle name="Calculation 2 4 10 3 3 2" xfId="58293" xr:uid="{8C819AA9-AC23-4588-B119-8A29A0E3270F}"/>
    <cellStyle name="Calculation 2 4 10 3 4" xfId="48363" xr:uid="{05FB017C-13F9-4320-AC07-2DB490BB49AB}"/>
    <cellStyle name="Calculation 2 4 10 3 4 2" xfId="55155" xr:uid="{F035AE82-5F25-4FB5-8EC4-15053D17A173}"/>
    <cellStyle name="Calculation 2 4 10 3 5" xfId="53453" xr:uid="{7FFB3540-E3DD-44A5-AB62-3F7C4BF2F293}"/>
    <cellStyle name="Calculation 2 4 10 3 6" xfId="46749" xr:uid="{C7B76948-7756-4312-9012-78F2EE6A028B}"/>
    <cellStyle name="Calculation 2 4 10 4" xfId="23580" xr:uid="{BDD39558-0093-41F5-A306-203E44958F19}"/>
    <cellStyle name="Calculation 2 4 10 4 2" xfId="56160" xr:uid="{0FAA8357-A199-4BBD-86B7-DE69892828D3}"/>
    <cellStyle name="Calculation 2 4 10 4 3" xfId="49378" xr:uid="{C1D37D31-3388-4793-B27C-A668081D8FD2}"/>
    <cellStyle name="Calculation 2 4 10 5" xfId="44547" xr:uid="{A889165F-7789-46A6-92D2-FA035FA822F0}"/>
    <cellStyle name="Calculation 2 4 10 5 2" xfId="58145" xr:uid="{BB477FA3-77FD-48D7-A05D-430C5AC8F738}"/>
    <cellStyle name="Calculation 2 4 10 5 3" xfId="51363" xr:uid="{43344CBC-FF33-42DD-8C25-A8E77A28A9D2}"/>
    <cellStyle name="Calculation 2 4 10 6" xfId="47498" xr:uid="{8393B399-C55E-4602-8214-04D627EA0455}"/>
    <cellStyle name="Calculation 2 4 10 6 2" xfId="54317" xr:uid="{0097E407-205A-453B-90DF-5E43A81A8CE5}"/>
    <cellStyle name="Calculation 2 4 10 7" xfId="52822" xr:uid="{12315C10-BFD6-4E58-AD70-88787ECE1E0F}"/>
    <cellStyle name="Calculation 2 4 10 8" xfId="45890" xr:uid="{9C675CF1-0638-4B62-88ED-B27059DDCFA5}"/>
    <cellStyle name="Calculation 2 4 11" xfId="9216" xr:uid="{81E6C19E-69A5-400F-ADA6-08A3DB3E9C0E}"/>
    <cellStyle name="Calculation 2 4 11 2" xfId="18205" xr:uid="{E3F5CC0E-8680-409E-BB27-FA18F486F4D1}"/>
    <cellStyle name="Calculation 2 4 11 2 2" xfId="31244" xr:uid="{61026D41-9FC1-4875-8433-B13875AB3483}"/>
    <cellStyle name="Calculation 2 4 11 2 2 2" xfId="56671" xr:uid="{7AD3162B-1D7A-42A8-AC19-1B20F75525DD}"/>
    <cellStyle name="Calculation 2 4 11 2 2 3" xfId="49889" xr:uid="{12A31E1C-F9E5-42F3-BF1D-CF201DFEB8D5}"/>
    <cellStyle name="Calculation 2 4 11 2 3" xfId="48919" xr:uid="{C415C90B-4F54-49EC-AEE7-FF0F8BEA78A6}"/>
    <cellStyle name="Calculation 2 4 11 2 3 2" xfId="55702" xr:uid="{8956FA15-5CEE-4FF5-ABD3-37BFB914FC26}"/>
    <cellStyle name="Calculation 2 4 11 2 4" xfId="48006" xr:uid="{29C0EFBB-0BAE-4513-BC00-401AECD20AC2}"/>
    <cellStyle name="Calculation 2 4 11 2 4 2" xfId="54801" xr:uid="{0EB826A5-4037-40B1-89D0-B9EAA959C6C4}"/>
    <cellStyle name="Calculation 2 4 11 2 5" xfId="53110" xr:uid="{9C499788-3850-41E5-8BF4-456EF3D580F3}"/>
    <cellStyle name="Calculation 2 4 11 2 6" xfId="46392" xr:uid="{87FDDF8C-351F-4C3A-B649-BC3B9D2063C5}"/>
    <cellStyle name="Calculation 2 4 11 3" xfId="24892" xr:uid="{C69C7D6E-113A-4551-B685-97D342BF8999}"/>
    <cellStyle name="Calculation 2 4 11 3 2" xfId="50282" xr:uid="{35B0C5E0-F940-4379-96D4-B0651DCB4754}"/>
    <cellStyle name="Calculation 2 4 11 3 2 2" xfId="57064" xr:uid="{A72B0B96-DCCA-4F09-9DC5-11A7851B3F09}"/>
    <cellStyle name="Calculation 2 4 11 3 3" xfId="51878" xr:uid="{B34A6624-7D5D-48D8-B7D9-1745F588365A}"/>
    <cellStyle name="Calculation 2 4 11 3 3 2" xfId="58659" xr:uid="{C8ADA06F-B22E-4850-A1AB-F5E10D0D86DD}"/>
    <cellStyle name="Calculation 2 4 11 3 4" xfId="48399" xr:uid="{A78DE26C-2CFC-4609-B2F3-F735280594F7}"/>
    <cellStyle name="Calculation 2 4 11 3 4 2" xfId="55191" xr:uid="{0F92A2F6-2814-4329-BFCC-B966F9BCDD24}"/>
    <cellStyle name="Calculation 2 4 11 3 5" xfId="53479" xr:uid="{B916A3DC-B3DF-4401-B6D5-F7A82084A54B}"/>
    <cellStyle name="Calculation 2 4 11 3 6" xfId="46785" xr:uid="{FA55D48F-18AE-4485-ACF9-C34D6F07BFA5}"/>
    <cellStyle name="Calculation 2 4 11 4" xfId="44608" xr:uid="{85604B0F-00A5-451B-AAA8-DC5735BADD08}"/>
    <cellStyle name="Calculation 2 4 11 4 2" xfId="56199" xr:uid="{C1F01A8D-98DF-4A22-98EF-67992849A164}"/>
    <cellStyle name="Calculation 2 4 11 4 3" xfId="49417" xr:uid="{B513ECE3-C356-45C5-B834-803D85F0A37A}"/>
    <cellStyle name="Calculation 2 4 11 5" xfId="51716" xr:uid="{D83E1108-80F4-4F55-A4F0-30729D14AD44}"/>
    <cellStyle name="Calculation 2 4 11 5 2" xfId="58497" xr:uid="{4524FEE5-A5AD-4A97-AD12-75AC190D8E38}"/>
    <cellStyle name="Calculation 2 4 11 6" xfId="47537" xr:uid="{AE9DA372-6BCF-4D7C-8FB7-89D2072997CB}"/>
    <cellStyle name="Calculation 2 4 11 6 2" xfId="54353" xr:uid="{79AE0ACE-98B3-4B78-9761-4185F1497DD8}"/>
    <cellStyle name="Calculation 2 4 11 7" xfId="52843" xr:uid="{0460BE23-0B61-40ED-A292-A4048C179337}"/>
    <cellStyle name="Calculation 2 4 11 8" xfId="45926" xr:uid="{DAFCC942-EA6A-41E5-9DA5-7AF53C936000}"/>
    <cellStyle name="Calculation 2 4 12" xfId="9791" xr:uid="{578642F1-9348-44B0-821E-1084094ED32B}"/>
    <cellStyle name="Calculation 2 4 12 2" xfId="18780" xr:uid="{9B9B3E00-B31B-4E49-BC18-A9873BCAB8B9}"/>
    <cellStyle name="Calculation 2 4 12 2 2" xfId="26213" xr:uid="{4B0E07B4-F791-4C6F-9DC2-B8AC050F90A6}"/>
    <cellStyle name="Calculation 2 4 12 2 2 2" xfId="56264" xr:uid="{63FD9AE5-0F63-46AF-914F-CCBD70D85DBF}"/>
    <cellStyle name="Calculation 2 4 12 2 3" xfId="49482" xr:uid="{3BB6B88D-B0D2-4979-B01E-F1965FC17FE6}"/>
    <cellStyle name="Calculation 2 4 12 3" xfId="31069" xr:uid="{3C17FCA4-90EA-498C-989D-ADF4D5267BB7}"/>
    <cellStyle name="Calculation 2 4 12 3 2" xfId="57999" xr:uid="{2DFBFD90-649A-4C06-A12E-C1AB2578BF4F}"/>
    <cellStyle name="Calculation 2 4 12 3 3" xfId="51217" xr:uid="{55291549-82BC-4209-B168-3F17EC319FC0}"/>
    <cellStyle name="Calculation 2 4 12 4" xfId="44671" xr:uid="{B9CA8AF7-56E1-4B92-A944-004727686321}"/>
    <cellStyle name="Calculation 2 4 12 4 2" xfId="54411" xr:uid="{2508C0CA-83AC-4679-AEB8-313A13A41C33}"/>
    <cellStyle name="Calculation 2 4 12 4 3" xfId="47600" xr:uid="{CF6363B9-8940-43E6-A62C-4F516E7F6197}"/>
    <cellStyle name="Calculation 2 4 12 5" xfId="52882" xr:uid="{42BC7219-82A0-4E21-AAEE-6932F3548679}"/>
    <cellStyle name="Calculation 2 4 12 6" xfId="45991" xr:uid="{C7754EBA-C926-4710-90EB-235C6708BB44}"/>
    <cellStyle name="Calculation 2 4 13" xfId="2351" xr:uid="{D3CAB031-4BCD-4D49-AC2A-61E5D0D983E3}"/>
    <cellStyle name="Calculation 2 4 13 2" xfId="33278" xr:uid="{8D4C2A86-CF31-4F10-B216-27343C5CC5C9}"/>
    <cellStyle name="Calculation 2 4 13 2 2" xfId="56684" xr:uid="{D7C0B5C8-8B66-4B04-8E03-B33012C6A1A3}"/>
    <cellStyle name="Calculation 2 4 13 2 3" xfId="49902" xr:uid="{BD38D286-14F4-4414-BA39-9290E9038F49}"/>
    <cellStyle name="Calculation 2 4 13 3" xfId="44639" xr:uid="{8BA37B4A-93FB-46E5-B5E5-756BE3A9F792}"/>
    <cellStyle name="Calculation 2 4 13 3 2" xfId="57810" xr:uid="{362175B3-EFB0-4048-BD1C-B52713445585}"/>
    <cellStyle name="Calculation 2 4 13 3 3" xfId="51028" xr:uid="{D789C939-715A-422F-8BDC-B9D9447F0EB7}"/>
    <cellStyle name="Calculation 2 4 13 4" xfId="48019" xr:uid="{AA93380A-7CE4-4AB9-BF3E-C92ADE8275DE}"/>
    <cellStyle name="Calculation 2 4 13 4 2" xfId="54811" xr:uid="{128FDA37-5A3E-43CB-BC00-4967E5A8BC82}"/>
    <cellStyle name="Calculation 2 4 13 5" xfId="53115" xr:uid="{B9385F27-532D-493A-AC67-DDE31E7930B7}"/>
    <cellStyle name="Calculation 2 4 13 6" xfId="46405" xr:uid="{3F63D5BC-AF72-4F12-8411-0FE940720D26}"/>
    <cellStyle name="Calculation 2 4 14" xfId="13260" xr:uid="{5708E658-DDB0-4BEC-8FBF-B1428A24BD1D}"/>
    <cellStyle name="Calculation 2 4 14 2" xfId="28720" xr:uid="{4C1EF2C2-DA0E-43B0-BBB4-D51EAE593BF3}"/>
    <cellStyle name="Calculation 2 4 14 2 2" xfId="57138" xr:uid="{A62C82EA-FDFE-41EC-8B42-8CEF38996ADC}"/>
    <cellStyle name="Calculation 2 4 14 2 3" xfId="50356" xr:uid="{01E6AA0E-1991-47DE-83F2-85D522F2CEB6}"/>
    <cellStyle name="Calculation 2 4 14 3" xfId="44734" xr:uid="{8B72B18F-A0DD-4438-97BE-2E997DCDADF5}"/>
    <cellStyle name="Calculation 2 4 14 3 2" xfId="58467" xr:uid="{4F7BB537-F6A2-4E90-B4BD-79B895A26EC8}"/>
    <cellStyle name="Calculation 2 4 14 3 3" xfId="51686" xr:uid="{EBD05523-D9AE-47E1-A053-1FF0D3D869C5}"/>
    <cellStyle name="Calculation 2 4 14 4" xfId="48473" xr:uid="{7441C834-983B-4EFA-8B27-24BAB958BC76}"/>
    <cellStyle name="Calculation 2 4 14 4 2" xfId="55265" xr:uid="{D5E7AA42-8FDF-4EF4-A9AF-E237842F27A0}"/>
    <cellStyle name="Calculation 2 4 14 5" xfId="53551" xr:uid="{AC5CC013-9185-4A22-A8B9-589082EC8FA4}"/>
    <cellStyle name="Calculation 2 4 14 6" xfId="46859" xr:uid="{9D4C11FF-594F-45E9-A2A7-78D1327E29BE}"/>
    <cellStyle name="Calculation 2 4 15" xfId="43374" xr:uid="{307FC3CA-A282-4DBC-B04F-5EB77FFDBA5A}"/>
    <cellStyle name="Calculation 2 4 15 2" xfId="44731" xr:uid="{04A33902-24B2-40E6-A98A-6492DB5B2CAE}"/>
    <cellStyle name="Calculation 2 4 15 2 2" xfId="57208" xr:uid="{F6AE3632-3DF5-4924-ABB0-C3237E1807E2}"/>
    <cellStyle name="Calculation 2 4 15 2 3" xfId="50426" xr:uid="{3D0D17FD-D5FA-46FF-855D-419C770B71A6}"/>
    <cellStyle name="Calculation 2 4 15 3" xfId="52028" xr:uid="{5A61FF0E-4227-4FAC-8DE0-E59079AF91DD}"/>
    <cellStyle name="Calculation 2 4 15 3 2" xfId="58809" xr:uid="{59CC7F70-7C78-4482-A870-7B6BB1F31183}"/>
    <cellStyle name="Calculation 2 4 15 4" xfId="52278" xr:uid="{A93FF089-5C8A-48E6-BE4C-D9EC6B3D2C4F}"/>
    <cellStyle name="Calculation 2 4 15 4 2" xfId="59059" xr:uid="{24B72C8E-788B-4230-BA6F-4383FC9DB43B}"/>
    <cellStyle name="Calculation 2 4 15 5" xfId="48543" xr:uid="{9FB3C62B-E7CA-48DF-8CB1-02324301D6CF}"/>
    <cellStyle name="Calculation 2 4 15 5 2" xfId="55332" xr:uid="{03901F42-E50D-4E54-83C6-788EFF52D6D0}"/>
    <cellStyle name="Calculation 2 4 15 6" xfId="53618" xr:uid="{0AD877FA-CACB-4168-93AF-C5D2EEAD96E7}"/>
    <cellStyle name="Calculation 2 4 15 7" xfId="46929" xr:uid="{116C3FA5-5D72-4F15-A4B8-B329E6582105}"/>
    <cellStyle name="Calculation 2 4 16" xfId="44826" xr:uid="{635CB6B4-7D36-4D6A-B7A6-31DD14D9B5E0}"/>
    <cellStyle name="Calculation 2 4 16 2" xfId="50460" xr:uid="{5A5CAE60-1FCB-4FB2-A528-17E1A41932A7}"/>
    <cellStyle name="Calculation 2 4 16 2 2" xfId="57242" xr:uid="{097A6B2F-DCFA-488B-93EF-E9E064B95E38}"/>
    <cellStyle name="Calculation 2 4 16 3" xfId="52062" xr:uid="{A304B0E5-6167-45F0-A179-3A775300B4EE}"/>
    <cellStyle name="Calculation 2 4 16 3 2" xfId="58843" xr:uid="{D571859B-C006-4EDC-AC49-7E0899C8B505}"/>
    <cellStyle name="Calculation 2 4 16 4" xfId="51966" xr:uid="{5E0498ED-BCA3-4E48-A949-E037ABF83D94}"/>
    <cellStyle name="Calculation 2 4 16 4 2" xfId="58747" xr:uid="{2D9575C3-A52F-4333-8A0C-9791D84A776B}"/>
    <cellStyle name="Calculation 2 4 16 5" xfId="48577" xr:uid="{2AC1919D-DAAB-4D87-A8CD-42D958D1C2AC}"/>
    <cellStyle name="Calculation 2 4 16 5 2" xfId="55366" xr:uid="{490E51F6-E949-4DF6-A627-B3F83A2423F4}"/>
    <cellStyle name="Calculation 2 4 16 6" xfId="53652" xr:uid="{D2737CA0-F577-431D-9943-54208D7D20CB}"/>
    <cellStyle name="Calculation 2 4 16 7" xfId="46963" xr:uid="{E48D6F74-1B9A-480B-8A35-1D80E5AD1EF2}"/>
    <cellStyle name="Calculation 2 4 17" xfId="44861" xr:uid="{F445175E-EA46-4589-BE24-409FC9DB771C}"/>
    <cellStyle name="Calculation 2 4 17 2" xfId="50488" xr:uid="{B8C2471C-4B67-4B01-A9A2-16C3DF605D27}"/>
    <cellStyle name="Calculation 2 4 17 2 2" xfId="57270" xr:uid="{467D2AB5-2769-4D70-AD5B-D8A8C9785D91}"/>
    <cellStyle name="Calculation 2 4 17 3" xfId="52090" xr:uid="{EFE97C50-070A-441E-BAA7-A3BB9531C9A3}"/>
    <cellStyle name="Calculation 2 4 17 3 2" xfId="58871" xr:uid="{37947BA1-BEDA-4A68-BEB5-91D8AC1485C6}"/>
    <cellStyle name="Calculation 2 4 17 4" xfId="48882" xr:uid="{02A5E664-9483-480C-BDD4-FF1CA7B1EA42}"/>
    <cellStyle name="Calculation 2 4 17 4 2" xfId="55663" xr:uid="{C6951EA3-D176-406D-B207-1225814F925B}"/>
    <cellStyle name="Calculation 2 4 17 5" xfId="48605" xr:uid="{80B64172-6ED2-48C7-9B84-B84D127F497A}"/>
    <cellStyle name="Calculation 2 4 17 5 2" xfId="55394" xr:uid="{D571B786-BC23-44EE-8D9F-E7419507DBC5}"/>
    <cellStyle name="Calculation 2 4 17 6" xfId="53680" xr:uid="{A7E065BD-0F47-4E2A-B6FC-61F6423BCBE9}"/>
    <cellStyle name="Calculation 2 4 17 7" xfId="46991" xr:uid="{6330FA8E-207C-4E79-9BEE-D95FD29710D6}"/>
    <cellStyle name="Calculation 2 4 18" xfId="44891" xr:uid="{3B02FCA0-AC0B-472E-AC60-8F6B67501CF3}"/>
    <cellStyle name="Calculation 2 4 18 2" xfId="50482" xr:uid="{71B5C548-30B2-432A-90B7-346810C44E4B}"/>
    <cellStyle name="Calculation 2 4 18 2 2" xfId="57264" xr:uid="{1037F6FB-5C67-4918-A959-1D5ED992F7EF}"/>
    <cellStyle name="Calculation 2 4 18 3" xfId="52084" xr:uid="{E7D58E3F-8C44-4604-AF26-44903AABD14C}"/>
    <cellStyle name="Calculation 2 4 18 3 2" xfId="58865" xr:uid="{2F47FE0B-B0FE-4BFD-ABC7-95DB41DB179D}"/>
    <cellStyle name="Calculation 2 4 18 4" xfId="51769" xr:uid="{40E00A94-F397-499F-BB33-0D0A6187145B}"/>
    <cellStyle name="Calculation 2 4 18 4 2" xfId="58550" xr:uid="{C21DA146-B5B9-4897-A5BA-3B715A056313}"/>
    <cellStyle name="Calculation 2 4 18 5" xfId="48599" xr:uid="{6349A11F-C3E0-4339-9040-70594D7CCF75}"/>
    <cellStyle name="Calculation 2 4 18 5 2" xfId="55388" xr:uid="{5116C331-E4D6-4757-9677-CBA5F893C3E0}"/>
    <cellStyle name="Calculation 2 4 18 6" xfId="53674" xr:uid="{62031765-7CAB-4E1C-BF25-56FCCF03C20B}"/>
    <cellStyle name="Calculation 2 4 18 7" xfId="46985" xr:uid="{7BB02982-A518-45F4-8EA9-3DF93E9B4F18}"/>
    <cellStyle name="Calculation 2 4 19" xfId="44935" xr:uid="{C06A52C5-A690-482E-A0B8-6557759E4271}"/>
    <cellStyle name="Calculation 2 4 19 2" xfId="50533" xr:uid="{2FE722DF-0FE3-4C5F-973C-31D68A93EE9B}"/>
    <cellStyle name="Calculation 2 4 19 2 2" xfId="57315" xr:uid="{EEB35585-5AFA-4A1F-81C0-5D20C3EAE3C5}"/>
    <cellStyle name="Calculation 2 4 19 3" xfId="52135" xr:uid="{6894D0E5-7B78-4AB1-B480-66AA8DCAD41E}"/>
    <cellStyle name="Calculation 2 4 19 3 2" xfId="58916" xr:uid="{C55658AB-A9FC-46B1-9AC2-39DA993B4842}"/>
    <cellStyle name="Calculation 2 4 19 4" xfId="49020" xr:uid="{ACFBC491-B20E-4F4B-82EE-F4D93A080F6A}"/>
    <cellStyle name="Calculation 2 4 19 4 2" xfId="55803" xr:uid="{B0829A29-B5FC-4262-8CF6-B23D8C5558F9}"/>
    <cellStyle name="Calculation 2 4 19 5" xfId="48650" xr:uid="{38437B42-0560-4727-A42D-5EAF37E23BCE}"/>
    <cellStyle name="Calculation 2 4 19 5 2" xfId="55439" xr:uid="{EB613DB4-DF6E-4C4A-AE23-8970EE2E07E7}"/>
    <cellStyle name="Calculation 2 4 19 6" xfId="53725" xr:uid="{F317F082-FCCD-4793-B276-220C59A3BB8B}"/>
    <cellStyle name="Calculation 2 4 19 7" xfId="47036" xr:uid="{817F52B1-7B88-421F-BB02-63EFAA05F20B}"/>
    <cellStyle name="Calculation 2 4 2" xfId="477" xr:uid="{9AD3BF73-3AE8-4CAA-83E2-F0F204D467BE}"/>
    <cellStyle name="Calculation 2 4 2 10" xfId="9341" xr:uid="{2381C0E6-00F4-43AA-AAEA-0B7D11896E79}"/>
    <cellStyle name="Calculation 2 4 2 10 2" xfId="18330" xr:uid="{C89BFD05-7D28-4924-8948-76CD9B866B47}"/>
    <cellStyle name="Calculation 2 4 2 10 2 2" xfId="25236" xr:uid="{A4B3ED26-51C8-4C08-831A-838756F0D088}"/>
    <cellStyle name="Calculation 2 4 2 10 3" xfId="36241" xr:uid="{6E24CD8A-7C00-429D-85D7-450AEA514CA5}"/>
    <cellStyle name="Calculation 2 4 2 11" xfId="12539" xr:uid="{B6C1C4B9-9F16-4897-A3A7-A111B605374C}"/>
    <cellStyle name="Calculation 2 4 2 11 2" xfId="21528" xr:uid="{55DEF6FF-1674-4F44-B14C-3A2567065916}"/>
    <cellStyle name="Calculation 2 4 2 11 2 2" xfId="33909" xr:uid="{CE116878-97FF-48A1-9207-7CB5637DA6CB}"/>
    <cellStyle name="Calculation 2 4 2 11 3" xfId="34081" xr:uid="{53CE90FC-DC94-4E64-BB0F-E73F05E38783}"/>
    <cellStyle name="Calculation 2 4 2 12" xfId="2483" xr:uid="{41CE5729-FDEE-4459-975F-2E848B38C9AC}"/>
    <cellStyle name="Calculation 2 4 2 12 2" xfId="26577" xr:uid="{F9FE855D-E70B-4806-AD9F-0730851B39D0}"/>
    <cellStyle name="Calculation 2 4 2 13" xfId="13392" xr:uid="{8BFB8892-FE6E-4969-9F93-707F6C1BB463}"/>
    <cellStyle name="Calculation 2 4 2 13 2" xfId="32981" xr:uid="{F7400109-5932-4A03-8962-12562D7E550A}"/>
    <cellStyle name="Calculation 2 4 2 14" xfId="35243" xr:uid="{9C9AD3CB-1A8A-4656-A687-61CA33E32961}"/>
    <cellStyle name="Calculation 2 4 2 15" xfId="44325" xr:uid="{AEFE0789-E2D6-46B2-BE53-6DB02E3DAB2D}"/>
    <cellStyle name="Calculation 2 4 2 16" xfId="45510" xr:uid="{6FA95C87-41A6-41B1-B4B2-B9E1BFDC145A}"/>
    <cellStyle name="Calculation 2 4 2 2" xfId="826" xr:uid="{D8C9419C-78AF-4BFE-A37A-348DBF8CC7A7}"/>
    <cellStyle name="Calculation 2 4 2 2 2" xfId="5195" xr:uid="{654BA6E8-7025-489E-9416-ADECC4585909}"/>
    <cellStyle name="Calculation 2 4 2 2 2 2" xfId="7781" xr:uid="{46F5850F-926F-4E5B-BCD4-20685038533F}"/>
    <cellStyle name="Calculation 2 4 2 2 2 2 2" xfId="16770" xr:uid="{32976A9C-DEDE-4C38-AC4B-09E00DF436EE}"/>
    <cellStyle name="Calculation 2 4 2 2 2 2 2 2" xfId="29877" xr:uid="{C81D1CB6-A1BF-4C29-8B2D-D6449F62F2FE}"/>
    <cellStyle name="Calculation 2 4 2 2 2 2 3" xfId="37683" xr:uid="{A0D81D06-6CD0-4C51-BDC0-6F780913FE82}"/>
    <cellStyle name="Calculation 2 4 2 2 2 2 4" xfId="56298" xr:uid="{061395F9-CF58-42EE-A31E-0C6E6347DCE6}"/>
    <cellStyle name="Calculation 2 4 2 2 2 3" xfId="10418" xr:uid="{12D1F331-485C-4431-98C0-66F4CC87EF45}"/>
    <cellStyle name="Calculation 2 4 2 2 2 3 2" xfId="19407" xr:uid="{7D414A41-DA52-4CFC-8393-7EBEB3FB5296}"/>
    <cellStyle name="Calculation 2 4 2 2 2 3 2 2" xfId="32567" xr:uid="{8E3234F3-1D22-43E9-A22E-C81B3F10D88B}"/>
    <cellStyle name="Calculation 2 4 2 2 2 3 3" xfId="26647" xr:uid="{5DDD05A8-A000-4186-9BCF-BDD1EBCBB67F}"/>
    <cellStyle name="Calculation 2 4 2 2 2 4" xfId="14184" xr:uid="{8C26DBFE-565D-4D52-9CFF-6EC52AB8106D}"/>
    <cellStyle name="Calculation 2 4 2 2 2 4 2" xfId="31819" xr:uid="{ECB2A2F6-F970-4D2E-BD7F-DA30FBB74087}"/>
    <cellStyle name="Calculation 2 4 2 2 2 5" xfId="35736" xr:uid="{A07D79FD-183F-47EF-8408-A98D7A783DBA}"/>
    <cellStyle name="Calculation 2 4 2 2 2 6" xfId="49516" xr:uid="{9B4BCF6C-8AC7-43D3-A50E-D1A9AFABA1A5}"/>
    <cellStyle name="Calculation 2 4 2 2 3" xfId="3263" xr:uid="{556EA121-D4FC-4B71-B025-FB52195AF878}"/>
    <cellStyle name="Calculation 2 4 2 2 3 2" xfId="29028" xr:uid="{963B9540-DCEE-4876-B252-7C015FEC8D6C}"/>
    <cellStyle name="Calculation 2 4 2 2 3 2 2" xfId="58541" xr:uid="{3D93596C-D190-48E3-B545-C28F0F7C9172}"/>
    <cellStyle name="Calculation 2 4 2 2 3 3" xfId="51760" xr:uid="{248EE173-2560-4F28-9E90-8A7D04137AAF}"/>
    <cellStyle name="Calculation 2 4 2 2 4" xfId="23199" xr:uid="{126EAB4E-199D-4215-88A4-472990E8BEF1}"/>
    <cellStyle name="Calculation 2 4 2 2 4 2" xfId="54443" xr:uid="{14FDB528-1769-4EE3-BE5F-37F805BD52AC}"/>
    <cellStyle name="Calculation 2 4 2 2 4 3" xfId="47633" xr:uid="{F7CD231C-180F-48D3-819F-426EC1CA85D2}"/>
    <cellStyle name="Calculation 2 4 2 2 5" xfId="52903" xr:uid="{7F35C159-2594-4B8A-923C-105D986704E7}"/>
    <cellStyle name="Calculation 2 4 2 2 6" xfId="46025" xr:uid="{54A3284B-ECD7-4EF4-BF05-0968549ED8D4}"/>
    <cellStyle name="Calculation 2 4 2 3" xfId="1171" xr:uid="{2944F63E-7767-4164-A165-80C75230FE5A}"/>
    <cellStyle name="Calculation 2 4 2 3 2" xfId="5516" xr:uid="{6F4E485D-2975-4DB5-ABB2-F91ACF688865}"/>
    <cellStyle name="Calculation 2 4 2 3 2 2" xfId="8102" xr:uid="{36370190-ACBB-4FE4-BB07-1D9360B6987F}"/>
    <cellStyle name="Calculation 2 4 2 3 2 2 2" xfId="17091" xr:uid="{6624F321-DBD8-4315-8651-3849B24664D8}"/>
    <cellStyle name="Calculation 2 4 2 3 2 2 2 2" xfId="40837" xr:uid="{384E2737-6C45-4E09-B6D7-4AD3509D7E1C}"/>
    <cellStyle name="Calculation 2 4 2 3 2 2 3" xfId="33542" xr:uid="{1AFA115D-ED08-420F-91E8-8159D8561DE7}"/>
    <cellStyle name="Calculation 2 4 2 3 2 2 4" xfId="56706" xr:uid="{0A7ACDBD-0DDE-4903-9DA7-1D4A49D724C3}"/>
    <cellStyle name="Calculation 2 4 2 3 2 3" xfId="10739" xr:uid="{61D89AD2-AEC2-4E51-B1E3-EBE2C81CACAE}"/>
    <cellStyle name="Calculation 2 4 2 3 2 3 2" xfId="19728" xr:uid="{A330B94D-B3D5-4DCE-9904-77AB18F732C6}"/>
    <cellStyle name="Calculation 2 4 2 3 2 3 2 2" xfId="41999" xr:uid="{59672F66-4B6B-499C-B14B-316DF261F89D}"/>
    <cellStyle name="Calculation 2 4 2 3 2 3 3" xfId="31084" xr:uid="{C56313D5-F74B-434D-A517-8E5448D5F6F6}"/>
    <cellStyle name="Calculation 2 4 2 3 2 4" xfId="14505" xr:uid="{BEBE68E1-7C2A-42F2-9278-4A16FD434FAD}"/>
    <cellStyle name="Calculation 2 4 2 3 2 4 2" xfId="28389" xr:uid="{907980EA-0CD2-48BB-AEA4-06A0E6BD0210}"/>
    <cellStyle name="Calculation 2 4 2 3 2 5" xfId="33658" xr:uid="{FCD4365C-14A9-4B54-9813-FEE8DBC0EABB}"/>
    <cellStyle name="Calculation 2 4 2 3 2 6" xfId="49924" xr:uid="{3531E673-5C3B-4257-B8B5-A64270C63FF7}"/>
    <cellStyle name="Calculation 2 4 2 3 3" xfId="3608" xr:uid="{04A65553-F2C4-4A02-9947-9A718F172DF9}"/>
    <cellStyle name="Calculation 2 4 2 3 3 2" xfId="32876" xr:uid="{504AEC04-6F5D-440E-9F3E-5CF53493BC6D}"/>
    <cellStyle name="Calculation 2 4 2 3 3 2 2" xfId="58952" xr:uid="{5E4F4B1D-4F73-4597-9317-DFA58F8AE357}"/>
    <cellStyle name="Calculation 2 4 2 3 3 3" xfId="52171" xr:uid="{C8037C0A-BC01-4284-918E-55EA18D810F6}"/>
    <cellStyle name="Calculation 2 4 2 3 4" xfId="42588" xr:uid="{DE5BE206-51A3-41C2-BE55-CB4A96A87B23}"/>
    <cellStyle name="Calculation 2 4 2 3 4 2" xfId="54833" xr:uid="{71C7EF73-D393-4C5A-B01D-CF4F4D0D565E}"/>
    <cellStyle name="Calculation 2 4 2 3 4 3" xfId="48041" xr:uid="{E154F9E1-87BD-4E23-8357-C507240962A9}"/>
    <cellStyle name="Calculation 2 4 2 3 5" xfId="53133" xr:uid="{B4A087A7-987E-4152-B31E-347E5F473AE9}"/>
    <cellStyle name="Calculation 2 4 2 3 6" xfId="46427" xr:uid="{432D21EA-08D3-402D-BB2F-0572B633349F}"/>
    <cellStyle name="Calculation 2 4 2 4" xfId="1515" xr:uid="{52BC4678-701F-47FB-96F2-BE8F71AB7592}"/>
    <cellStyle name="Calculation 2 4 2 4 2" xfId="5860" xr:uid="{CE924490-7238-4D02-90DE-ABBE6BAFB1D1}"/>
    <cellStyle name="Calculation 2 4 2 4 2 2" xfId="8446" xr:uid="{225DAE68-BBE8-4AC8-9D2A-7DCB476F7659}"/>
    <cellStyle name="Calculation 2 4 2 4 2 2 2" xfId="17435" xr:uid="{AE16B621-7B80-4F0E-8F5D-EFD64D1EB17D}"/>
    <cellStyle name="Calculation 2 4 2 4 2 2 2 2" xfId="32075" xr:uid="{70684A1F-124C-4E11-ADCA-C4667F596895}"/>
    <cellStyle name="Calculation 2 4 2 4 2 2 3" xfId="40830" xr:uid="{1B84C7BE-7486-454D-A321-D608F67F7677}"/>
    <cellStyle name="Calculation 2 4 2 4 2 3" xfId="11083" xr:uid="{BF22FFF7-C89D-4875-8C20-7D6822991277}"/>
    <cellStyle name="Calculation 2 4 2 4 2 3 2" xfId="20072" xr:uid="{37E5443A-84E6-4F5A-ADB6-E3BC185C91DE}"/>
    <cellStyle name="Calculation 2 4 2 4 2 3 2 2" xfId="23164" xr:uid="{72572FE7-DC05-4674-A43E-DB78498D51E3}"/>
    <cellStyle name="Calculation 2 4 2 4 2 3 3" xfId="34731" xr:uid="{F854DE91-764F-4AEB-B862-0B74022D5F5F}"/>
    <cellStyle name="Calculation 2 4 2 4 2 4" xfId="14849" xr:uid="{DE6FBA49-B09B-4BDE-A8AE-76E292F7CC2F}"/>
    <cellStyle name="Calculation 2 4 2 4 2 4 2" xfId="39118" xr:uid="{1B76604C-3D61-4EC8-A1A7-67A4312DD8D1}"/>
    <cellStyle name="Calculation 2 4 2 4 2 5" xfId="41188" xr:uid="{49E8BD92-D54B-4C8F-83D0-D323B1EC0C2D}"/>
    <cellStyle name="Calculation 2 4 2 4 2 6" xfId="55826" xr:uid="{F21BB0AF-3384-490C-A923-C07F34B441D2}"/>
    <cellStyle name="Calculation 2 4 2 4 3" xfId="3952" xr:uid="{CFF12702-1D3D-43DC-AA8E-09E87757A2CE}"/>
    <cellStyle name="Calculation 2 4 2 4 3 2" xfId="42577" xr:uid="{3FD2AC0E-870A-4EB6-AAE3-EADA2214FA63}"/>
    <cellStyle name="Calculation 2 4 2 4 4" xfId="35563" xr:uid="{BDCBA1D2-B81D-4423-82F6-F327E267103A}"/>
    <cellStyle name="Calculation 2 4 2 4 5" xfId="49044" xr:uid="{193B7235-BC6F-4E7B-AC39-45020CD3809D}"/>
    <cellStyle name="Calculation 2 4 2 5" xfId="1906" xr:uid="{9779156A-CF56-4440-8BB7-CE776519DBA2}"/>
    <cellStyle name="Calculation 2 4 2 5 2" xfId="6222" xr:uid="{7D177CE8-76A3-4AD4-86D0-446286ED5408}"/>
    <cellStyle name="Calculation 2 4 2 5 2 2" xfId="8808" xr:uid="{573B5DB2-AAF4-4DDC-A6AF-F47293BB8C59}"/>
    <cellStyle name="Calculation 2 4 2 5 2 2 2" xfId="17797" xr:uid="{98BC12C3-3420-48CD-8510-BDBFBE3F112C}"/>
    <cellStyle name="Calculation 2 4 2 5 2 2 2 2" xfId="35930" xr:uid="{4595D6E0-62EC-4D40-8FEB-5D563205F8CC}"/>
    <cellStyle name="Calculation 2 4 2 5 2 2 3" xfId="42912" xr:uid="{2D518CB6-CC18-4A60-B5CD-E89C995A1313}"/>
    <cellStyle name="Calculation 2 4 2 5 2 3" xfId="11445" xr:uid="{DDA24949-736B-428D-AEA6-4B4D681492D1}"/>
    <cellStyle name="Calculation 2 4 2 5 2 3 2" xfId="20434" xr:uid="{68570918-615A-4CEA-8071-E7B2937D207C}"/>
    <cellStyle name="Calculation 2 4 2 5 2 3 2 2" xfId="31245" xr:uid="{9278FA88-5164-41F2-955E-28696DB7C89E}"/>
    <cellStyle name="Calculation 2 4 2 5 2 3 3" xfId="24278" xr:uid="{85D63D34-D979-4ACD-9591-DDCEB0796DB6}"/>
    <cellStyle name="Calculation 2 4 2 5 2 4" xfId="15211" xr:uid="{FD7DA61E-5D79-42EE-B5E6-75AB28BDC414}"/>
    <cellStyle name="Calculation 2 4 2 5 2 4 2" xfId="33213" xr:uid="{C049EB78-3395-43ED-AA10-E9B940A66E13}"/>
    <cellStyle name="Calculation 2 4 2 5 2 5" xfId="35133" xr:uid="{C9651A1A-E88B-48BC-AFF8-C6566B2069D4}"/>
    <cellStyle name="Calculation 2 4 2 5 2 6" xfId="58352" xr:uid="{19EB85DB-1770-49A1-9AA4-061441D523C8}"/>
    <cellStyle name="Calculation 2 4 2 5 3" xfId="4343" xr:uid="{2A3281E1-3724-4E6B-9B68-03B0FD6BC2BD}"/>
    <cellStyle name="Calculation 2 4 2 5 3 2" xfId="24435" xr:uid="{CCA50268-CD8F-4691-9339-01AE5EDD2B5C}"/>
    <cellStyle name="Calculation 2 4 2 5 4" xfId="36278" xr:uid="{24566451-BCD7-454A-B93C-546497A0C689}"/>
    <cellStyle name="Calculation 2 4 2 5 5" xfId="51570" xr:uid="{9056E4E9-87BC-4896-9030-21EF6EA60198}"/>
    <cellStyle name="Calculation 2 4 2 6" xfId="2134" xr:uid="{40496312-A2BC-4901-93F8-371991B58295}"/>
    <cellStyle name="Calculation 2 4 2 6 2" xfId="6435" xr:uid="{22B988AB-3B31-4C7F-BDD0-B65AF487A9D1}"/>
    <cellStyle name="Calculation 2 4 2 6 2 2" xfId="9021" xr:uid="{11B5E386-326F-4191-ACF5-5600E724BDC6}"/>
    <cellStyle name="Calculation 2 4 2 6 2 2 2" xfId="18010" xr:uid="{5D67E416-3DE5-43EB-B5BC-1BDC32CDDC25}"/>
    <cellStyle name="Calculation 2 4 2 6 2 2 2 2" xfId="23971" xr:uid="{D0846ED6-27CF-4A83-B0B0-8197175DE96C}"/>
    <cellStyle name="Calculation 2 4 2 6 2 2 3" xfId="38064" xr:uid="{E860A1C6-2298-4247-8CF3-8835C3F39F1C}"/>
    <cellStyle name="Calculation 2 4 2 6 2 3" xfId="11658" xr:uid="{17135971-2073-4222-AB6E-B49BE1B32919}"/>
    <cellStyle name="Calculation 2 4 2 6 2 3 2" xfId="20647" xr:uid="{6E1C45D2-667A-4C15-B9E1-A1C2EECC5003}"/>
    <cellStyle name="Calculation 2 4 2 6 2 3 2 2" xfId="41035" xr:uid="{5EABE44E-73E8-4EAB-92F7-12A722B03F62}"/>
    <cellStyle name="Calculation 2 4 2 6 2 3 3" xfId="40558" xr:uid="{EDE36319-483C-45CC-9B10-46788635F686}"/>
    <cellStyle name="Calculation 2 4 2 6 2 4" xfId="15424" xr:uid="{40F472B6-C07A-4B64-BA9E-0554B660EE5E}"/>
    <cellStyle name="Calculation 2 4 2 6 2 4 2" xfId="42947" xr:uid="{F154A1EA-DA30-4990-8D97-CC07DFB6BB44}"/>
    <cellStyle name="Calculation 2 4 2 6 2 5" xfId="26605" xr:uid="{1BBFC11E-2D6F-47FF-8BD4-504F65E907B2}"/>
    <cellStyle name="Calculation 2 4 2 6 2 6" xfId="53995" xr:uid="{E8B767B4-D93E-4C32-8B81-925E57A20309}"/>
    <cellStyle name="Calculation 2 4 2 6 3" xfId="4571" xr:uid="{BF9C6D44-D22E-4C26-B921-FB20D12AB840}"/>
    <cellStyle name="Calculation 2 4 2 6 3 2" xfId="38565" xr:uid="{84BC5A0A-9717-4EA6-A1D2-C2AD0306818C}"/>
    <cellStyle name="Calculation 2 4 2 6 4" xfId="35652" xr:uid="{E4A30176-E499-4038-8D64-137F30D29616}"/>
    <cellStyle name="Calculation 2 4 2 6 5" xfId="47327" xr:uid="{4F3760DA-142D-4162-B187-D740653F47F1}"/>
    <cellStyle name="Calculation 2 4 2 7" xfId="2944" xr:uid="{14E5891C-8DB8-4752-BCF1-1A8CD69DBE47}"/>
    <cellStyle name="Calculation 2 4 2 7 2" xfId="7094" xr:uid="{ECE0F46A-CF45-4393-B366-6344195914FB}"/>
    <cellStyle name="Calculation 2 4 2 7 2 2" xfId="12220" xr:uid="{27638C35-A54E-4117-A4F4-D5FED48249EC}"/>
    <cellStyle name="Calculation 2 4 2 7 2 2 2" xfId="21209" xr:uid="{E03B95A5-8961-4EBB-A0DF-EF56D8F5A553}"/>
    <cellStyle name="Calculation 2 4 2 7 2 2 2 2" xfId="34991" xr:uid="{A0793C16-C43D-4F18-84C9-838EF978C054}"/>
    <cellStyle name="Calculation 2 4 2 7 2 2 3" xfId="34066" xr:uid="{C9F1DA21-42AF-43B0-AF86-73C5AC0BD49D}"/>
    <cellStyle name="Calculation 2 4 2 7 2 3" xfId="13012" xr:uid="{EF9DCF94-A720-416C-8F4A-37882E17B8EA}"/>
    <cellStyle name="Calculation 2 4 2 7 2 3 2" xfId="22001" xr:uid="{1BA71D0E-7466-4F41-8DD0-637ECC80E268}"/>
    <cellStyle name="Calculation 2 4 2 7 2 3 2 2" xfId="32780" xr:uid="{B5312D7A-73BD-4A25-8090-7BBDF61FD6FB}"/>
    <cellStyle name="Calculation 2 4 2 7 2 3 3" xfId="36908" xr:uid="{0ACD56B3-89C0-45FE-952E-C26D0AFE90C2}"/>
    <cellStyle name="Calculation 2 4 2 7 2 4" xfId="16083" xr:uid="{5616ABFB-997F-4CB2-9714-D5AB05F49B34}"/>
    <cellStyle name="Calculation 2 4 2 7 2 4 2" xfId="30367" xr:uid="{93ECF898-8147-41A6-9C58-7FAC8A797F52}"/>
    <cellStyle name="Calculation 2 4 2 7 2 5" xfId="35014" xr:uid="{1C433E13-F718-4CD5-B4D7-76C37EFD64CE}"/>
    <cellStyle name="Calculation 2 4 2 7 3" xfId="9657" xr:uid="{C55AA14C-5D65-4B57-B007-80E5EF275837}"/>
    <cellStyle name="Calculation 2 4 2 7 3 2" xfId="18646" xr:uid="{37067567-90B1-44FB-BA12-B495B0AC54BA}"/>
    <cellStyle name="Calculation 2 4 2 7 3 2 2" xfId="41848" xr:uid="{BAE1021E-B72A-4B44-B34B-8D8181B2F45B}"/>
    <cellStyle name="Calculation 2 4 2 7 3 3" xfId="26461" xr:uid="{F6D8D47A-7A9A-4AA3-9DE2-3448FA2AEE9E}"/>
    <cellStyle name="Calculation 2 4 2 7 4" xfId="24630" xr:uid="{47230BDF-B0D6-4DE0-B8A1-B672F0DFF50C}"/>
    <cellStyle name="Calculation 2 4 2 7 5" xfId="52640" xr:uid="{09577C01-5DCD-4A21-908A-7FA2950980F7}"/>
    <cellStyle name="Calculation 2 4 2 8" xfId="4871" xr:uid="{46E1337E-313E-4D45-A676-690314FCBD74}"/>
    <cellStyle name="Calculation 2 4 2 8 2" xfId="7457" xr:uid="{F833F9A6-7B88-492E-9611-37BD1A187F90}"/>
    <cellStyle name="Calculation 2 4 2 8 2 2" xfId="16446" xr:uid="{54E49BA6-EAC9-4E09-BCFF-4731EF80673C}"/>
    <cellStyle name="Calculation 2 4 2 8 2 2 2" xfId="28322" xr:uid="{C7AA273F-A5EB-4CB9-9471-2B29EC0AF7F6}"/>
    <cellStyle name="Calculation 2 4 2 8 2 3" xfId="38743" xr:uid="{C4376951-C967-4B4A-9ACE-8F7E51D176DF}"/>
    <cellStyle name="Calculation 2 4 2 8 3" xfId="10094" xr:uid="{EED8DFC2-51AE-4680-B6A2-F995DE74B490}"/>
    <cellStyle name="Calculation 2 4 2 8 3 2" xfId="19083" xr:uid="{2DB12431-020C-45F3-9FA1-F60942BADBFE}"/>
    <cellStyle name="Calculation 2 4 2 8 3 2 2" xfId="28742" xr:uid="{E511930A-9B28-46B5-91CD-B1AF5333A600}"/>
    <cellStyle name="Calculation 2 4 2 8 3 3" xfId="26643" xr:uid="{94D25BD7-1141-444F-9190-8CEAEDA43D51}"/>
    <cellStyle name="Calculation 2 4 2 8 4" xfId="13860" xr:uid="{B6176805-A93A-494B-B9C0-0C3C3BF74586}"/>
    <cellStyle name="Calculation 2 4 2 8 4 2" xfId="43723" xr:uid="{BDDCE90A-0181-4787-9B37-95C3D710C4B7}"/>
    <cellStyle name="Calculation 2 4 2 8 5" xfId="29544" xr:uid="{8F31DE39-DFEA-46DA-8EC2-544BD07B30CD}"/>
    <cellStyle name="Calculation 2 4 2 9" xfId="6779" xr:uid="{81F298A0-5ED7-4716-8C1D-2360EB8744EF}"/>
    <cellStyle name="Calculation 2 4 2 9 2" xfId="11978" xr:uid="{14250A11-F972-42B3-A2BC-A81B352CC82D}"/>
    <cellStyle name="Calculation 2 4 2 9 2 2" xfId="20967" xr:uid="{FEA572FA-4D91-4C43-96A3-23ED5CFBB0A8}"/>
    <cellStyle name="Calculation 2 4 2 9 2 2 2" xfId="22440" xr:uid="{53B7E0B5-2139-48E8-BB07-9C9D15C402F4}"/>
    <cellStyle name="Calculation 2 4 2 9 2 3" xfId="39983" xr:uid="{DA341684-0A39-4EAC-9CAE-EE81005EAFCF}"/>
    <cellStyle name="Calculation 2 4 2 9 3" xfId="15768" xr:uid="{34206335-6060-4201-853A-E24BDD05C10B}"/>
    <cellStyle name="Calculation 2 4 2 9 3 2" xfId="43253" xr:uid="{8D844F45-D4A1-47DF-BFA9-A6AEFF30334C}"/>
    <cellStyle name="Calculation 2 4 2 9 4" xfId="29732" xr:uid="{E9D6299A-7DBE-44A5-9B60-6E63BD729DF6}"/>
    <cellStyle name="Calculation 2 4 20" xfId="44932" xr:uid="{C2E52726-8180-4924-9DC9-09C3B016FA37}"/>
    <cellStyle name="Calculation 2 4 20 2" xfId="50290" xr:uid="{AFFF2023-256F-43F1-9524-EC588C07773B}"/>
    <cellStyle name="Calculation 2 4 20 2 2" xfId="57072" xr:uid="{2812C320-8E55-468E-8C29-ED7264EC0C72}"/>
    <cellStyle name="Calculation 2 4 20 3" xfId="51897" xr:uid="{7FFD5BA1-68A3-4C80-828A-3E74970E9E5F}"/>
    <cellStyle name="Calculation 2 4 20 3 2" xfId="58678" xr:uid="{90502C47-10E9-4FB9-8F6F-AC0ECBB07D1B}"/>
    <cellStyle name="Calculation 2 4 20 4" xfId="51461" xr:uid="{6D61D624-7E72-4C11-8E72-F6C62186B0CC}"/>
    <cellStyle name="Calculation 2 4 20 4 2" xfId="58243" xr:uid="{D370D94D-1D40-43EF-919C-48F86DBB59AE}"/>
    <cellStyle name="Calculation 2 4 20 5" xfId="48407" xr:uid="{99199CD5-D875-44E6-A964-5259B4AF4911}"/>
    <cellStyle name="Calculation 2 4 20 5 2" xfId="55199" xr:uid="{3A51BBC2-63AF-4413-BC42-4B41B9EDCEDA}"/>
    <cellStyle name="Calculation 2 4 20 6" xfId="53485" xr:uid="{60A8B46D-B523-4E0E-B66E-CDC59AD5A179}"/>
    <cellStyle name="Calculation 2 4 20 7" xfId="46793" xr:uid="{6C4EE070-52CD-4131-B495-909A8B4E84EA}"/>
    <cellStyle name="Calculation 2 4 21" xfId="45057" xr:uid="{6E8F2460-9012-4F1A-AD1A-DA5C85B03492}"/>
    <cellStyle name="Calculation 2 4 21 2" xfId="50610" xr:uid="{2025C7D0-3DBF-427B-A0E3-B3BB6B13113E}"/>
    <cellStyle name="Calculation 2 4 21 2 2" xfId="57392" xr:uid="{7DDD2E97-ABCD-4BA2-BB6C-DC3D46A1A7B5}"/>
    <cellStyle name="Calculation 2 4 21 3" xfId="52424" xr:uid="{127FD5C5-E908-4F26-8D1C-F9A8A24D339B}"/>
    <cellStyle name="Calculation 2 4 21 3 2" xfId="59205" xr:uid="{CABDDF1A-D3C5-4F6C-A78F-EE21F8CEE95E}"/>
    <cellStyle name="Calculation 2 4 21 4" xfId="48727" xr:uid="{6B311F9A-F574-4FA9-A3C3-6776EE3D4D26}"/>
    <cellStyle name="Calculation 2 4 21 4 2" xfId="55516" xr:uid="{DB92E417-50F3-4CD5-AD87-8A4BCECF7E30}"/>
    <cellStyle name="Calculation 2 4 21 5" xfId="53802" xr:uid="{4CA8D88E-F882-4B2F-8D1A-AF2CFB9C008E}"/>
    <cellStyle name="Calculation 2 4 21 6" xfId="47113" xr:uid="{9710D4EA-4B3F-4448-A852-E1AA73E75EF5}"/>
    <cellStyle name="Calculation 2 4 22" xfId="45102" xr:uid="{86F3FF9E-DEB5-45EA-B0D8-1DFEED0650F4}"/>
    <cellStyle name="Calculation 2 4 22 2" xfId="50656" xr:uid="{9039F6E8-425C-4508-B06E-9F67426B9624}"/>
    <cellStyle name="Calculation 2 4 22 2 2" xfId="57438" xr:uid="{DA9EC255-38A4-4900-8F1B-D4BA1BC469F7}"/>
    <cellStyle name="Calculation 2 4 22 3" xfId="52467" xr:uid="{E8609A41-8E26-4800-85CA-0014250329C5}"/>
    <cellStyle name="Calculation 2 4 22 3 2" xfId="59248" xr:uid="{2A88757D-1D95-443D-9E10-A8729519372B}"/>
    <cellStyle name="Calculation 2 4 22 4" xfId="48773" xr:uid="{6B61FB0A-ABE4-4330-9D7E-717CAFC69404}"/>
    <cellStyle name="Calculation 2 4 22 4 2" xfId="55559" xr:uid="{7D7F81BB-D7FD-47DC-97A6-1EE370DBC2BD}"/>
    <cellStyle name="Calculation 2 4 22 5" xfId="53845" xr:uid="{573EB871-21CD-49BC-BA7C-CAECF5A3C7E0}"/>
    <cellStyle name="Calculation 2 4 22 6" xfId="47159" xr:uid="{8904CB6B-F262-4139-99F0-73526DDB8C75}"/>
    <cellStyle name="Calculation 2 4 23" xfId="45083" xr:uid="{7ED69DEC-A731-4064-888A-C2AE7D8710AE}"/>
    <cellStyle name="Calculation 2 4 23 2" xfId="50672" xr:uid="{6A13D196-26D7-43D5-9CF9-5F6A171C88FE}"/>
    <cellStyle name="Calculation 2 4 23 2 2" xfId="57454" xr:uid="{11A8D77D-A68B-438B-B139-6336D7B7ECB8}"/>
    <cellStyle name="Calculation 2 4 23 3" xfId="52483" xr:uid="{130C22CB-F1CF-4760-AA46-663C7824B1C7}"/>
    <cellStyle name="Calculation 2 4 23 3 2" xfId="59264" xr:uid="{C295A29C-4580-45A3-B1E7-E86563B2C385}"/>
    <cellStyle name="Calculation 2 4 23 4" xfId="48789" xr:uid="{69A8A18E-030E-478F-84A3-2EF10DFC117D}"/>
    <cellStyle name="Calculation 2 4 23 4 2" xfId="55575" xr:uid="{567DA3E6-DFA9-44DA-9BE1-8DA188918474}"/>
    <cellStyle name="Calculation 2 4 23 5" xfId="53861" xr:uid="{E82687AA-CB5C-4DAB-89CA-76AD77745716}"/>
    <cellStyle name="Calculation 2 4 23 6" xfId="47175" xr:uid="{7F96D7BB-5A53-4B4C-8289-64983A4233C9}"/>
    <cellStyle name="Calculation 2 4 24" xfId="45121" xr:uid="{E5B6650E-6C3C-4F24-806D-9C13F4E5DC34}"/>
    <cellStyle name="Calculation 2 4 24 2" xfId="50739" xr:uid="{A5B1630E-98CE-467E-BCC1-11876566F42C}"/>
    <cellStyle name="Calculation 2 4 24 2 2" xfId="57521" xr:uid="{C7E08571-BC88-4C23-82E8-5A0C82C03C23}"/>
    <cellStyle name="Calculation 2 4 24 3" xfId="52548" xr:uid="{93737E0B-16F9-432E-BC01-C46819E6326A}"/>
    <cellStyle name="Calculation 2 4 24 3 2" xfId="59329" xr:uid="{37199FC3-40F3-49D7-9C8D-F3A8B5813F23}"/>
    <cellStyle name="Calculation 2 4 24 4" xfId="48846" xr:uid="{45248558-50A6-45AB-9B5C-EEFF11A27186}"/>
    <cellStyle name="Calculation 2 4 24 4 2" xfId="55628" xr:uid="{0150690A-F7CB-4EBF-9897-4F5AE488E831}"/>
    <cellStyle name="Calculation 2 4 24 5" xfId="53926" xr:uid="{CFF69218-C1B0-470F-8B5B-D2077899756D}"/>
    <cellStyle name="Calculation 2 4 24 6" xfId="47243" xr:uid="{8D5B4291-B150-4A53-B85F-EA226DDB69BC}"/>
    <cellStyle name="Calculation 2 4 25" xfId="45181" xr:uid="{CB487D7B-64A0-4A13-91B0-CB207FB1B758}"/>
    <cellStyle name="Calculation 2 4 25 2" xfId="50769" xr:uid="{902FFB7E-DF21-4002-8841-41482D562231}"/>
    <cellStyle name="Calculation 2 4 25 2 2" xfId="57551" xr:uid="{682DF77C-5983-43E2-B523-BA7FC2B0DDA8}"/>
    <cellStyle name="Calculation 2 4 25 3" xfId="52578" xr:uid="{FDAE06E3-B4B7-4699-BF0D-3143B72C1884}"/>
    <cellStyle name="Calculation 2 4 25 3 2" xfId="59359" xr:uid="{7AEF9649-EBCC-4F07-A54F-A4018A6D2F04}"/>
    <cellStyle name="Calculation 2 4 25 4" xfId="48867" xr:uid="{25D6746A-D4AD-4844-BFB5-FB32F0C8C913}"/>
    <cellStyle name="Calculation 2 4 25 4 2" xfId="55648" xr:uid="{38365AA7-71C1-4CE5-9B20-DD087F71A1D5}"/>
    <cellStyle name="Calculation 2 4 25 5" xfId="53956" xr:uid="{35E13441-3B92-4303-9876-7AB3FB71B499}"/>
    <cellStyle name="Calculation 2 4 25 6" xfId="47273" xr:uid="{03EE484D-C697-4D26-99EE-1E600CCC50E3}"/>
    <cellStyle name="Calculation 2 4 26" xfId="45189" xr:uid="{E757C1E7-9F57-495E-9786-E3E883C7579B}"/>
    <cellStyle name="Calculation 2 4 26 2" xfId="50783" xr:uid="{DFCA4BB7-8B27-4470-AD62-AB2BDF61224A}"/>
    <cellStyle name="Calculation 2 4 26 2 2" xfId="57565" xr:uid="{F34C34FA-B83D-46F9-93E1-425EC276D568}"/>
    <cellStyle name="Calculation 2 4 26 3" xfId="52592" xr:uid="{824CE80D-A585-449C-9C67-4FEF0474EEF7}"/>
    <cellStyle name="Calculation 2 4 26 3 2" xfId="59373" xr:uid="{46CE6F93-D23B-4E91-B27A-A22ED9BDDA94}"/>
    <cellStyle name="Calculation 2 4 26 4" xfId="53970" xr:uid="{DC0DF27F-7DDA-44FC-90F7-8C7E289FE08E}"/>
    <cellStyle name="Calculation 2 4 26 5" xfId="47287" xr:uid="{E028584B-F064-4776-A743-B1EBCB0EB686}"/>
    <cellStyle name="Calculation 2 4 27" xfId="45276" xr:uid="{C2B8BBCC-BFF5-4499-8185-652BB4D0B8A4}"/>
    <cellStyle name="Calculation 2 4 27 2" xfId="55767" xr:uid="{BA19F16A-7C67-479E-B142-CBC564496AF2}"/>
    <cellStyle name="Calculation 2 4 27 3" xfId="48984" xr:uid="{098D883F-69BC-486F-9917-954AF568E30B}"/>
    <cellStyle name="Calculation 2 4 28" xfId="45368" xr:uid="{C722A571-E0A8-40F6-956E-A9003F582C02}"/>
    <cellStyle name="Calculation 2 4 28 2" xfId="59054" xr:uid="{A2520580-8C96-42B4-B57F-41C927C26961}"/>
    <cellStyle name="Calculation 2 4 28 3" xfId="52273" xr:uid="{ECA943A9-4868-4572-B670-4761C7898FD6}"/>
    <cellStyle name="Calculation 2 4 29" xfId="45392" xr:uid="{F4E0782E-A66D-41E0-A44C-63612F33FEDD}"/>
    <cellStyle name="Calculation 2 4 29 2" xfId="52623" xr:uid="{6181ADE0-4E8F-402C-81F8-14EA55E4AA18}"/>
    <cellStyle name="Calculation 2 4 3" xfId="694" xr:uid="{1BE0CA91-8560-4655-857D-450E94CB476F}"/>
    <cellStyle name="Calculation 2 4 3 2" xfId="5070" xr:uid="{4D9D887C-FC26-49F4-8C90-7E867DDC52BC}"/>
    <cellStyle name="Calculation 2 4 3 2 2" xfId="7656" xr:uid="{EF6024D8-0E9E-4520-BAE9-88D73EEF636A}"/>
    <cellStyle name="Calculation 2 4 3 2 2 2" xfId="16645" xr:uid="{1C3C23A1-8B3E-41DE-97D7-1AA5156CB38C}"/>
    <cellStyle name="Calculation 2 4 3 2 2 2 2" xfId="37932" xr:uid="{72C98219-7685-45F6-A7C9-701AF2D17190}"/>
    <cellStyle name="Calculation 2 4 3 2 2 2 3" xfId="56355" xr:uid="{EC16FD9C-A92A-4B44-A9E8-196522359E0F}"/>
    <cellStyle name="Calculation 2 4 3 2 2 3" xfId="39049" xr:uid="{EB401290-BF38-4F41-9DDA-08B01AD2E39A}"/>
    <cellStyle name="Calculation 2 4 3 2 2 4" xfId="49573" xr:uid="{68C1C962-044C-4FFE-88E8-E27A1770FB2B}"/>
    <cellStyle name="Calculation 2 4 3 2 3" xfId="10293" xr:uid="{5039895B-5800-4C37-807C-B75AEC544178}"/>
    <cellStyle name="Calculation 2 4 3 2 3 2" xfId="19282" xr:uid="{75852186-2A82-4C1E-BFCA-B29748887752}"/>
    <cellStyle name="Calculation 2 4 3 2 3 2 2" xfId="30125" xr:uid="{83B73485-A11E-417F-B515-3295DF426AE8}"/>
    <cellStyle name="Calculation 2 4 3 2 3 2 3" xfId="58179" xr:uid="{468B21B5-4E1E-499C-A0C3-5267ADEDB662}"/>
    <cellStyle name="Calculation 2 4 3 2 3 3" xfId="34543" xr:uid="{78A027CB-9B8B-4E8F-BE72-4317F603A4A9}"/>
    <cellStyle name="Calculation 2 4 3 2 3 4" xfId="51397" xr:uid="{9E3E40B1-174D-4B7B-B803-83A9D0A0B23D}"/>
    <cellStyle name="Calculation 2 4 3 2 4" xfId="14059" xr:uid="{6F6F24A4-214E-46E1-85FD-9EA74A7596AF}"/>
    <cellStyle name="Calculation 2 4 3 2 4 2" xfId="32538" xr:uid="{A8DE8C8E-2BF7-4A36-86D8-92A9B0C76870}"/>
    <cellStyle name="Calculation 2 4 3 2 4 2 2" xfId="54500" xr:uid="{12B79B64-6FE0-4A44-8C53-D436B0A4B3D9}"/>
    <cellStyle name="Calculation 2 4 3 2 4 3" xfId="47690" xr:uid="{520585E8-F72F-4173-A097-5D31A3D54D6A}"/>
    <cellStyle name="Calculation 2 4 3 2 5" xfId="25820" xr:uid="{D3708042-AE5D-4C5E-847A-061430C0B5EF}"/>
    <cellStyle name="Calculation 2 4 3 2 5 2" xfId="52936" xr:uid="{76835B76-C331-43E7-A953-D50358231DFF}"/>
    <cellStyle name="Calculation 2 4 3 2 6" xfId="46082" xr:uid="{1F06ECBE-5B4F-4C58-B932-80EF73DF1423}"/>
    <cellStyle name="Calculation 2 4 3 3" xfId="3131" xr:uid="{EEF58B8B-B43A-4DD7-9793-56B297076AB3}"/>
    <cellStyle name="Calculation 2 4 3 3 2" xfId="43358" xr:uid="{D78818B6-F502-4925-BE7B-368C7C2489EA}"/>
    <cellStyle name="Calculation 2 4 3 3 2 2" xfId="56763" xr:uid="{1CAA06C9-1E56-48A0-B371-58D646625D90}"/>
    <cellStyle name="Calculation 2 4 3 3 2 3" xfId="49981" xr:uid="{B3C4BCA2-8BFB-4729-82C8-7155B2A60495}"/>
    <cellStyle name="Calculation 2 4 3 3 3" xfId="51512" xr:uid="{C0863463-0873-4ABD-8551-3FAE94E56B02}"/>
    <cellStyle name="Calculation 2 4 3 3 3 2" xfId="58294" xr:uid="{A231A010-005E-4931-AF8B-3370A658CDAD}"/>
    <cellStyle name="Calculation 2 4 3 3 4" xfId="48098" xr:uid="{2AAA0DA7-8F06-46EC-B4FF-0444D108FB31}"/>
    <cellStyle name="Calculation 2 4 3 3 4 2" xfId="54890" xr:uid="{43291ED8-AA0A-4DDE-ACEA-0E4773B326D8}"/>
    <cellStyle name="Calculation 2 4 3 3 5" xfId="53190" xr:uid="{7D86429F-6675-46C0-85FA-5EF25770DB2C}"/>
    <cellStyle name="Calculation 2 4 3 3 6" xfId="46484" xr:uid="{0635E6D0-2A9C-4B4C-BF00-AB64355ECE0D}"/>
    <cellStyle name="Calculation 2 4 3 4" xfId="42889" xr:uid="{AD7D9210-146D-42EA-A866-11AF723B4844}"/>
    <cellStyle name="Calculation 2 4 3 4 2" xfId="55883" xr:uid="{D217C7E3-5294-480A-92DD-E7C11F2C5F72}"/>
    <cellStyle name="Calculation 2 4 3 4 3" xfId="49101" xr:uid="{700060E9-86E3-446A-BCDC-83085A136757}"/>
    <cellStyle name="Calculation 2 4 3 5" xfId="44343" xr:uid="{590D4192-F7A2-4767-8FBF-7C8B6E7A993A}"/>
    <cellStyle name="Calculation 2 4 3 5 2" xfId="58263" xr:uid="{672613A6-5754-43A6-BD83-8714440E80D6}"/>
    <cellStyle name="Calculation 2 4 3 5 3" xfId="51481" xr:uid="{4C327E34-41CC-4E06-B1A8-B999C776C393}"/>
    <cellStyle name="Calculation 2 4 3 6" xfId="45567" xr:uid="{2F45B0C2-B3AA-4CFF-BACD-10876765496B}"/>
    <cellStyle name="Calculation 2 4 3 6 2" xfId="54052" xr:uid="{61A2AFA1-4323-439B-BBCB-9491A80CE365}"/>
    <cellStyle name="Calculation 2 4 3 7" xfId="52673" xr:uid="{52E1423C-E58E-41A1-9E6B-124570BA1904}"/>
    <cellStyle name="Calculation 2 4 30" xfId="45416" xr:uid="{6D753FD1-EB21-4343-990D-A416746F74AC}"/>
    <cellStyle name="Calculation 2 4 31" xfId="45415" xr:uid="{AAD4B3A3-0AF9-4282-855B-3C5A5D18F0CC}"/>
    <cellStyle name="Calculation 2 4 32" xfId="44257" xr:uid="{CC4492F0-9B6C-4318-8720-CB91B2975DAE}"/>
    <cellStyle name="Calculation 2 4 33" xfId="44194" xr:uid="{CD9E28C7-D931-4A6F-8D0B-9C5F350EE6A3}"/>
    <cellStyle name="Calculation 2 4 34" xfId="45486" xr:uid="{A5D0E570-F96B-4FC3-AEEB-D467979D988B}"/>
    <cellStyle name="Calculation 2 4 4" xfId="1039" xr:uid="{B598A701-5188-41AF-9397-5EFFFB879A33}"/>
    <cellStyle name="Calculation 2 4 4 2" xfId="5391" xr:uid="{F3ECB309-8FB4-4BB6-AAA8-438411D0B2F8}"/>
    <cellStyle name="Calculation 2 4 4 2 2" xfId="7977" xr:uid="{4D27767F-C1EC-4B58-832E-E3B8315BCC50}"/>
    <cellStyle name="Calculation 2 4 4 2 2 2" xfId="16966" xr:uid="{C6C14395-7C4D-406D-A5EB-C3A6FE16C21B}"/>
    <cellStyle name="Calculation 2 4 4 2 2 2 2" xfId="39421" xr:uid="{21488912-2F0D-4E16-9BF0-79785EEDBBEE}"/>
    <cellStyle name="Calculation 2 4 4 2 2 2 3" xfId="56414" xr:uid="{9D008778-EF1E-4FFE-B7FC-9C6BF3FAA67E}"/>
    <cellStyle name="Calculation 2 4 4 2 2 3" xfId="36949" xr:uid="{A62370DB-FE5B-4E71-8C33-9E17021D754E}"/>
    <cellStyle name="Calculation 2 4 4 2 2 4" xfId="49632" xr:uid="{68189F64-9E17-4A35-A779-0F49309F5CA2}"/>
    <cellStyle name="Calculation 2 4 4 2 3" xfId="10614" xr:uid="{703B867A-7DBD-4993-8DAD-DFF3556FA3DF}"/>
    <cellStyle name="Calculation 2 4 4 2 3 2" xfId="19603" xr:uid="{688B555C-93CF-4903-B00A-EF59D48EF6A6}"/>
    <cellStyle name="Calculation 2 4 4 2 3 2 2" xfId="24790" xr:uid="{4FCD1B16-7A27-42EB-8223-5C02BE138C36}"/>
    <cellStyle name="Calculation 2 4 4 2 3 2 3" xfId="58981" xr:uid="{F90449E4-2597-4923-97C4-168E3C737C1D}"/>
    <cellStyle name="Calculation 2 4 4 2 3 3" xfId="30982" xr:uid="{C477077B-CDFF-409F-B0D9-C8A4CAE95972}"/>
    <cellStyle name="Calculation 2 4 4 2 3 4" xfId="52200" xr:uid="{9BB34FDA-1487-4657-9BFB-E47AD22C32ED}"/>
    <cellStyle name="Calculation 2 4 4 2 4" xfId="14380" xr:uid="{1DC1325F-12D9-4D5C-A887-2BFF75D3C985}"/>
    <cellStyle name="Calculation 2 4 4 2 4 2" xfId="32176" xr:uid="{E6FB5E9A-0959-4125-B392-C3D6C1CFB903}"/>
    <cellStyle name="Calculation 2 4 4 2 4 2 2" xfId="54556" xr:uid="{580A60F6-6147-4D7A-AA68-E82403D37829}"/>
    <cellStyle name="Calculation 2 4 4 2 4 3" xfId="47749" xr:uid="{044B771D-CC7A-4183-896A-D9EDD555CDCE}"/>
    <cellStyle name="Calculation 2 4 4 2 5" xfId="31555" xr:uid="{DE0D1429-D833-47B8-B618-F7BD29C383FC}"/>
    <cellStyle name="Calculation 2 4 4 2 5 2" xfId="52969" xr:uid="{1DC3E9CC-191E-4CEF-B176-6129AABDCC0B}"/>
    <cellStyle name="Calculation 2 4 4 2 6" xfId="46138" xr:uid="{9B9D176E-6365-4FC5-A38A-FC4996C08DA7}"/>
    <cellStyle name="Calculation 2 4 4 3" xfId="3476" xr:uid="{1EB1F458-3123-44BF-9A78-97039C249058}"/>
    <cellStyle name="Calculation 2 4 4 3 2" xfId="22327" xr:uid="{8E44EA8B-C389-49FF-9CDA-336667BC2C27}"/>
    <cellStyle name="Calculation 2 4 4 3 2 2" xfId="56819" xr:uid="{6FFC5389-FA90-4AA7-A6FD-7DC72E3C049B}"/>
    <cellStyle name="Calculation 2 4 4 3 2 3" xfId="50037" xr:uid="{FF2D6331-66FB-4BB7-847D-A5EF3EF7D5D9}"/>
    <cellStyle name="Calculation 2 4 4 3 3" xfId="51274" xr:uid="{DC1925CF-14CC-4878-B0BC-A65378A2E374}"/>
    <cellStyle name="Calculation 2 4 4 3 3 2" xfId="58056" xr:uid="{95680225-333B-4B72-9633-573019F43070}"/>
    <cellStyle name="Calculation 2 4 4 3 4" xfId="48154" xr:uid="{E02D4046-EC5C-4485-AF9E-88232CEAD0F6}"/>
    <cellStyle name="Calculation 2 4 4 3 4 2" xfId="54946" xr:uid="{5B4BEC34-372C-4018-B07C-8A915D2FAD98}"/>
    <cellStyle name="Calculation 2 4 4 3 5" xfId="53246" xr:uid="{86C9F37A-4A43-410A-9866-175727AB3096}"/>
    <cellStyle name="Calculation 2 4 4 3 6" xfId="46540" xr:uid="{041B90ED-5EED-48A3-A80E-D7C4DFE8D806}"/>
    <cellStyle name="Calculation 2 4 4 4" xfId="23107" xr:uid="{1C63571F-91B5-4BC4-8CC8-F1D27D7237CD}"/>
    <cellStyle name="Calculation 2 4 4 4 2" xfId="55942" xr:uid="{F92DA53F-2131-4D49-8389-2A6A511EBA22}"/>
    <cellStyle name="Calculation 2 4 4 4 3" xfId="49160" xr:uid="{C9D53264-293F-4BEF-AB9B-87828F9A9D89}"/>
    <cellStyle name="Calculation 2 4 4 5" xfId="44280" xr:uid="{956C2FC4-ED7C-4C20-858A-B8B02DA6BC5C}"/>
    <cellStyle name="Calculation 2 4 4 5 2" xfId="58621" xr:uid="{42B68D46-9105-4C0A-B7D8-AB331E227C1C}"/>
    <cellStyle name="Calculation 2 4 4 5 3" xfId="51840" xr:uid="{84E9BDF0-ECD6-4535-BC33-2B86F2955939}"/>
    <cellStyle name="Calculation 2 4 4 6" xfId="45626" xr:uid="{1DD2120A-69E1-4A27-90F8-F15730FBEB0B}"/>
    <cellStyle name="Calculation 2 4 4 6 2" xfId="54108" xr:uid="{C32255CA-E633-4BB3-AC91-74A3F35FA9E7}"/>
    <cellStyle name="Calculation 2 4 4 7" xfId="52706" xr:uid="{C412DD9C-0CE6-44FF-A138-98226A35B746}"/>
    <cellStyle name="Calculation 2 4 5" xfId="1383" xr:uid="{4CF881E6-830D-49BA-969F-103B1F05E0D6}"/>
    <cellStyle name="Calculation 2 4 5 2" xfId="5728" xr:uid="{7CE0228D-5E03-460D-B343-C47EACD5CB1D}"/>
    <cellStyle name="Calculation 2 4 5 2 2" xfId="8314" xr:uid="{E626E8EA-04BB-4945-BF3A-862BF0ACD0D6}"/>
    <cellStyle name="Calculation 2 4 5 2 2 2" xfId="17303" xr:uid="{408A86CB-4475-437C-80A5-646F9E72B393}"/>
    <cellStyle name="Calculation 2 4 5 2 2 2 2" xfId="41214" xr:uid="{18287ECC-F61C-4594-8B51-50A21164D1FA}"/>
    <cellStyle name="Calculation 2 4 5 2 2 2 3" xfId="56433" xr:uid="{F96C9B61-89E1-479E-B0FC-320E2AAD8D51}"/>
    <cellStyle name="Calculation 2 4 5 2 2 3" xfId="42148" xr:uid="{B0ED5482-E50D-459A-9D98-14AB7CCF7360}"/>
    <cellStyle name="Calculation 2 4 5 2 2 4" xfId="49651" xr:uid="{54437904-39FA-4C02-AA5B-722FCD93EF5F}"/>
    <cellStyle name="Calculation 2 4 5 2 3" xfId="10951" xr:uid="{2C9D97AC-B01C-42BE-9EA4-8074694DD49E}"/>
    <cellStyle name="Calculation 2 4 5 2 3 2" xfId="19940" xr:uid="{D43389E1-51E0-440F-B1EA-A7899CD7C19E}"/>
    <cellStyle name="Calculation 2 4 5 2 3 2 2" xfId="39674" xr:uid="{C29AA417-EE2F-42E2-ABCC-B482C5B5A0F5}"/>
    <cellStyle name="Calculation 2 4 5 2 3 2 3" xfId="57782" xr:uid="{B4385695-8AC1-453C-900E-221CC3608174}"/>
    <cellStyle name="Calculation 2 4 5 2 3 3" xfId="31066" xr:uid="{DE19F71B-51E5-4AED-B1F0-BAF9BE414AB4}"/>
    <cellStyle name="Calculation 2 4 5 2 3 4" xfId="51000" xr:uid="{AA218CC6-E5C4-45B6-A61A-FD48F2999923}"/>
    <cellStyle name="Calculation 2 4 5 2 4" xfId="14717" xr:uid="{B6BA97A3-3F07-4694-812C-E63B7E07363D}"/>
    <cellStyle name="Calculation 2 4 5 2 4 2" xfId="39206" xr:uid="{AD4A716F-1F04-4376-9987-D8D5F6632BA2}"/>
    <cellStyle name="Calculation 2 4 5 2 4 2 2" xfId="54572" xr:uid="{2771B70A-675D-49F2-8E68-81529F095613}"/>
    <cellStyle name="Calculation 2 4 5 2 4 3" xfId="47768" xr:uid="{E5EA4AD8-AA6D-40AF-9B53-0D22AE960643}"/>
    <cellStyle name="Calculation 2 4 5 2 5" xfId="29396" xr:uid="{FF3468DE-A361-4157-9A81-CD8C9579411F}"/>
    <cellStyle name="Calculation 2 4 5 2 5 2" xfId="52978" xr:uid="{4E845A4A-B56C-4CA3-A6E5-FBBA4C08290C}"/>
    <cellStyle name="Calculation 2 4 5 2 6" xfId="46154" xr:uid="{712F7A7C-A5C8-4802-B1A0-3CE9A2354418}"/>
    <cellStyle name="Calculation 2 4 5 3" xfId="3820" xr:uid="{A03AAAA9-7CB0-42BB-A168-1448DC733A29}"/>
    <cellStyle name="Calculation 2 4 5 3 2" xfId="26230" xr:uid="{CBF13F6B-5042-4D4C-A2BE-34899CB56152}"/>
    <cellStyle name="Calculation 2 4 5 3 2 2" xfId="56835" xr:uid="{4EC78BD7-9781-49F7-AC4A-0F5612F6383B}"/>
    <cellStyle name="Calculation 2 4 5 3 2 3" xfId="50053" xr:uid="{049382C9-0B60-4C50-A7D2-27A523747273}"/>
    <cellStyle name="Calculation 2 4 5 3 3" xfId="50806" xr:uid="{0193D774-5256-4DBC-B239-E59DB96D21AA}"/>
    <cellStyle name="Calculation 2 4 5 3 3 2" xfId="57588" xr:uid="{A4D68C09-76F1-4B6B-98B8-1F1A3C8DF00E}"/>
    <cellStyle name="Calculation 2 4 5 3 4" xfId="48170" xr:uid="{CDE2AAB4-3644-4900-A677-AA83253D5F71}"/>
    <cellStyle name="Calculation 2 4 5 3 4 2" xfId="54962" xr:uid="{0E4A557A-B13B-411B-BEC1-C4037F307D7C}"/>
    <cellStyle name="Calculation 2 4 5 3 5" xfId="53262" xr:uid="{9F88FE4B-0FD5-45E7-A675-5135C4C0AAAC}"/>
    <cellStyle name="Calculation 2 4 5 3 6" xfId="46556" xr:uid="{B1C19CAB-5C83-4F4D-A3CE-D41AAE2CEC77}"/>
    <cellStyle name="Calculation 2 4 5 4" xfId="44024" xr:uid="{5C7B73A8-BE2F-4B89-9AE3-DD6DE2C28D07}"/>
    <cellStyle name="Calculation 2 4 5 4 2" xfId="55961" xr:uid="{9F8CF770-A2E8-49D7-9651-614B8826CFC2}"/>
    <cellStyle name="Calculation 2 4 5 4 3" xfId="49179" xr:uid="{529CEDE8-90A5-40F0-A505-6F51D5D36E5F}"/>
    <cellStyle name="Calculation 2 4 5 5" xfId="44404" xr:uid="{7E27FA37-63FE-4D18-96EA-461BEC2871C7}"/>
    <cellStyle name="Calculation 2 4 5 5 2" xfId="55661" xr:uid="{1F48A1B0-F07A-4084-84D6-AA856D7013D0}"/>
    <cellStyle name="Calculation 2 4 5 5 3" xfId="48880" xr:uid="{97A52BD2-3E43-4EA0-BE54-EF123A353F20}"/>
    <cellStyle name="Calculation 2 4 5 6" xfId="45645" xr:uid="{C3D430F8-B563-44A3-AFCA-3EC9D2BA76F0}"/>
    <cellStyle name="Calculation 2 4 5 6 2" xfId="54124" xr:uid="{7F5D245D-0A90-4F65-B273-67D1F10431D5}"/>
    <cellStyle name="Calculation 2 4 5 7" xfId="52715" xr:uid="{85124922-8CE3-4528-AD0C-E8425670E6DA}"/>
    <cellStyle name="Calculation 2 4 6" xfId="1708" xr:uid="{BD1EF36A-8940-403D-B4B4-9F8374CC6836}"/>
    <cellStyle name="Calculation 2 4 6 2" xfId="6034" xr:uid="{8FC6A48E-86A2-4ABE-B201-E6A7A6B20363}"/>
    <cellStyle name="Calculation 2 4 6 2 2" xfId="8620" xr:uid="{5F543B34-8F06-418B-8327-08E83E3C1445}"/>
    <cellStyle name="Calculation 2 4 6 2 2 2" xfId="17609" xr:uid="{B0FB1273-9561-419D-B88E-74FFF4072E15}"/>
    <cellStyle name="Calculation 2 4 6 2 2 2 2" xfId="30326" xr:uid="{74EF0122-23D7-4028-813A-AF9CD88C2308}"/>
    <cellStyle name="Calculation 2 4 6 2 2 2 3" xfId="56469" xr:uid="{518CEBC2-CDF9-459C-B760-F77CE5986018}"/>
    <cellStyle name="Calculation 2 4 6 2 2 3" xfId="23776" xr:uid="{8762714F-D615-4874-B221-CB67EF886B4F}"/>
    <cellStyle name="Calculation 2 4 6 2 2 4" xfId="49687" xr:uid="{4665332F-BEC2-4984-B580-DE9B7E4C369E}"/>
    <cellStyle name="Calculation 2 4 6 2 3" xfId="11257" xr:uid="{6D75BF60-414B-4ACE-832E-7D50C0D1A041}"/>
    <cellStyle name="Calculation 2 4 6 2 3 2" xfId="20246" xr:uid="{D1FEDEBB-732C-47C8-A144-1F90C90A9326}"/>
    <cellStyle name="Calculation 2 4 6 2 3 2 2" xfId="41370" xr:uid="{44983820-7173-481D-91AF-FC436EC1680D}"/>
    <cellStyle name="Calculation 2 4 6 2 3 2 3" xfId="58122" xr:uid="{F117CEA9-3E3A-4DB3-80D9-06C570507ABF}"/>
    <cellStyle name="Calculation 2 4 6 2 3 3" xfId="43792" xr:uid="{BCE9CCED-5A13-4657-BD88-F4F8ECDFF6F2}"/>
    <cellStyle name="Calculation 2 4 6 2 3 4" xfId="51340" xr:uid="{A8575807-8E68-4123-9064-85704BED83BB}"/>
    <cellStyle name="Calculation 2 4 6 2 4" xfId="15023" xr:uid="{090BAB90-1565-43BE-9278-C1A64C12348F}"/>
    <cellStyle name="Calculation 2 4 6 2 4 2" xfId="43342" xr:uid="{A9894A98-59F4-48C4-9280-B018A7234BBB}"/>
    <cellStyle name="Calculation 2 4 6 2 4 2 2" xfId="54608" xr:uid="{D0BD0705-8F6D-472A-B0B6-201A0DA611C1}"/>
    <cellStyle name="Calculation 2 4 6 2 4 3" xfId="47804" xr:uid="{015A79FF-E7DC-465F-BAE5-5C13DB9B4153}"/>
    <cellStyle name="Calculation 2 4 6 2 5" xfId="33378" xr:uid="{7A7A986E-E0C2-4F40-824D-9D53DD7025F5}"/>
    <cellStyle name="Calculation 2 4 6 2 5 2" xfId="52999" xr:uid="{3E37DCF2-C6B4-40A7-ACF0-24F82F13DD59}"/>
    <cellStyle name="Calculation 2 4 6 2 6" xfId="46190" xr:uid="{1D8E49E2-2C9F-4FFF-B0B3-17BAB7D07BE9}"/>
    <cellStyle name="Calculation 2 4 6 3" xfId="4145" xr:uid="{43B0BFD9-E6AE-47AB-8A2A-95B0065A5155}"/>
    <cellStyle name="Calculation 2 4 6 3 2" xfId="29505" xr:uid="{5389151E-CA4D-4A0B-9C75-EAF882AB03F3}"/>
    <cellStyle name="Calculation 2 4 6 3 2 2" xfId="56871" xr:uid="{0BF9889C-4963-41B8-97B8-B36E0C788EAF}"/>
    <cellStyle name="Calculation 2 4 6 3 2 3" xfId="50089" xr:uid="{D7506A52-A089-4F8E-8FA8-9A733E3C1755}"/>
    <cellStyle name="Calculation 2 4 6 3 3" xfId="52211" xr:uid="{DEC4E18C-4C09-4908-AF7D-2AC461BDB63A}"/>
    <cellStyle name="Calculation 2 4 6 3 3 2" xfId="58992" xr:uid="{B8BE2A8A-C318-42B4-A33A-F6AAF2EFF027}"/>
    <cellStyle name="Calculation 2 4 6 3 4" xfId="48206" xr:uid="{4D2B6C41-2BBF-47B4-9405-E0598F491FCA}"/>
    <cellStyle name="Calculation 2 4 6 3 4 2" xfId="54998" xr:uid="{95FC2648-BABC-46C0-BB6F-50BDDE083AA7}"/>
    <cellStyle name="Calculation 2 4 6 3 5" xfId="53298" xr:uid="{5DBDBC64-09D5-4FC8-956F-0FB195DCF319}"/>
    <cellStyle name="Calculation 2 4 6 3 6" xfId="46592" xr:uid="{D76670A4-EDB6-4FE1-BD5D-5110AFB7BED4}"/>
    <cellStyle name="Calculation 2 4 6 4" xfId="41335" xr:uid="{09BA09D7-61E7-43C1-B1B1-C1136D51F09E}"/>
    <cellStyle name="Calculation 2 4 6 4 2" xfId="55997" xr:uid="{E0B785AE-06BF-480D-910B-8E21F3FB8966}"/>
    <cellStyle name="Calculation 2 4 6 4 3" xfId="49215" xr:uid="{0120EFA2-EC19-41CC-85DF-657D8E0A4E47}"/>
    <cellStyle name="Calculation 2 4 6 5" xfId="44442" xr:uid="{33863F1E-A0AB-4E32-BD15-A7A1BE88D07B}"/>
    <cellStyle name="Calculation 2 4 6 5 2" xfId="59011" xr:uid="{366DDC4F-ED0B-414D-8AA8-DCEA7C0523BA}"/>
    <cellStyle name="Calculation 2 4 6 5 3" xfId="52230" xr:uid="{B813599F-C0E1-4B19-9092-FD3F67F478CD}"/>
    <cellStyle name="Calculation 2 4 6 6" xfId="45681" xr:uid="{BE8CCBFB-F3D2-4927-A8CD-15852F33C13B}"/>
    <cellStyle name="Calculation 2 4 6 6 2" xfId="54160" xr:uid="{CA5D1490-EBF6-4E59-A878-CEFF94E9A2B0}"/>
    <cellStyle name="Calculation 2 4 6 7" xfId="52736" xr:uid="{E9A17134-9204-4CEB-98C8-1145E74E5315}"/>
    <cellStyle name="Calculation 2 4 7" xfId="2002" xr:uid="{43C60CE9-6CC6-4A69-A821-064667ED256B}"/>
    <cellStyle name="Calculation 2 4 7 2" xfId="6310" xr:uid="{C6558EE4-48AC-4C80-87A7-FBFF53C1DC49}"/>
    <cellStyle name="Calculation 2 4 7 2 2" xfId="8896" xr:uid="{3A0EAF80-0D96-4478-8A94-344D0F4F9DA5}"/>
    <cellStyle name="Calculation 2 4 7 2 2 2" xfId="17885" xr:uid="{DA264F70-4E1A-4A1D-B615-84FF434C7A60}"/>
    <cellStyle name="Calculation 2 4 7 2 2 2 2" xfId="42316" xr:uid="{ADA395C2-71A0-4FA5-AF9A-F41F19AF46A9}"/>
    <cellStyle name="Calculation 2 4 7 2 2 2 3" xfId="56505" xr:uid="{137E3197-BE9A-4FBD-9F42-C19C433F2A07}"/>
    <cellStyle name="Calculation 2 4 7 2 2 3" xfId="24875" xr:uid="{488E5C30-0EFB-413C-B20A-4A34146F27DC}"/>
    <cellStyle name="Calculation 2 4 7 2 2 4" xfId="49723" xr:uid="{05D13014-C82F-4E96-8468-180D388E2844}"/>
    <cellStyle name="Calculation 2 4 7 2 3" xfId="11533" xr:uid="{5447753F-D491-4745-8B2F-426A09FE961F}"/>
    <cellStyle name="Calculation 2 4 7 2 3 2" xfId="20522" xr:uid="{C40BEF92-EABC-49E5-A241-443E06774809}"/>
    <cellStyle name="Calculation 2 4 7 2 3 2 2" xfId="36548" xr:uid="{3CFD0309-F057-4C65-945A-0938EF0E0003}"/>
    <cellStyle name="Calculation 2 4 7 2 3 2 3" xfId="59133" xr:uid="{D28C0A96-A6FB-4B4A-9E16-DEB941425D8D}"/>
    <cellStyle name="Calculation 2 4 7 2 3 3" xfId="31140" xr:uid="{84DB8335-32E6-49F8-91E3-1B689DDA7D51}"/>
    <cellStyle name="Calculation 2 4 7 2 3 4" xfId="52352" xr:uid="{87994671-ABE2-427D-A372-A88E1BE7863F}"/>
    <cellStyle name="Calculation 2 4 7 2 4" xfId="15299" xr:uid="{B51AB5C4-6D3B-4768-A6AA-F7E7B227B9A0}"/>
    <cellStyle name="Calculation 2 4 7 2 4 2" xfId="25731" xr:uid="{8D086890-A3D0-4014-90EF-3A5725A8F618}"/>
    <cellStyle name="Calculation 2 4 7 2 4 2 2" xfId="54644" xr:uid="{8A025BCF-E6BA-4003-8A6C-8B0F548E5BF8}"/>
    <cellStyle name="Calculation 2 4 7 2 4 3" xfId="47840" xr:uid="{2FABB8B0-1707-4EF8-A76B-EE774F10F730}"/>
    <cellStyle name="Calculation 2 4 7 2 5" xfId="42843" xr:uid="{FE62336D-BA4C-4574-B58B-930CA2C21537}"/>
    <cellStyle name="Calculation 2 4 7 2 5 2" xfId="53020" xr:uid="{0B50D8B6-582A-41FF-81D5-9F8ACF9760E5}"/>
    <cellStyle name="Calculation 2 4 7 2 6" xfId="46226" xr:uid="{73852F3D-8D84-404B-9168-8135C8D333C6}"/>
    <cellStyle name="Calculation 2 4 7 3" xfId="4439" xr:uid="{7116A592-DB2C-43C2-AD91-6BD8D213E0B6}"/>
    <cellStyle name="Calculation 2 4 7 3 2" xfId="34281" xr:uid="{FEDFBE38-C22B-4B88-9920-778791349295}"/>
    <cellStyle name="Calculation 2 4 7 3 2 2" xfId="56907" xr:uid="{81E2A777-B8E5-4B9E-86DA-632913F9AFFA}"/>
    <cellStyle name="Calculation 2 4 7 3 2 3" xfId="50125" xr:uid="{C8A8542A-BF19-4155-8CC7-5CA12D0B4DA0}"/>
    <cellStyle name="Calculation 2 4 7 3 3" xfId="48918" xr:uid="{A608EC87-1E0A-4EBE-BDDB-9BD20C845256}"/>
    <cellStyle name="Calculation 2 4 7 3 3 2" xfId="55701" xr:uid="{2287493F-458F-4B6F-86A0-92393FAFD0C9}"/>
    <cellStyle name="Calculation 2 4 7 3 4" xfId="48242" xr:uid="{F00A9094-8C43-44F8-9764-C8167A760242}"/>
    <cellStyle name="Calculation 2 4 7 3 4 2" xfId="55034" xr:uid="{0F6C0DAB-7E44-4187-BCF5-23975B9B674C}"/>
    <cellStyle name="Calculation 2 4 7 3 5" xfId="53334" xr:uid="{DFE54F26-8471-4365-983F-80220634BBAC}"/>
    <cellStyle name="Calculation 2 4 7 3 6" xfId="46628" xr:uid="{F173EBCE-FFE1-46EA-9FD3-F4DD8289B10D}"/>
    <cellStyle name="Calculation 2 4 7 4" xfId="22447" xr:uid="{DF015D32-764B-4606-A888-5516D4A250F1}"/>
    <cellStyle name="Calculation 2 4 7 4 2" xfId="56033" xr:uid="{765C83BF-6B2F-41C9-A346-89AEB7462082}"/>
    <cellStyle name="Calculation 2 4 7 4 3" xfId="49251" xr:uid="{60135A17-F778-4137-9F6C-24A470BDB8F2}"/>
    <cellStyle name="Calculation 2 4 7 5" xfId="44491" xr:uid="{F13ADB0B-AE9D-4A83-B548-F39B64A821E2}"/>
    <cellStyle name="Calculation 2 4 7 5 2" xfId="58408" xr:uid="{BA818FAA-B279-414F-9E50-34E00EEF38B9}"/>
    <cellStyle name="Calculation 2 4 7 5 3" xfId="51627" xr:uid="{56FB3C33-320A-4EA9-AB1C-1B3D2A61CA4A}"/>
    <cellStyle name="Calculation 2 4 7 6" xfId="45717" xr:uid="{4C23BD23-0ABA-4B31-B7ED-20FE2418B8D5}"/>
    <cellStyle name="Calculation 2 4 7 6 2" xfId="54196" xr:uid="{7475FD59-5B63-4920-A081-99296E2EF323}"/>
    <cellStyle name="Calculation 2 4 7 7" xfId="52757" xr:uid="{EDB92EE3-A863-4395-809B-3FABAC3C7F64}"/>
    <cellStyle name="Calculation 2 4 8" xfId="2813" xr:uid="{FE8A51AD-9A6C-4CAC-B6B0-D65269401D5E}"/>
    <cellStyle name="Calculation 2 4 8 2" xfId="6963" xr:uid="{C9AC8F6A-33AE-4063-B591-4AA1D584EF35}"/>
    <cellStyle name="Calculation 2 4 8 2 2" xfId="12092" xr:uid="{7B36927D-EAE4-47DD-B2CA-6E5DA04A471C}"/>
    <cellStyle name="Calculation 2 4 8 2 2 2" xfId="21081" xr:uid="{10DA3E07-58E6-473C-9BB1-59D67CD621E4}"/>
    <cellStyle name="Calculation 2 4 8 2 2 2 2" xfId="40920" xr:uid="{5F058AA2-9DFE-450C-B5DE-F3428A7626B8}"/>
    <cellStyle name="Calculation 2 4 8 2 2 2 3" xfId="56554" xr:uid="{83A37BB3-9F85-471F-80EF-BA663DB3BA55}"/>
    <cellStyle name="Calculation 2 4 8 2 2 3" xfId="35822" xr:uid="{B2A5EE97-D5F6-4867-B89C-3AFD5AF24C52}"/>
    <cellStyle name="Calculation 2 4 8 2 2 4" xfId="49772" xr:uid="{3EF27CC5-444C-40DD-B923-B7EF452438CF}"/>
    <cellStyle name="Calculation 2 4 8 2 3" xfId="12912" xr:uid="{8B5FF970-4398-4636-92BF-94CD13CF1A02}"/>
    <cellStyle name="Calculation 2 4 8 2 3 2" xfId="21901" xr:uid="{F6C1CCAF-51A0-4663-839D-EFD0B37885ED}"/>
    <cellStyle name="Calculation 2 4 8 2 3 2 2" xfId="40335" xr:uid="{74F67941-2C3C-47C3-8BE7-257246F71499}"/>
    <cellStyle name="Calculation 2 4 8 2 3 2 3" xfId="58345" xr:uid="{E237B32F-1465-4849-821D-C1B06D43F546}"/>
    <cellStyle name="Calculation 2 4 8 2 3 3" xfId="37009" xr:uid="{41272707-4BAC-4FB5-BBCB-8FD1BFD5E617}"/>
    <cellStyle name="Calculation 2 4 8 2 3 4" xfId="51563" xr:uid="{1B9C9C1B-7583-4F69-954A-9B666232C482}"/>
    <cellStyle name="Calculation 2 4 8 2 4" xfId="15952" xr:uid="{9E29949D-A1B4-491E-89DA-40708D663142}"/>
    <cellStyle name="Calculation 2 4 8 2 4 2" xfId="31903" xr:uid="{8A2867C1-B68F-4533-BB81-329EDB9AB709}"/>
    <cellStyle name="Calculation 2 4 8 2 4 2 2" xfId="54690" xr:uid="{16007F87-BA47-442C-94B9-C0A6A5A5646D}"/>
    <cellStyle name="Calculation 2 4 8 2 4 3" xfId="47889" xr:uid="{B290A3A9-E642-49D3-B372-920AACF3544A}"/>
    <cellStyle name="Calculation 2 4 8 2 5" xfId="27208" xr:uid="{E20F50A9-07F6-4B80-B03B-D9F576B128B1}"/>
    <cellStyle name="Calculation 2 4 8 2 5 2" xfId="53046" xr:uid="{1537126D-B0D3-4C6D-B9AB-3E5C1D6F56F7}"/>
    <cellStyle name="Calculation 2 4 8 2 6" xfId="46275" xr:uid="{F125A830-EB8A-4493-B927-DD902E0EA982}"/>
    <cellStyle name="Calculation 2 4 8 3" xfId="9526" xr:uid="{04AA45AE-611A-4901-89B0-4606CB78819A}"/>
    <cellStyle name="Calculation 2 4 8 3 2" xfId="18515" xr:uid="{449BFB1B-2E90-4B1C-B980-B1DBB0A8B3D0}"/>
    <cellStyle name="Calculation 2 4 8 3 2 2" xfId="28949" xr:uid="{8989BD84-A27F-41D9-958C-C7E041D2C322}"/>
    <cellStyle name="Calculation 2 4 8 3 2 2 2" xfId="56953" xr:uid="{2816DEA7-7DA4-400B-9516-4DEAE84C0ABB}"/>
    <cellStyle name="Calculation 2 4 8 3 2 3" xfId="50171" xr:uid="{FD8852F4-AEBF-4E14-BC2F-6825A4C8F8E1}"/>
    <cellStyle name="Calculation 2 4 8 3 3" xfId="25043" xr:uid="{9A8B1ED7-B2DD-4564-BB1C-F0394394194A}"/>
    <cellStyle name="Calculation 2 4 8 3 3 2" xfId="58506" xr:uid="{A9609D8C-94C3-4401-A991-99CD97EC193B}"/>
    <cellStyle name="Calculation 2 4 8 3 3 3" xfId="51725" xr:uid="{F73A85F4-4DBF-4497-867B-6FB87DEC0E5E}"/>
    <cellStyle name="Calculation 2 4 8 3 4" xfId="48288" xr:uid="{D880B17D-F5A7-4F4A-8506-76891A11DD07}"/>
    <cellStyle name="Calculation 2 4 8 3 4 2" xfId="55080" xr:uid="{11A426F3-04F5-4065-A3A7-D118A168123F}"/>
    <cellStyle name="Calculation 2 4 8 3 5" xfId="53380" xr:uid="{63F6484D-4620-42B7-BA2E-135B79A63975}"/>
    <cellStyle name="Calculation 2 4 8 3 6" xfId="46674" xr:uid="{837FA619-03E7-4E4F-AB43-FE819A943AAA}"/>
    <cellStyle name="Calculation 2 4 8 4" xfId="42966" xr:uid="{E44F8FED-ADB5-4813-AE2B-011577830C60}"/>
    <cellStyle name="Calculation 2 4 8 4 2" xfId="56082" xr:uid="{3481EE06-4E0C-42CD-B2C1-CC512D1EAC1D}"/>
    <cellStyle name="Calculation 2 4 8 4 3" xfId="49300" xr:uid="{9A3EA120-0DC6-4B57-9786-6F56FE87FB4F}"/>
    <cellStyle name="Calculation 2 4 8 5" xfId="44490" xr:uid="{87431615-0C88-4B33-B832-D06CB1F1B58C}"/>
    <cellStyle name="Calculation 2 4 8 5 2" xfId="58371" xr:uid="{230E6144-76BD-4906-8EF6-510E77066D5D}"/>
    <cellStyle name="Calculation 2 4 8 5 3" xfId="51589" xr:uid="{32BBD6C5-1B18-4E62-BD62-6A32C74725F0}"/>
    <cellStyle name="Calculation 2 4 8 6" xfId="45766" xr:uid="{01097E19-1F78-4C18-998D-ABCB88E92560}"/>
    <cellStyle name="Calculation 2 4 8 6 2" xfId="54242" xr:uid="{E7984809-6B08-4184-B2E2-C21DD1E8A285}"/>
    <cellStyle name="Calculation 2 4 8 7" xfId="52783" xr:uid="{0E966A58-6160-44B4-8C96-B79DAFBAEFB7}"/>
    <cellStyle name="Calculation 2 4 9" xfId="4746" xr:uid="{80D639A1-BDA5-48FF-992A-6A63E09F2E09}"/>
    <cellStyle name="Calculation 2 4 9 2" xfId="7332" xr:uid="{1D23743E-A8AB-4DA0-9CE0-132DE11E73BE}"/>
    <cellStyle name="Calculation 2 4 9 2 2" xfId="16321" xr:uid="{A867AF1C-818D-4EE9-9D8A-886F5069EF51}"/>
    <cellStyle name="Calculation 2 4 9 2 2 2" xfId="31879" xr:uid="{D105F0B3-A9C7-4E2B-AE09-11B887EB2F84}"/>
    <cellStyle name="Calculation 2 4 9 2 2 2 2" xfId="56594" xr:uid="{37F1BF4A-57DE-44C2-8863-1C265FBA3F3C}"/>
    <cellStyle name="Calculation 2 4 9 2 2 3" xfId="49812" xr:uid="{B8E7EAC2-C660-4825-85AD-F12CE511289D}"/>
    <cellStyle name="Calculation 2 4 9 2 3" xfId="22335" xr:uid="{305E79C6-1A84-4E0E-AA1A-6FA999BE34BA}"/>
    <cellStyle name="Calculation 2 4 9 2 3 2" xfId="59020" xr:uid="{725D679F-B1A3-4FAD-BC1D-B1DD3EDD54E5}"/>
    <cellStyle name="Calculation 2 4 9 2 3 3" xfId="52239" xr:uid="{DA19B951-F7A6-423F-97DD-C8A0CD0E184F}"/>
    <cellStyle name="Calculation 2 4 9 2 4" xfId="47929" xr:uid="{1BCB9BB7-8AB6-45FC-9059-BE4CB437D3E2}"/>
    <cellStyle name="Calculation 2 4 9 2 4 2" xfId="54727" xr:uid="{61470AC1-0C1A-4D72-AFDC-2AD5E42F3ADA}"/>
    <cellStyle name="Calculation 2 4 9 2 5" xfId="53067" xr:uid="{4739CBAA-2C2A-480A-9957-9EE2D2410530}"/>
    <cellStyle name="Calculation 2 4 9 2 6" xfId="46315" xr:uid="{AB5D502A-5BEA-4C0C-B1BB-1A2D531D39C1}"/>
    <cellStyle name="Calculation 2 4 9 3" xfId="9969" xr:uid="{702930CC-3220-4FEA-988F-FAC9063B742D}"/>
    <cellStyle name="Calculation 2 4 9 3 2" xfId="18958" xr:uid="{A56142C9-E5BA-4BEE-80EB-1C86E63C3D0F}"/>
    <cellStyle name="Calculation 2 4 9 3 2 2" xfId="32032" xr:uid="{02580E96-DEC1-47D4-9772-32444045DE6E}"/>
    <cellStyle name="Calculation 2 4 9 3 2 2 2" xfId="56990" xr:uid="{51625E9F-D554-4549-96DF-6D18825897A1}"/>
    <cellStyle name="Calculation 2 4 9 3 2 3" xfId="50208" xr:uid="{CBE0AEA9-AEB0-473F-B8C1-510CFD8C8B62}"/>
    <cellStyle name="Calculation 2 4 9 3 3" xfId="34546" xr:uid="{5EBDE736-0A83-4B14-86F1-8B108B95CC66}"/>
    <cellStyle name="Calculation 2 4 9 3 3 2" xfId="55691" xr:uid="{DD73E4D4-5CC4-480E-8233-CE04867E634A}"/>
    <cellStyle name="Calculation 2 4 9 3 3 3" xfId="48910" xr:uid="{43F7DC11-94D9-4108-9A15-FFDE7384BEB6}"/>
    <cellStyle name="Calculation 2 4 9 3 4" xfId="48325" xr:uid="{CDD7DAD5-5ADB-4B24-B93F-A173A389A716}"/>
    <cellStyle name="Calculation 2 4 9 3 4 2" xfId="55117" xr:uid="{E1F5E5AA-8FEB-48E1-A35C-1510BE26801B}"/>
    <cellStyle name="Calculation 2 4 9 3 5" xfId="53417" xr:uid="{38824414-A951-4318-8E7D-BF39EB3AFECA}"/>
    <cellStyle name="Calculation 2 4 9 3 6" xfId="46711" xr:uid="{1653F438-8651-4863-8FFD-5177B3492C3E}"/>
    <cellStyle name="Calculation 2 4 9 4" xfId="13735" xr:uid="{74CECC6E-B672-40AE-BF82-14EBD18568CF}"/>
    <cellStyle name="Calculation 2 4 9 4 2" xfId="23942" xr:uid="{68DD52B0-FB0B-422E-92A7-054264D12B22}"/>
    <cellStyle name="Calculation 2 4 9 4 2 2" xfId="56122" xr:uid="{4643D165-9E9F-4ADF-8BB5-47FA752C896D}"/>
    <cellStyle name="Calculation 2 4 9 4 3" xfId="49340" xr:uid="{7A6E22BE-E0DD-43BC-9F5F-1BA58086C3D1}"/>
    <cellStyle name="Calculation 2 4 9 5" xfId="23198" xr:uid="{C5C4F8E4-A5C7-4FB7-9B43-C246B3853BCF}"/>
    <cellStyle name="Calculation 2 4 9 5 2" xfId="58370" xr:uid="{7491350D-A72F-4AAD-A5BA-F304CC8E7FF3}"/>
    <cellStyle name="Calculation 2 4 9 5 3" xfId="51588" xr:uid="{1A0D97B8-979F-46B6-BB63-51D425DA11A1}"/>
    <cellStyle name="Calculation 2 4 9 6" xfId="44543" xr:uid="{3F002B44-87C1-4AE9-91F9-0980599B0CBF}"/>
    <cellStyle name="Calculation 2 4 9 6 2" xfId="54279" xr:uid="{26C6EB59-DAA6-42B3-8155-57FBC646A5CD}"/>
    <cellStyle name="Calculation 2 4 9 6 3" xfId="47466" xr:uid="{709E967C-B69C-4BDA-AB09-D8A9333143FD}"/>
    <cellStyle name="Calculation 2 4 9 7" xfId="45806" xr:uid="{41AB90A2-9DA9-4103-8E8B-87F091556727}"/>
    <cellStyle name="Calculation 2 5" xfId="220" xr:uid="{78AF89C2-F67D-4628-830C-7FDFD40086D9}"/>
    <cellStyle name="Calculation 2 5 10" xfId="9106" xr:uid="{5D9DFFE5-4AEC-49A8-829C-123B449CD18F}"/>
    <cellStyle name="Calculation 2 5 10 2" xfId="18095" xr:uid="{318EBDEB-7DD7-48EF-9EFA-747EF85024C8}"/>
    <cellStyle name="Calculation 2 5 10 2 2" xfId="35040" xr:uid="{A13AD9D1-9706-4F5C-9779-024B055AD1CD}"/>
    <cellStyle name="Calculation 2 5 10 3" xfId="37441" xr:uid="{357AC0BD-D82C-4BA7-8BAA-98E5E14A81D8}"/>
    <cellStyle name="Calculation 2 5 11" xfId="9703" xr:uid="{56E6F814-922B-4588-B0EB-B68F2DE0A07B}"/>
    <cellStyle name="Calculation 2 5 11 2" xfId="18692" xr:uid="{9DD44489-AE9B-4F98-B3E4-1EA98E629E5A}"/>
    <cellStyle name="Calculation 2 5 11 2 2" xfId="31572" xr:uid="{FF04E6F9-37EC-4AE5-9AEB-4049CB228C35}"/>
    <cellStyle name="Calculation 2 5 11 3" xfId="31082" xr:uid="{97743293-E3A7-4204-9F39-C1709A79724E}"/>
    <cellStyle name="Calculation 2 5 12" xfId="2226" xr:uid="{C3DFF376-1F81-4EB0-9871-F312A7423354}"/>
    <cellStyle name="Calculation 2 5 12 2" xfId="42556" xr:uid="{D3C69B4A-E812-4242-A023-CB9632E34FE0}"/>
    <cellStyle name="Calculation 2 5 13" xfId="13135" xr:uid="{B0ED52F4-55A6-4926-96D1-6690611B2858}"/>
    <cellStyle name="Calculation 2 5 13 2" xfId="32003" xr:uid="{F07402C0-C8DF-40FD-B69F-AD17A9021BA9}"/>
    <cellStyle name="Calculation 2 5 14" xfId="28509" xr:uid="{54025BE8-88D9-44F9-A2B0-62BC87FF89B8}"/>
    <cellStyle name="Calculation 2 5 15" xfId="44291" xr:uid="{E22A82D3-2990-420A-B8BF-8CB0DFDA2A0A}"/>
    <cellStyle name="Calculation 2 5 16" xfId="45530" xr:uid="{33835CDF-1EF9-4BF9-82A2-DDBBED7FDB12}"/>
    <cellStyle name="Calculation 2 5 2" xfId="569" xr:uid="{0434415B-79F3-41B0-AD9A-8EE9EAB68E59}"/>
    <cellStyle name="Calculation 2 5 2 2" xfId="4960" xr:uid="{6299AF94-0801-4475-B1D6-05745F5F5365}"/>
    <cellStyle name="Calculation 2 5 2 2 2" xfId="7546" xr:uid="{B788B886-217E-4642-B519-246B91A58BF7}"/>
    <cellStyle name="Calculation 2 5 2 2 2 2" xfId="16535" xr:uid="{5041C22B-3055-460C-85F1-07A57C18ABE3}"/>
    <cellStyle name="Calculation 2 5 2 2 2 2 2" xfId="31367" xr:uid="{6782E439-882F-4FE0-AE96-5A86AF221BE3}"/>
    <cellStyle name="Calculation 2 5 2 2 2 3" xfId="36111" xr:uid="{40C08207-7C26-4061-BB09-41DC0458DE43}"/>
    <cellStyle name="Calculation 2 5 2 2 2 4" xfId="56318" xr:uid="{C823AB97-095E-4047-B2BA-89DF23E00DB9}"/>
    <cellStyle name="Calculation 2 5 2 2 3" xfId="10183" xr:uid="{DEDEAEA6-643C-4628-AAE8-D2434EBDD839}"/>
    <cellStyle name="Calculation 2 5 2 2 3 2" xfId="19172" xr:uid="{DBF1FC6D-D55B-4A4D-A1F1-C5FC187BA38E}"/>
    <cellStyle name="Calculation 2 5 2 2 3 2 2" xfId="29292" xr:uid="{0BD12F4C-4041-41F7-95DB-6C9C7EFD3218}"/>
    <cellStyle name="Calculation 2 5 2 2 3 3" xfId="24126" xr:uid="{AA4B39E9-8285-45AA-8FE5-DABE78436280}"/>
    <cellStyle name="Calculation 2 5 2 2 4" xfId="13949" xr:uid="{6F700CE3-1DA1-44C7-9B12-B574866A1CBB}"/>
    <cellStyle name="Calculation 2 5 2 2 4 2" xfId="25907" xr:uid="{706E61C7-3079-402D-9FF9-476BFD72AEBB}"/>
    <cellStyle name="Calculation 2 5 2 2 5" xfId="23872" xr:uid="{8D3C9472-BDD0-453B-9BD6-964130D86C0D}"/>
    <cellStyle name="Calculation 2 5 2 2 6" xfId="49536" xr:uid="{41DA8333-BB7C-40A0-A112-F320913FE56E}"/>
    <cellStyle name="Calculation 2 5 2 3" xfId="3006" xr:uid="{6A15CCF2-BF88-4EA0-8CE6-6DEF5C4700A9}"/>
    <cellStyle name="Calculation 2 5 2 3 2" xfId="26119" xr:uid="{4BD1F11A-D848-4E3A-8827-63BC1BD22491}"/>
    <cellStyle name="Calculation 2 5 2 3 2 2" xfId="57642" xr:uid="{26E11ABC-33A0-479F-BEF4-DDCDBC4429B5}"/>
    <cellStyle name="Calculation 2 5 2 3 3" xfId="50860" xr:uid="{78914E24-CBAD-4055-B849-B317553181BD}"/>
    <cellStyle name="Calculation 2 5 2 4" xfId="22555" xr:uid="{6742517E-3A93-4A3E-9C6D-6A4B58BDE12C}"/>
    <cellStyle name="Calculation 2 5 2 4 2" xfId="54463" xr:uid="{2F5604D7-C8BE-41F4-A247-9BC3B667F11E}"/>
    <cellStyle name="Calculation 2 5 2 4 3" xfId="47653" xr:uid="{D02661E3-F4D4-4F12-9D75-9D50550229AE}"/>
    <cellStyle name="Calculation 2 5 2 5" xfId="52914" xr:uid="{EA97341B-3731-460F-9DEC-B5628F515F75}"/>
    <cellStyle name="Calculation 2 5 2 6" xfId="46045" xr:uid="{38294DA0-7DC1-4EB8-AFCD-3188AB4DED56}"/>
    <cellStyle name="Calculation 2 5 3" xfId="914" xr:uid="{A399C7A2-899D-4E5D-9926-EB0615564974}"/>
    <cellStyle name="Calculation 2 5 3 2" xfId="5281" xr:uid="{EDC5862E-1154-4C5E-A814-19060FFE7B0E}"/>
    <cellStyle name="Calculation 2 5 3 2 2" xfId="7867" xr:uid="{BAB9EDFF-F226-4FDF-BA56-3E648EC0D80A}"/>
    <cellStyle name="Calculation 2 5 3 2 2 2" xfId="16856" xr:uid="{18F09344-B6F6-41A4-AE6C-EEB636776355}"/>
    <cellStyle name="Calculation 2 5 3 2 2 2 2" xfId="23720" xr:uid="{E42C91AF-FFB7-489E-BDC6-68D85696D9BA}"/>
    <cellStyle name="Calculation 2 5 3 2 2 3" xfId="30216" xr:uid="{F683DB07-A1B3-4E91-8E92-BF06248B7ACE}"/>
    <cellStyle name="Calculation 2 5 3 2 2 4" xfId="56726" xr:uid="{76F270CF-8BD9-4221-B8D4-F990EA264C74}"/>
    <cellStyle name="Calculation 2 5 3 2 3" xfId="10504" xr:uid="{1DF8C36A-0A3A-4F2A-AF12-EA51E8F072DC}"/>
    <cellStyle name="Calculation 2 5 3 2 3 2" xfId="19493" xr:uid="{CF61A7E0-48E7-4CA1-AA5D-C6B6B9E3A5D5}"/>
    <cellStyle name="Calculation 2 5 3 2 3 2 2" xfId="40473" xr:uid="{FBC39BC1-CB68-4BC9-A370-C5F994E9F47E}"/>
    <cellStyle name="Calculation 2 5 3 2 3 3" xfId="26510" xr:uid="{01A65933-4B7F-443E-8CBB-9D042234A86C}"/>
    <cellStyle name="Calculation 2 5 3 2 4" xfId="14270" xr:uid="{74F79EC5-AD1B-4450-961C-7BE74BD3C061}"/>
    <cellStyle name="Calculation 2 5 3 2 4 2" xfId="30992" xr:uid="{D66C45D2-7090-4E7E-BF6E-46B0440D78C0}"/>
    <cellStyle name="Calculation 2 5 3 2 5" xfId="38543" xr:uid="{6C895799-0252-42DA-9EA4-2E3A7BCACB3C}"/>
    <cellStyle name="Calculation 2 5 3 2 6" xfId="49944" xr:uid="{59FD869F-AE9E-4CBF-B3A7-4086E06D4B23}"/>
    <cellStyle name="Calculation 2 5 3 3" xfId="3351" xr:uid="{518F95AB-233F-487A-8D22-23883B06F4B5}"/>
    <cellStyle name="Calculation 2 5 3 3 2" xfId="33244" xr:uid="{B22E75AA-0673-4682-90B1-3B7B2B5397DF}"/>
    <cellStyle name="Calculation 2 5 3 3 2 2" xfId="58607" xr:uid="{9FB76D5C-1D48-421D-8310-557B24DDE9FC}"/>
    <cellStyle name="Calculation 2 5 3 3 3" xfId="51826" xr:uid="{3A6055B0-8D88-48AB-B8EA-231EFCDD417A}"/>
    <cellStyle name="Calculation 2 5 3 4" xfId="41101" xr:uid="{7562C4B3-4CF3-44F1-AB62-8149E3757023}"/>
    <cellStyle name="Calculation 2 5 3 4 2" xfId="54853" xr:uid="{CEC3A93E-6C7F-4ED8-A438-0E52BB2797B9}"/>
    <cellStyle name="Calculation 2 5 3 4 3" xfId="48061" xr:uid="{0F9A3612-06C2-4C3C-9CB8-9F90D76EBE8A}"/>
    <cellStyle name="Calculation 2 5 3 5" xfId="53153" xr:uid="{17AF4F8C-49FF-4FA5-9CF1-84742B4C7CC1}"/>
    <cellStyle name="Calculation 2 5 3 6" xfId="46447" xr:uid="{DB299C01-A639-4BE9-AA68-B2B1D0D4D12F}"/>
    <cellStyle name="Calculation 2 5 4" xfId="1258" xr:uid="{544C493E-7AED-485A-9FF3-ABE36B3A5AB3}"/>
    <cellStyle name="Calculation 2 5 4 2" xfId="5603" xr:uid="{ACA6144C-65B9-49F7-B7E7-D72F71C40275}"/>
    <cellStyle name="Calculation 2 5 4 2 2" xfId="8189" xr:uid="{D336686F-5AB8-4A8F-8197-0061929C0C36}"/>
    <cellStyle name="Calculation 2 5 4 2 2 2" xfId="17178" xr:uid="{498FF4CA-F038-4F64-A204-85F9D639435C}"/>
    <cellStyle name="Calculation 2 5 4 2 2 2 2" xfId="32300" xr:uid="{DF083739-BE2F-4A32-A1DB-4B68BEF94C3A}"/>
    <cellStyle name="Calculation 2 5 4 2 2 3" xfId="35372" xr:uid="{B2F163AA-57F1-4F1A-9E1A-F7D8EA094486}"/>
    <cellStyle name="Calculation 2 5 4 2 3" xfId="10826" xr:uid="{9BCD81DC-8F06-4F8E-86B7-863AE7F7BF7F}"/>
    <cellStyle name="Calculation 2 5 4 2 3 2" xfId="19815" xr:uid="{8F1CD47C-4F27-4140-9F08-380A582512D6}"/>
    <cellStyle name="Calculation 2 5 4 2 3 2 2" xfId="37690" xr:uid="{C33037C9-DE41-4A0A-BCE2-37A4FBFB9321}"/>
    <cellStyle name="Calculation 2 5 4 2 3 3" xfId="36016" xr:uid="{021C1414-C2C6-4F6F-9CCC-D4125C7A7459}"/>
    <cellStyle name="Calculation 2 5 4 2 4" xfId="14592" xr:uid="{91F0BF31-6B94-4F00-A4C2-EE9E78718B74}"/>
    <cellStyle name="Calculation 2 5 4 2 4 2" xfId="30093" xr:uid="{C8E851A2-1B19-4307-9953-830398318079}"/>
    <cellStyle name="Calculation 2 5 4 2 5" xfId="29614" xr:uid="{84EAF72A-BE49-4242-A1E5-6BC159AB04EE}"/>
    <cellStyle name="Calculation 2 5 4 2 6" xfId="55846" xr:uid="{A6300505-92AD-42D3-9508-B4A506360236}"/>
    <cellStyle name="Calculation 2 5 4 3" xfId="3695" xr:uid="{90F0EB50-9297-486A-8043-B836B952C37A}"/>
    <cellStyle name="Calculation 2 5 4 3 2" xfId="33577" xr:uid="{5C079C61-0822-4DB9-996B-20B0BACE4098}"/>
    <cellStyle name="Calculation 2 5 4 4" xfId="26798" xr:uid="{C90114A3-7455-4EF8-9DED-10BF53C9654D}"/>
    <cellStyle name="Calculation 2 5 4 5" xfId="49064" xr:uid="{B72C8D16-0DA3-4FC2-AD4D-1948597A6AC5}"/>
    <cellStyle name="Calculation 2 5 5" xfId="1832" xr:uid="{D662E3C7-47E2-4A8A-8992-2FFA1ECA22F1}"/>
    <cellStyle name="Calculation 2 5 5 2" xfId="6149" xr:uid="{BE8FD16D-512C-4222-9946-B32CFA18FE32}"/>
    <cellStyle name="Calculation 2 5 5 2 2" xfId="8735" xr:uid="{208C39AD-4ED4-465C-93E9-50C4775E24B5}"/>
    <cellStyle name="Calculation 2 5 5 2 2 2" xfId="17724" xr:uid="{01FB20F2-E32F-4976-BBFB-89A35C22FC28}"/>
    <cellStyle name="Calculation 2 5 5 2 2 2 2" xfId="29158" xr:uid="{6629D68A-8DB1-4EF7-9223-9CFA8F09FEAD}"/>
    <cellStyle name="Calculation 2 5 5 2 2 3" xfId="39324" xr:uid="{266D1561-1D1C-4701-9A7F-221E0460CE97}"/>
    <cellStyle name="Calculation 2 5 5 2 3" xfId="11372" xr:uid="{B43496EC-717E-45F9-A803-A995FF61618E}"/>
    <cellStyle name="Calculation 2 5 5 2 3 2" xfId="20361" xr:uid="{F7CC0551-5E06-49BF-8ACF-12B6B3BA48F4}"/>
    <cellStyle name="Calculation 2 5 5 2 3 2 2" xfId="36404" xr:uid="{10880326-29DD-4991-9683-D455BDC104F4}"/>
    <cellStyle name="Calculation 2 5 5 2 3 3" xfId="22345" xr:uid="{38143272-B1B7-4098-8030-80734B8F8EEE}"/>
    <cellStyle name="Calculation 2 5 5 2 4" xfId="15138" xr:uid="{B524AC25-FF51-46F3-9EBB-43DB6BAE3446}"/>
    <cellStyle name="Calculation 2 5 5 2 4 2" xfId="23584" xr:uid="{5D29B65E-D677-4FD6-84B3-17F38BCE6A5C}"/>
    <cellStyle name="Calculation 2 5 5 2 5" xfId="40169" xr:uid="{6FBFC1BA-E40C-4609-BA8F-9C393614D73E}"/>
    <cellStyle name="Calculation 2 5 5 2 6" xfId="58218" xr:uid="{22713F94-1590-484E-8F42-E16B3BC5AB19}"/>
    <cellStyle name="Calculation 2 5 5 3" xfId="4269" xr:uid="{755245D6-2488-4BCE-9EFA-E674029EE19E}"/>
    <cellStyle name="Calculation 2 5 5 3 2" xfId="41112" xr:uid="{C14EA06B-DE62-437B-B854-95C4C8DB02EB}"/>
    <cellStyle name="Calculation 2 5 5 4" xfId="30820" xr:uid="{3BB6E891-E523-464F-9757-AC8B5230A6CA}"/>
    <cellStyle name="Calculation 2 5 5 5" xfId="51436" xr:uid="{F3F88C58-4308-4A4E-8093-78172AFBB62F}"/>
    <cellStyle name="Calculation 2 5 6" xfId="1653" xr:uid="{31B88CA7-0A7E-4E48-9307-4A630432EA61}"/>
    <cellStyle name="Calculation 2 5 6 2" xfId="5983" xr:uid="{C8676CF3-109D-49C2-8763-E6854ABB1274}"/>
    <cellStyle name="Calculation 2 5 6 2 2" xfId="8569" xr:uid="{E7C2DB8F-A8C1-475F-AC58-0494A3FD3973}"/>
    <cellStyle name="Calculation 2 5 6 2 2 2" xfId="17558" xr:uid="{339C40A8-29A4-4A25-8B8E-46FE3E75C63F}"/>
    <cellStyle name="Calculation 2 5 6 2 2 2 2" xfId="27155" xr:uid="{47BE7618-686D-476C-8475-A680C1338BFC}"/>
    <cellStyle name="Calculation 2 5 6 2 2 3" xfId="25607" xr:uid="{8611E2C4-A3C4-44EA-A7FB-6D85AEA09892}"/>
    <cellStyle name="Calculation 2 5 6 2 3" xfId="11206" xr:uid="{59B09DE8-4F9D-4211-8841-D2D764F15C5E}"/>
    <cellStyle name="Calculation 2 5 6 2 3 2" xfId="20195" xr:uid="{18A0149B-44F3-4100-A861-698B824977F8}"/>
    <cellStyle name="Calculation 2 5 6 2 3 2 2" xfId="30275" xr:uid="{27AAB751-B9F4-4069-9D3E-ACA96FA1AD0E}"/>
    <cellStyle name="Calculation 2 5 6 2 3 3" xfId="36032" xr:uid="{2531DF76-05CF-4B1C-9BE3-1D6FDBD1683C}"/>
    <cellStyle name="Calculation 2 5 6 2 4" xfId="14972" xr:uid="{75878996-1F66-4A86-97EB-0BFF33C59E61}"/>
    <cellStyle name="Calculation 2 5 6 2 4 2" xfId="36919" xr:uid="{EA8AA207-0B5A-4A15-9D04-2A5313AA35AD}"/>
    <cellStyle name="Calculation 2 5 6 2 5" xfId="41357" xr:uid="{F5540CF2-B1CC-4346-978E-29ECBD95AA24}"/>
    <cellStyle name="Calculation 2 5 6 2 6" xfId="54015" xr:uid="{5F9E8E1A-8AFE-470B-864E-ABB435951BDB}"/>
    <cellStyle name="Calculation 2 5 6 3" xfId="4090" xr:uid="{E4E3B7A7-5811-443E-B24F-45A62D0A73AF}"/>
    <cellStyle name="Calculation 2 5 6 3 2" xfId="43879" xr:uid="{EB0DB259-A9B9-4E90-8567-4D3C0FBA87BB}"/>
    <cellStyle name="Calculation 2 5 6 4" xfId="33942" xr:uid="{44FC49F6-68E8-4A8D-800D-DA1BF79E8B7C}"/>
    <cellStyle name="Calculation 2 5 6 5" xfId="47347" xr:uid="{7F32EE3D-B5FE-4CD8-A30B-DB37263BB521}"/>
    <cellStyle name="Calculation 2 5 7" xfId="2688" xr:uid="{95070956-A646-490B-B5A7-DFDD5E1DE826}"/>
    <cellStyle name="Calculation 2 5 7 2" xfId="6878" xr:uid="{26F001DA-1155-49C7-A32E-4BD9364A6700}"/>
    <cellStyle name="Calculation 2 5 7 2 2" xfId="12020" xr:uid="{C8F72543-A577-4A95-837F-195BB1A3CE97}"/>
    <cellStyle name="Calculation 2 5 7 2 2 2" xfId="21009" xr:uid="{A3DDCCCF-3CE8-4AF8-BAED-F20B7307C016}"/>
    <cellStyle name="Calculation 2 5 7 2 2 2 2" xfId="26226" xr:uid="{18EBA5E4-2344-49D5-AC57-22B2C8D1B1B4}"/>
    <cellStyle name="Calculation 2 5 7 2 2 3" xfId="22902" xr:uid="{ABEFDED0-D029-4AA4-8925-1D638CC65AFD}"/>
    <cellStyle name="Calculation 2 5 7 2 3" xfId="12845" xr:uid="{7A41CC4C-09DF-4325-BB89-623DC9CC400C}"/>
    <cellStyle name="Calculation 2 5 7 2 3 2" xfId="21834" xr:uid="{F566174F-4DD7-457B-ADB7-05F0CDB114D3}"/>
    <cellStyle name="Calculation 2 5 7 2 3 2 2" xfId="23076" xr:uid="{47A59728-17B8-4A24-95FF-0A66AA50AEDD}"/>
    <cellStyle name="Calculation 2 5 7 2 3 3" xfId="28828" xr:uid="{7A209F89-0985-477C-B6BC-D9482FD5914A}"/>
    <cellStyle name="Calculation 2 5 7 2 4" xfId="15867" xr:uid="{B9F2A297-A089-41DA-8AEC-144452E2DE7E}"/>
    <cellStyle name="Calculation 2 5 7 2 4 2" xfId="32526" xr:uid="{D0ADDACB-F528-438A-A079-7066899A9D56}"/>
    <cellStyle name="Calculation 2 5 7 2 5" xfId="27687" xr:uid="{25670695-2F66-4A9D-B68C-C4EE3B9DB38B}"/>
    <cellStyle name="Calculation 2 5 7 3" xfId="9449" xr:uid="{9947E293-4305-4AFE-8936-5EDA785695AB}"/>
    <cellStyle name="Calculation 2 5 7 3 2" xfId="18438" xr:uid="{F59D53E5-9614-4525-A8E7-B0E5009FE656}"/>
    <cellStyle name="Calculation 2 5 7 3 2 2" xfId="26972" xr:uid="{A8BE5DD7-0C76-4E99-BBC8-59A025EDDF55}"/>
    <cellStyle name="Calculation 2 5 7 3 3" xfId="23404" xr:uid="{72286B7A-E096-4A19-A29C-5BE723AAB713}"/>
    <cellStyle name="Calculation 2 5 7 4" xfId="27133" xr:uid="{27552ED5-C38A-4428-B72E-DA923FED8D30}"/>
    <cellStyle name="Calculation 2 5 7 5" xfId="52651" xr:uid="{CED084CC-8640-4A82-B4D4-49907C0A503D}"/>
    <cellStyle name="Calculation 2 5 8" xfId="2551" xr:uid="{43D7D34D-6DC2-47EB-8139-6965D6394632}"/>
    <cellStyle name="Calculation 2 5 8 2" xfId="6792" xr:uid="{E2366AA5-CB79-4AAC-90C8-BD90A68F815F}"/>
    <cellStyle name="Calculation 2 5 8 2 2" xfId="15781" xr:uid="{BD52DE39-DB7C-4A70-8B86-60E356670A6D}"/>
    <cellStyle name="Calculation 2 5 8 2 2 2" xfId="32870" xr:uid="{559643D3-C2FB-4282-815C-5F1440DAC608}"/>
    <cellStyle name="Calculation 2 5 8 2 3" xfId="38072" xr:uid="{57354F6E-FBC2-402B-A639-7E0A18122052}"/>
    <cellStyle name="Calculation 2 5 8 3" xfId="9362" xr:uid="{13E17996-1597-4D80-87E4-6579D95046E2}"/>
    <cellStyle name="Calculation 2 5 8 3 2" xfId="18351" xr:uid="{188961E4-4ED5-447B-B9E5-F4AB2E43C74E}"/>
    <cellStyle name="Calculation 2 5 8 3 2 2" xfId="22209" xr:uid="{5D07F3D4-26F2-4C10-BC57-025DC14B9C4A}"/>
    <cellStyle name="Calculation 2 5 8 3 3" xfId="22973" xr:uid="{20E06D53-8930-4A3E-95AB-8BB376A56F0A}"/>
    <cellStyle name="Calculation 2 5 8 4" xfId="13405" xr:uid="{18E95D64-0EEE-49B8-B7AC-E515B182D690}"/>
    <cellStyle name="Calculation 2 5 8 4 2" xfId="27645" xr:uid="{B601153F-22CD-462D-AF62-993EF0738125}"/>
    <cellStyle name="Calculation 2 5 8 5" xfId="32624" xr:uid="{98FCBF51-1F9C-4341-A971-A759F5B95D40}"/>
    <cellStyle name="Calculation 2 5 9" xfId="6522" xr:uid="{226DE710-98B7-4652-B8C5-E8D9DE7C6E4E}"/>
    <cellStyle name="Calculation 2 5 9 2" xfId="11743" xr:uid="{D8617267-460D-4F4C-8057-36658A7ADC19}"/>
    <cellStyle name="Calculation 2 5 9 2 2" xfId="20732" xr:uid="{58798177-0855-42E0-AD9C-9AB7FEC65E22}"/>
    <cellStyle name="Calculation 2 5 9 2 2 2" xfId="30599" xr:uid="{2753825A-D14B-4953-95AB-96DB4773CA40}"/>
    <cellStyle name="Calculation 2 5 9 2 3" xfId="26391" xr:uid="{8E9053F3-3613-417A-AE74-DC92A794946A}"/>
    <cellStyle name="Calculation 2 5 9 3" xfId="15511" xr:uid="{D710EDA8-58F3-48B8-AC6E-3A60D9312531}"/>
    <cellStyle name="Calculation 2 5 9 3 2" xfId="24110" xr:uid="{E2C9C5BB-A745-4966-9273-77ACC280A83B}"/>
    <cellStyle name="Calculation 2 5 9 4" xfId="33902" xr:uid="{3788958C-D6EA-401C-8E53-157A46CBF036}"/>
    <cellStyle name="Calculation 2 6" xfId="360" xr:uid="{C8CFD9CB-C8BC-45D7-B13F-BCD1F48C0CD3}"/>
    <cellStyle name="Calculation 2 6 10" xfId="9231" xr:uid="{C4D6DB4E-355A-4104-9EB7-744C406413A4}"/>
    <cellStyle name="Calculation 2 6 10 2" xfId="18220" xr:uid="{DA3A95D9-7A70-4F28-9DA1-42669459DED1}"/>
    <cellStyle name="Calculation 2 6 10 2 2" xfId="23336" xr:uid="{6A6ED5B1-E42D-4E94-A4AF-8F61CAABE04C}"/>
    <cellStyle name="Calculation 2 6 10 3" xfId="36538" xr:uid="{65C2C939-E5F1-4385-B176-901DC1583C4E}"/>
    <cellStyle name="Calculation 2 6 11" xfId="12387" xr:uid="{0EF8DB3C-7E8D-4581-A4FF-895E0B4CFBF8}"/>
    <cellStyle name="Calculation 2 6 11 2" xfId="21376" xr:uid="{924B56DC-F900-4A39-84E7-B88791A612C9}"/>
    <cellStyle name="Calculation 2 6 11 2 2" xfId="35181" xr:uid="{559FEC44-DF48-470C-9DD5-1FBBAD4A8533}"/>
    <cellStyle name="Calculation 2 6 11 3" xfId="36595" xr:uid="{F979AA75-C63D-45D1-96E1-44D6CDD5ECEF}"/>
    <cellStyle name="Calculation 2 6 12" xfId="2366" xr:uid="{0BE265D4-3696-42CF-B31A-E5630EF3CF3F}"/>
    <cellStyle name="Calculation 2 6 12 2" xfId="39053" xr:uid="{23BF3C8A-F8FF-42D7-B272-EAAD9E2DB239}"/>
    <cellStyle name="Calculation 2 6 13" xfId="13275" xr:uid="{D8F80E05-F59E-402B-A5EE-0F6E54C17477}"/>
    <cellStyle name="Calculation 2 6 13 2" xfId="43584" xr:uid="{5BE3C5B2-5938-473F-8FC7-366C4F2EC09A}"/>
    <cellStyle name="Calculation 2 6 14" xfId="29400" xr:uid="{8A0D9CF5-FB9F-4752-98E7-B14246CA206C}"/>
    <cellStyle name="Calculation 2 6 15" xfId="44313" xr:uid="{2111A0CD-5CDC-44EE-A4B0-D7F7D1F5D3E2}"/>
    <cellStyle name="Calculation 2 6 16" xfId="45547" xr:uid="{2CB88CB0-D01B-472D-8C01-0D1C5F64994B}"/>
    <cellStyle name="Calculation 2 6 2" xfId="709" xr:uid="{04A0237B-783A-4330-A07A-088393EA70D6}"/>
    <cellStyle name="Calculation 2 6 2 2" xfId="5085" xr:uid="{C50780E0-6C58-470E-8E84-1D4A1D0332AA}"/>
    <cellStyle name="Calculation 2 6 2 2 2" xfId="7671" xr:uid="{B980D7F0-6AF5-4E86-B0C5-6C80C53505B5}"/>
    <cellStyle name="Calculation 2 6 2 2 2 2" xfId="16660" xr:uid="{257E4B41-8D17-4046-94D7-D4D63C85F9E0}"/>
    <cellStyle name="Calculation 2 6 2 2 2 2 2" xfId="39813" xr:uid="{7971A263-6857-4216-8D82-4F2091964B5A}"/>
    <cellStyle name="Calculation 2 6 2 2 2 3" xfId="22506" xr:uid="{1CB9FAB1-D906-413C-88F3-67A71483DDBF}"/>
    <cellStyle name="Calculation 2 6 2 2 2 4" xfId="56335" xr:uid="{BB48B80F-BCB6-4E95-8FC8-6E3C049E54D3}"/>
    <cellStyle name="Calculation 2 6 2 2 3" xfId="10308" xr:uid="{D0ACB9BD-BB2C-4C9E-9A8F-8D39C436B480}"/>
    <cellStyle name="Calculation 2 6 2 2 3 2" xfId="19297" xr:uid="{0A7E672F-E9F6-4D9F-A00E-A51203094D32}"/>
    <cellStyle name="Calculation 2 6 2 2 3 2 2" xfId="38354" xr:uid="{CF9DED51-7CBE-4137-B49A-9E2742A3A242}"/>
    <cellStyle name="Calculation 2 6 2 2 3 3" xfId="22479" xr:uid="{1D3A9760-F772-4B2A-9BC1-663DDB990151}"/>
    <cellStyle name="Calculation 2 6 2 2 4" xfId="14074" xr:uid="{C9199B1B-4160-4601-BACD-7110440BF0D2}"/>
    <cellStyle name="Calculation 2 6 2 2 4 2" xfId="35074" xr:uid="{A92ADC1C-28A2-4828-B790-A08260B0490D}"/>
    <cellStyle name="Calculation 2 6 2 2 5" xfId="32813" xr:uid="{E5492DBF-46BA-467B-9E62-1C35192D2989}"/>
    <cellStyle name="Calculation 2 6 2 2 6" xfId="49553" xr:uid="{D82EF7B6-7BBC-4A02-BE2E-2B057CEAD8E4}"/>
    <cellStyle name="Calculation 2 6 2 3" xfId="3146" xr:uid="{73F84B86-D3E9-4A97-97E4-DC344868922E}"/>
    <cellStyle name="Calculation 2 6 2 3 2" xfId="29285" xr:uid="{564995E1-37B4-4ABC-B28C-5CD3B2E0B944}"/>
    <cellStyle name="Calculation 2 6 2 3 2 2" xfId="58717" xr:uid="{84569AA5-2C7D-4388-98CD-309946B86ADA}"/>
    <cellStyle name="Calculation 2 6 2 3 3" xfId="51936" xr:uid="{C772CAF7-0FE5-4671-8F39-4239079D32C5}"/>
    <cellStyle name="Calculation 2 6 2 4" xfId="28561" xr:uid="{F72747C3-DE88-4AEB-8561-AFEDD432D29D}"/>
    <cellStyle name="Calculation 2 6 2 4 2" xfId="54480" xr:uid="{02CF086F-F011-4D02-AC86-A94AEFF3B9FD}"/>
    <cellStyle name="Calculation 2 6 2 4 3" xfId="47670" xr:uid="{E2027FAB-B256-47A4-9FDD-5D38FC3B9910}"/>
    <cellStyle name="Calculation 2 6 2 5" xfId="52925" xr:uid="{0C40539F-EE2A-4875-B2B5-2B5597975A02}"/>
    <cellStyle name="Calculation 2 6 2 6" xfId="46062" xr:uid="{62FA1349-FAA3-4838-BBB5-69DFDFADC850}"/>
    <cellStyle name="Calculation 2 6 3" xfId="1054" xr:uid="{41C3D5BF-4F4E-4972-9548-457127CA61A1}"/>
    <cellStyle name="Calculation 2 6 3 2" xfId="5406" xr:uid="{6E1A42CC-03CA-4AC5-9275-875FB80C9557}"/>
    <cellStyle name="Calculation 2 6 3 2 2" xfId="7992" xr:uid="{8E8A26D1-542E-471D-9501-36EDB31354CD}"/>
    <cellStyle name="Calculation 2 6 3 2 2 2" xfId="16981" xr:uid="{5046D05D-95DA-45DC-AD81-912024F0795B}"/>
    <cellStyle name="Calculation 2 6 3 2 2 2 2" xfId="25944" xr:uid="{C138949B-791B-4B57-9E08-3AC099569FC2}"/>
    <cellStyle name="Calculation 2 6 3 2 2 3" xfId="39323" xr:uid="{8CF6A45C-92EF-4F7B-888E-A8514DD14C94}"/>
    <cellStyle name="Calculation 2 6 3 2 2 4" xfId="56743" xr:uid="{67665BAE-D8EA-403A-919E-0F0D354244AA}"/>
    <cellStyle name="Calculation 2 6 3 2 3" xfId="10629" xr:uid="{A23DAED7-7995-4242-A1AC-562792B479CA}"/>
    <cellStyle name="Calculation 2 6 3 2 3 2" xfId="19618" xr:uid="{FAA96438-651B-427A-B205-FFC95C3A6EAE}"/>
    <cellStyle name="Calculation 2 6 3 2 3 2 2" xfId="36409" xr:uid="{163BC75D-705D-484D-B793-0E0CB53DC3B0}"/>
    <cellStyle name="Calculation 2 6 3 2 3 3" xfId="26966" xr:uid="{4CCF3327-858C-49BF-BF50-E832FD265524}"/>
    <cellStyle name="Calculation 2 6 3 2 4" xfId="14395" xr:uid="{08C8BB3A-C0A2-45D8-A962-7E72753ECC20}"/>
    <cellStyle name="Calculation 2 6 3 2 4 2" xfId="37940" xr:uid="{D6FC0276-FAEC-459A-AEB5-D425D758B83E}"/>
    <cellStyle name="Calculation 2 6 3 2 5" xfId="33959" xr:uid="{B69AF8ED-AF65-456D-BA84-EAA5CA30AB5E}"/>
    <cellStyle name="Calculation 2 6 3 2 6" xfId="49961" xr:uid="{94BA3197-E575-4BEC-8772-550B174FAF5E}"/>
    <cellStyle name="Calculation 2 6 3 3" xfId="3491" xr:uid="{40D9FD79-B3FE-4627-A6E4-96693FD90FA0}"/>
    <cellStyle name="Calculation 2 6 3 3 2" xfId="37660" xr:uid="{31940781-2946-4F3E-8220-9734BB0A925D}"/>
    <cellStyle name="Calculation 2 6 3 3 2 2" xfId="57678" xr:uid="{5AA2008F-0B7F-4542-82E5-A11AAB623251}"/>
    <cellStyle name="Calculation 2 6 3 3 3" xfId="50896" xr:uid="{F2179CA0-3A78-431F-BBF3-F743A43DD87C}"/>
    <cellStyle name="Calculation 2 6 3 4" xfId="37418" xr:uid="{F6242B91-39D1-4151-A44D-CF705168DC69}"/>
    <cellStyle name="Calculation 2 6 3 4 2" xfId="54870" xr:uid="{C42F7E62-6A02-4389-AFB2-1DACAF1605EC}"/>
    <cellStyle name="Calculation 2 6 3 4 3" xfId="48078" xr:uid="{8E0F80B5-1E1D-4656-A2FB-888A47F1B71D}"/>
    <cellStyle name="Calculation 2 6 3 5" xfId="53170" xr:uid="{01562330-5BF9-4656-A134-A39B67923654}"/>
    <cellStyle name="Calculation 2 6 3 6" xfId="46464" xr:uid="{E1904A4C-0AD7-4D82-B996-5F3BC0C72392}"/>
    <cellStyle name="Calculation 2 6 4" xfId="1398" xr:uid="{5B59DCC9-B11C-4715-BA68-F1EF8F073EC3}"/>
    <cellStyle name="Calculation 2 6 4 2" xfId="5743" xr:uid="{32593373-DA67-4306-958A-0C0E00F65370}"/>
    <cellStyle name="Calculation 2 6 4 2 2" xfId="8329" xr:uid="{8D1CC5B7-BBB0-4385-BB74-660014535AB9}"/>
    <cellStyle name="Calculation 2 6 4 2 2 2" xfId="17318" xr:uid="{D0D78CF8-6355-47EA-B63A-319BB3F09B39}"/>
    <cellStyle name="Calculation 2 6 4 2 2 2 2" xfId="43543" xr:uid="{3190E905-B6D1-4E7A-8D4B-56BA90349DF2}"/>
    <cellStyle name="Calculation 2 6 4 2 2 3" xfId="22784" xr:uid="{1234840D-9188-4E9A-A98A-67584FF58195}"/>
    <cellStyle name="Calculation 2 6 4 2 3" xfId="10966" xr:uid="{D67C8122-5680-4566-9F43-E4C4B1D5D55D}"/>
    <cellStyle name="Calculation 2 6 4 2 3 2" xfId="19955" xr:uid="{D573E873-AA83-4AE3-813D-F4E99F1636F9}"/>
    <cellStyle name="Calculation 2 6 4 2 3 2 2" xfId="26611" xr:uid="{74ABE16C-5CB4-4E56-9788-8C932A077B8D}"/>
    <cellStyle name="Calculation 2 6 4 2 3 3" xfId="38943" xr:uid="{82E62B52-09AB-41AD-B4BF-6192D96FC6A4}"/>
    <cellStyle name="Calculation 2 6 4 2 4" xfId="14732" xr:uid="{B96988E8-88C0-40BB-9F11-2F599C2519B1}"/>
    <cellStyle name="Calculation 2 6 4 2 4 2" xfId="25787" xr:uid="{007CC085-D387-4960-B392-57ADB8301CEC}"/>
    <cellStyle name="Calculation 2 6 4 2 5" xfId="24147" xr:uid="{E5D3B74A-8202-4956-8F62-698C9D0C3AB1}"/>
    <cellStyle name="Calculation 2 6 4 2 6" xfId="55863" xr:uid="{C3A65742-AD01-4AC4-9C9F-67600B58B1F1}"/>
    <cellStyle name="Calculation 2 6 4 3" xfId="3835" xr:uid="{759A4F06-C5E8-4D2D-89BC-E95DFA474241}"/>
    <cellStyle name="Calculation 2 6 4 3 2" xfId="28946" xr:uid="{5140880E-B82B-46FA-AB5A-265C6B950BC5}"/>
    <cellStyle name="Calculation 2 6 4 4" xfId="32379" xr:uid="{ACB7E119-2EA1-47ED-A91F-3F71628AF243}"/>
    <cellStyle name="Calculation 2 6 4 5" xfId="49081" xr:uid="{4464AE9B-E969-4830-8D1D-6EFC7FF39B4C}"/>
    <cellStyle name="Calculation 2 6 5" xfId="1820" xr:uid="{7D17D738-E102-4655-AA17-D8C293D08E89}"/>
    <cellStyle name="Calculation 2 6 5 2" xfId="6137" xr:uid="{42EBD0E3-9507-42C9-85FF-15E97D0FE77C}"/>
    <cellStyle name="Calculation 2 6 5 2 2" xfId="8723" xr:uid="{04151F66-F5F6-44D4-B8CC-7DBCFDF86B89}"/>
    <cellStyle name="Calculation 2 6 5 2 2 2" xfId="17712" xr:uid="{5ACCD41B-1A09-43EB-AAA7-9161095827EB}"/>
    <cellStyle name="Calculation 2 6 5 2 2 2 2" xfId="31468" xr:uid="{2F641B70-37CE-4865-ABE3-14DE7ED4CBCB}"/>
    <cellStyle name="Calculation 2 6 5 2 2 3" xfId="35055" xr:uid="{4FFFD604-FE50-4C4B-8656-158B2644062E}"/>
    <cellStyle name="Calculation 2 6 5 2 3" xfId="11360" xr:uid="{A9912061-BA18-4436-94F6-6477377D4F86}"/>
    <cellStyle name="Calculation 2 6 5 2 3 2" xfId="20349" xr:uid="{B667BB78-433E-4518-9723-E700F7F044DA}"/>
    <cellStyle name="Calculation 2 6 5 2 3 2 2" xfId="29194" xr:uid="{68FBA116-D8CC-472D-AFAE-4ECAE4E3C0B7}"/>
    <cellStyle name="Calculation 2 6 5 2 3 3" xfId="40079" xr:uid="{C650D335-FB2E-4CD9-BEB3-B045B5DCEE4C}"/>
    <cellStyle name="Calculation 2 6 5 2 4" xfId="15126" xr:uid="{4D28A206-8ED8-4EA5-9CB8-0DE2E635DB6B}"/>
    <cellStyle name="Calculation 2 6 5 2 4 2" xfId="33680" xr:uid="{E247A640-3F19-4DD7-9B55-128B5857EA79}"/>
    <cellStyle name="Calculation 2 6 5 2 5" xfId="35612" xr:uid="{8791ABBC-5AC7-4DAC-94F6-A86924DADA15}"/>
    <cellStyle name="Calculation 2 6 5 2 6" xfId="59131" xr:uid="{1DB60E70-8188-4CFF-8510-73E2539C31E6}"/>
    <cellStyle name="Calculation 2 6 5 3" xfId="4257" xr:uid="{1DDF4DD6-679D-40D7-A3F9-ADB12D319105}"/>
    <cellStyle name="Calculation 2 6 5 3 2" xfId="23716" xr:uid="{7128545D-CFFF-426F-B3B9-4F4B4914AFE5}"/>
    <cellStyle name="Calculation 2 6 5 4" xfId="36644" xr:uid="{6E854983-7B36-4A4C-B1BA-3189A2B47778}"/>
    <cellStyle name="Calculation 2 6 5 5" xfId="52350" xr:uid="{60F5B820-DDF2-46E5-9E26-EFB6324F6135}"/>
    <cellStyle name="Calculation 2 6 6" xfId="2017" xr:uid="{36B3A5AD-52C8-4803-93B5-21E9827F39B5}"/>
    <cellStyle name="Calculation 2 6 6 2" xfId="6325" xr:uid="{46D74F24-F19E-473C-A818-CCCF807CF251}"/>
    <cellStyle name="Calculation 2 6 6 2 2" xfId="8911" xr:uid="{E4F55223-0988-4C5D-8C50-3B3BA56FFE14}"/>
    <cellStyle name="Calculation 2 6 6 2 2 2" xfId="17900" xr:uid="{C187142E-B1CB-4700-82D7-E5EC52A3D719}"/>
    <cellStyle name="Calculation 2 6 6 2 2 2 2" xfId="23152" xr:uid="{DF97D6B6-E7A6-4D3B-A55A-F2761858964B}"/>
    <cellStyle name="Calculation 2 6 6 2 2 3" xfId="36513" xr:uid="{BB5F9882-879A-49E2-A7AE-7B071DD68EA0}"/>
    <cellStyle name="Calculation 2 6 6 2 3" xfId="11548" xr:uid="{11485117-72A5-448C-A3A2-EBA0F92AC8E8}"/>
    <cellStyle name="Calculation 2 6 6 2 3 2" xfId="20537" xr:uid="{6B462A68-FCB9-43F9-B1A1-45298E5E6986}"/>
    <cellStyle name="Calculation 2 6 6 2 3 2 2" xfId="41241" xr:uid="{01A70A5D-1009-43BE-869A-7C25B166B209}"/>
    <cellStyle name="Calculation 2 6 6 2 3 3" xfId="39933" xr:uid="{8201D2DE-C871-4915-B8F9-D54E218549AD}"/>
    <cellStyle name="Calculation 2 6 6 2 4" xfId="15314" xr:uid="{2E3C9B02-0826-4572-A8B8-C936D2484053}"/>
    <cellStyle name="Calculation 2 6 6 2 4 2" xfId="32741" xr:uid="{FB9C760F-2283-47FD-AFC7-5113FB966273}"/>
    <cellStyle name="Calculation 2 6 6 2 5" xfId="42810" xr:uid="{26FA0881-3658-4038-9B5B-2F199866FA24}"/>
    <cellStyle name="Calculation 2 6 6 2 6" xfId="54032" xr:uid="{5F254212-B2C7-40C3-B426-4963B3B5710C}"/>
    <cellStyle name="Calculation 2 6 6 3" xfId="4454" xr:uid="{434E8E42-1DCA-4202-8B36-E49BAE1B49B2}"/>
    <cellStyle name="Calculation 2 6 6 3 2" xfId="42612" xr:uid="{8429299B-7423-437D-BD47-8D7AA7D608E9}"/>
    <cellStyle name="Calculation 2 6 6 4" xfId="36842" xr:uid="{0CEFBCA7-977F-4188-B186-30CEABCB9504}"/>
    <cellStyle name="Calculation 2 6 6 5" xfId="47364" xr:uid="{2A4DE711-7EB6-4E94-8BC6-2305244EBEF0}"/>
    <cellStyle name="Calculation 2 6 7" xfId="2828" xr:uid="{EDE6792F-5790-4819-AC37-291C4F19762E}"/>
    <cellStyle name="Calculation 2 6 7 2" xfId="6978" xr:uid="{0C04292A-708E-4697-9208-CB5BF11BB3EE}"/>
    <cellStyle name="Calculation 2 6 7 2 2" xfId="12107" xr:uid="{7EFD45F3-6B27-48E4-A844-78FE2518ABFF}"/>
    <cellStyle name="Calculation 2 6 7 2 2 2" xfId="21096" xr:uid="{5A6AB3AD-13E3-47AF-A60D-E9B7608CE4E3}"/>
    <cellStyle name="Calculation 2 6 7 2 2 2 2" xfId="43301" xr:uid="{E2264EF9-AD8C-435C-B701-C0C2FAD8E00C}"/>
    <cellStyle name="Calculation 2 6 7 2 2 3" xfId="39216" xr:uid="{AF07AA1D-A083-4A83-A26F-4363AACDD1FA}"/>
    <cellStyle name="Calculation 2 6 7 2 3" xfId="12925" xr:uid="{4D4FCE81-EA7D-4362-8521-E3911C51583C}"/>
    <cellStyle name="Calculation 2 6 7 2 3 2" xfId="21914" xr:uid="{7B4FB88C-900C-446A-9568-ECEFAD3961B8}"/>
    <cellStyle name="Calculation 2 6 7 2 3 2 2" xfId="25116" xr:uid="{9D812B27-0DDF-47A3-82FE-5C463B315586}"/>
    <cellStyle name="Calculation 2 6 7 2 3 3" xfId="43236" xr:uid="{B69934FA-CECD-48CB-A86C-91A49C20CA71}"/>
    <cellStyle name="Calculation 2 6 7 2 4" xfId="15967" xr:uid="{64F381BD-BA49-4434-A244-F8EE006B23E2}"/>
    <cellStyle name="Calculation 2 6 7 2 4 2" xfId="42919" xr:uid="{904C65C8-E31C-47C7-82BB-8AF321DE9BE9}"/>
    <cellStyle name="Calculation 2 6 7 2 5" xfId="31595" xr:uid="{4205AA9F-27B9-42D3-8DB8-F99211A82516}"/>
    <cellStyle name="Calculation 2 6 7 3" xfId="9541" xr:uid="{B187FA53-3AB2-4862-98E2-A33CB5F4E4C9}"/>
    <cellStyle name="Calculation 2 6 7 3 2" xfId="18530" xr:uid="{24570660-5733-42A3-9D17-49C18FFE1EB4}"/>
    <cellStyle name="Calculation 2 6 7 3 2 2" xfId="23539" xr:uid="{FAE854DF-3D27-40E5-B1EB-6EDDB53BBE64}"/>
    <cellStyle name="Calculation 2 6 7 3 3" xfId="36706" xr:uid="{1A5A115B-9C90-41FC-B516-44F27FB0AD86}"/>
    <cellStyle name="Calculation 2 6 7 4" xfId="28996" xr:uid="{733B2FFA-8733-4813-81C9-1BFACA57F05C}"/>
    <cellStyle name="Calculation 2 6 7 5" xfId="52662" xr:uid="{99B54D70-4F2F-4207-BD98-45239DAB5E27}"/>
    <cellStyle name="Calculation 2 6 8" xfId="4761" xr:uid="{22DA58F3-E292-4925-96C2-AB4B127C38FB}"/>
    <cellStyle name="Calculation 2 6 8 2" xfId="7347" xr:uid="{24042E40-044E-4BBB-9907-A37C587D9A04}"/>
    <cellStyle name="Calculation 2 6 8 2 2" xfId="16336" xr:uid="{E1923ED4-E414-4CDE-8EE0-B7C946A3B559}"/>
    <cellStyle name="Calculation 2 6 8 2 2 2" xfId="34608" xr:uid="{BB10ABB3-1812-4B53-8CF9-C6192504C250}"/>
    <cellStyle name="Calculation 2 6 8 2 3" xfId="36735" xr:uid="{8A5FA66E-7423-4494-86B9-0C5499FCF712}"/>
    <cellStyle name="Calculation 2 6 8 3" xfId="9984" xr:uid="{099854B3-42E7-44F5-B974-2DAC85C332C2}"/>
    <cellStyle name="Calculation 2 6 8 3 2" xfId="18973" xr:uid="{0429A84D-999D-4493-B7B2-7EF52F919E94}"/>
    <cellStyle name="Calculation 2 6 8 3 2 2" xfId="39124" xr:uid="{7959F5AB-B28E-4DEA-970F-ABDFE8599D1C}"/>
    <cellStyle name="Calculation 2 6 8 3 3" xfId="22483" xr:uid="{F00BC307-83C6-4CAD-B9F7-7A9400901934}"/>
    <cellStyle name="Calculation 2 6 8 4" xfId="13750" xr:uid="{5958A637-2841-46BD-A116-CC3C5D06F1BE}"/>
    <cellStyle name="Calculation 2 6 8 4 2" xfId="38670" xr:uid="{3E3CD292-598E-42E3-8A5A-6024111C6134}"/>
    <cellStyle name="Calculation 2 6 8 5" xfId="26963" xr:uid="{FD82342B-5016-44D3-88AD-C1C98F10C916}"/>
    <cellStyle name="Calculation 2 6 9" xfId="6662" xr:uid="{17F5FF59-ABE6-4398-BF64-22D42CE4FBEF}"/>
    <cellStyle name="Calculation 2 6 9 2" xfId="11868" xr:uid="{E459E6BA-BC7E-494C-AB9B-1E011C09A914}"/>
    <cellStyle name="Calculation 2 6 9 2 2" xfId="20857" xr:uid="{4D7826E6-EA6D-48AB-AE0F-FCB1188388B4}"/>
    <cellStyle name="Calculation 2 6 9 2 2 2" xfId="28733" xr:uid="{E8475E54-C16D-4ED1-A8AA-6AB107A837A4}"/>
    <cellStyle name="Calculation 2 6 9 2 3" xfId="43835" xr:uid="{37F7F9F2-A255-4D05-881B-ED0A6114C0EB}"/>
    <cellStyle name="Calculation 2 6 9 3" xfId="15651" xr:uid="{26596402-C209-4D0C-8564-25EA71E512B1}"/>
    <cellStyle name="Calculation 2 6 9 3 2" xfId="31710" xr:uid="{F9AA3712-2464-4471-B4F6-1897ADCE1CBD}"/>
    <cellStyle name="Calculation 2 6 9 4" xfId="27324" xr:uid="{D0FE26CE-BFBD-4E10-AD57-9AA2C9B229E7}"/>
    <cellStyle name="Calculation 2 7" xfId="493" xr:uid="{D9523A89-337F-43B7-ABB3-4B7D0549550D}"/>
    <cellStyle name="Calculation 2 7 10" xfId="44278" xr:uid="{03FB3A5E-86EA-42A7-ACF2-1EA6B74B0399}"/>
    <cellStyle name="Calculation 2 7 11" xfId="45598" xr:uid="{DEBC2A4C-4DC4-45C6-AB29-23FD984B6039}"/>
    <cellStyle name="Calculation 2 7 2" xfId="842" xr:uid="{59DDB2BA-49DE-440D-8874-312C0F630812}"/>
    <cellStyle name="Calculation 2 7 2 2" xfId="5211" xr:uid="{AF59BDF8-6E2D-4BED-B80C-897271FC837A}"/>
    <cellStyle name="Calculation 2 7 2 2 2" xfId="7797" xr:uid="{12B94155-9D1B-48E7-BCAF-09D4975069DF}"/>
    <cellStyle name="Calculation 2 7 2 2 2 2" xfId="16786" xr:uid="{E03608E8-412B-41DD-AF3A-D58AD1C62C94}"/>
    <cellStyle name="Calculation 2 7 2 2 2 2 2" xfId="25445" xr:uid="{DE75B0F0-431A-4A12-88A3-24E5A3343C32}"/>
    <cellStyle name="Calculation 2 7 2 2 2 3" xfId="29794" xr:uid="{D059D5AA-D009-4E1D-BF91-20EDF290094B}"/>
    <cellStyle name="Calculation 2 7 2 2 2 4" xfId="56386" xr:uid="{AFC1681F-6A45-436B-8A08-9A68A751F4F8}"/>
    <cellStyle name="Calculation 2 7 2 2 3" xfId="10434" xr:uid="{E4CEE73C-B405-4691-977B-DD9369EFD862}"/>
    <cellStyle name="Calculation 2 7 2 2 3 2" xfId="19423" xr:uid="{3FBD5B2C-9B8A-4E54-A080-3ED0C0785822}"/>
    <cellStyle name="Calculation 2 7 2 2 3 2 2" xfId="22783" xr:uid="{D03BBD5A-5075-44DC-83BA-B94526F5D8BB}"/>
    <cellStyle name="Calculation 2 7 2 2 3 3" xfId="22642" xr:uid="{EF1C9393-E7D3-4BF4-96D0-A815EC5D5E5F}"/>
    <cellStyle name="Calculation 2 7 2 2 4" xfId="14200" xr:uid="{105D6007-B770-482F-BCC4-A625570ED925}"/>
    <cellStyle name="Calculation 2 7 2 2 4 2" xfId="29592" xr:uid="{72F8B647-092C-480E-A315-340F59357591}"/>
    <cellStyle name="Calculation 2 7 2 2 5" xfId="31342" xr:uid="{5E53900C-EF2B-4980-ADCB-4449C3C1C859}"/>
    <cellStyle name="Calculation 2 7 2 2 6" xfId="49604" xr:uid="{BDFC6E55-3D3E-45CB-AF25-CEF617E44809}"/>
    <cellStyle name="Calculation 2 7 2 3" xfId="3279" xr:uid="{E22383CE-4507-4F48-842C-0FFEBC10D97C}"/>
    <cellStyle name="Calculation 2 7 2 3 2" xfId="24756" xr:uid="{1CF6E7BA-6D80-4FDA-B900-934615E2D088}"/>
    <cellStyle name="Calculation 2 7 2 3 2 2" xfId="57878" xr:uid="{7507D848-CC16-4C5C-BE26-BAEDDCE1E5DA}"/>
    <cellStyle name="Calculation 2 7 2 3 3" xfId="51096" xr:uid="{FD6B9779-70EB-4B4D-AE20-83F4BE4F3CA5}"/>
    <cellStyle name="Calculation 2 7 2 4" xfId="35905" xr:uid="{685DEDF6-8D70-49D7-890D-CADC9EC5EB2E}"/>
    <cellStyle name="Calculation 2 7 2 4 2" xfId="54528" xr:uid="{FAE9CC0B-E31B-44A9-B873-7F53D12E04EB}"/>
    <cellStyle name="Calculation 2 7 2 4 3" xfId="47721" xr:uid="{FC664C95-3AEA-4244-96D5-FA3372369D64}"/>
    <cellStyle name="Calculation 2 7 2 5" xfId="52954" xr:uid="{7912E117-676B-45AA-ABD4-296CBA1E275B}"/>
    <cellStyle name="Calculation 2 7 2 6" xfId="46110" xr:uid="{4F8FB36E-10F4-41A8-9605-C0BED7294093}"/>
    <cellStyle name="Calculation 2 7 3" xfId="1187" xr:uid="{6B64D112-7025-4014-B7F5-E732EC10C010}"/>
    <cellStyle name="Calculation 2 7 3 2" xfId="5532" xr:uid="{EC6586F2-92C5-4FEE-BD80-3E0CCA8EE60D}"/>
    <cellStyle name="Calculation 2 7 3 2 2" xfId="8118" xr:uid="{DB3C3C81-FEFA-4B7A-AB6C-FB05867C0598}"/>
    <cellStyle name="Calculation 2 7 3 2 2 2" xfId="17107" xr:uid="{04C7BBD9-25AF-4FF7-92A0-53DAF99FA201}"/>
    <cellStyle name="Calculation 2 7 3 2 2 2 2" xfId="30161" xr:uid="{A64784B1-C54C-4901-A55B-6B4C6043D3F0}"/>
    <cellStyle name="Calculation 2 7 3 2 2 3" xfId="28982" xr:uid="{2EE9AF13-0E08-4D88-9783-8310BC6AB465}"/>
    <cellStyle name="Calculation 2 7 3 2 2 4" xfId="56791" xr:uid="{68DB939B-522E-4E48-9782-8741BA9BB04A}"/>
    <cellStyle name="Calculation 2 7 3 2 3" xfId="10755" xr:uid="{9ECD5EEA-51DD-4759-B2A5-51EDEF281BF9}"/>
    <cellStyle name="Calculation 2 7 3 2 3 2" xfId="19744" xr:uid="{C9A7ACBD-30E8-4772-887D-08FE63C0AB64}"/>
    <cellStyle name="Calculation 2 7 3 2 3 2 2" xfId="23609" xr:uid="{7EF53A55-EADB-41AF-BCBA-CC0BE843EDEB}"/>
    <cellStyle name="Calculation 2 7 3 2 3 3" xfId="27227" xr:uid="{F40C230B-C9B3-40D7-87C3-FBFBDCED98FA}"/>
    <cellStyle name="Calculation 2 7 3 2 4" xfId="14521" xr:uid="{09DDB6EA-C725-4B6A-A941-3D8F05E2F4BE}"/>
    <cellStyle name="Calculation 2 7 3 2 4 2" xfId="40125" xr:uid="{C84D8265-164D-45B0-A78F-A6674142A869}"/>
    <cellStyle name="Calculation 2 7 3 2 5" xfId="29100" xr:uid="{6FB04020-DF1C-4C5F-943A-3EDAD7B91D85}"/>
    <cellStyle name="Calculation 2 7 3 2 6" xfId="50009" xr:uid="{18F3E944-7B35-4721-994D-6B33D18192E5}"/>
    <cellStyle name="Calculation 2 7 3 3" xfId="3624" xr:uid="{DAB3ED91-5FEE-491F-9E4F-4FA49F89D73F}"/>
    <cellStyle name="Calculation 2 7 3 3 2" xfId="22315" xr:uid="{4CCC23D3-7071-4BAE-B10D-E52039EF7F49}"/>
    <cellStyle name="Calculation 2 7 3 3 2 2" xfId="58979" xr:uid="{A3D2603A-FA03-452E-A47B-C2A906AB06D1}"/>
    <cellStyle name="Calculation 2 7 3 3 3" xfId="52198" xr:uid="{44C76788-E262-4BD8-B327-7D9FF78125FB}"/>
    <cellStyle name="Calculation 2 7 3 4" xfId="38506" xr:uid="{E98D29C0-8D2B-4EBE-9303-4D444E866A78}"/>
    <cellStyle name="Calculation 2 7 3 4 2" xfId="54918" xr:uid="{BD82FDB3-852F-4552-ADE5-05C5F28A1CF1}"/>
    <cellStyle name="Calculation 2 7 3 4 3" xfId="48126" xr:uid="{64F7034B-25CD-4A33-B71E-D96B38A8A8FC}"/>
    <cellStyle name="Calculation 2 7 3 5" xfId="53218" xr:uid="{6C419406-BE6E-493D-8706-230A1756AA3E}"/>
    <cellStyle name="Calculation 2 7 3 6" xfId="46512" xr:uid="{E3BE9F4E-64B4-4914-A379-B0E045982811}"/>
    <cellStyle name="Calculation 2 7 4" xfId="1531" xr:uid="{13215A62-E921-46A9-8C43-B9AA78CC8641}"/>
    <cellStyle name="Calculation 2 7 4 2" xfId="5876" xr:uid="{E837CAF8-C9C8-4A97-9832-3477328F9DE1}"/>
    <cellStyle name="Calculation 2 7 4 2 2" xfId="8462" xr:uid="{579F9D4E-667C-47AA-8393-35007F768F62}"/>
    <cellStyle name="Calculation 2 7 4 2 2 2" xfId="17451" xr:uid="{EC514A68-E93A-4FE8-81C8-31DB19236CD3}"/>
    <cellStyle name="Calculation 2 7 4 2 2 2 2" xfId="23091" xr:uid="{D49AE5DE-BB99-410C-95D2-49B0DC12DFCB}"/>
    <cellStyle name="Calculation 2 7 4 2 2 3" xfId="30154" xr:uid="{994D5C54-4F2A-4530-BB4A-8C22530557EC}"/>
    <cellStyle name="Calculation 2 7 4 2 3" xfId="11099" xr:uid="{5BFAC86B-9967-4B7C-8E45-311A47C38311}"/>
    <cellStyle name="Calculation 2 7 4 2 3 2" xfId="20088" xr:uid="{CC442B73-29B8-466A-BE13-CDC09A5F9B9B}"/>
    <cellStyle name="Calculation 2 7 4 2 3 2 2" xfId="27707" xr:uid="{308069D6-90C9-4175-9B4D-1624CB7B9DB1}"/>
    <cellStyle name="Calculation 2 7 4 2 3 3" xfId="27085" xr:uid="{2163BFBF-21FA-4A97-8A36-0AF1B6065F73}"/>
    <cellStyle name="Calculation 2 7 4 2 4" xfId="14865" xr:uid="{09AB24DC-14EA-4CA7-A659-B7013D3B8CD6}"/>
    <cellStyle name="Calculation 2 7 4 2 4 2" xfId="33685" xr:uid="{45876414-5103-414C-A599-9740E6F01E95}"/>
    <cellStyle name="Calculation 2 7 4 2 5" xfId="30497" xr:uid="{41E0BAA4-0149-4D55-83D2-50EA1FD06F73}"/>
    <cellStyle name="Calculation 2 7 4 2 6" xfId="55914" xr:uid="{63FA97C7-4A88-40D6-B2D9-30686ACD1BA0}"/>
    <cellStyle name="Calculation 2 7 4 3" xfId="3968" xr:uid="{1A8C2169-AD76-4B73-B9B0-661B0F13971D}"/>
    <cellStyle name="Calculation 2 7 4 3 2" xfId="37972" xr:uid="{088A621B-5CD5-44F8-BFE7-C5F8B6C64DB0}"/>
    <cellStyle name="Calculation 2 7 4 4" xfId="37688" xr:uid="{F9F68421-008B-4189-96BE-6C86E584500A}"/>
    <cellStyle name="Calculation 2 7 4 5" xfId="49132" xr:uid="{D221C0D5-D96E-443F-A527-9E0C51BE7E5B}"/>
    <cellStyle name="Calculation 2 7 5" xfId="1843" xr:uid="{2B7261F5-F0A8-461D-947C-FAFA21E71A45}"/>
    <cellStyle name="Calculation 2 7 5 2" xfId="6159" xr:uid="{901CD910-C0BF-4864-9914-F9F654D28C43}"/>
    <cellStyle name="Calculation 2 7 5 2 2" xfId="8745" xr:uid="{08A31787-EE1E-47AC-BC58-06EA73959703}"/>
    <cellStyle name="Calculation 2 7 5 2 2 2" xfId="17734" xr:uid="{215C9C7B-BD5D-4DCB-80C5-A0AFA8D69A46}"/>
    <cellStyle name="Calculation 2 7 5 2 2 2 2" xfId="37168" xr:uid="{A4B986B1-0043-4057-A89E-9EE1ADD60077}"/>
    <cellStyle name="Calculation 2 7 5 2 2 3" xfId="24799" xr:uid="{58098CF5-243C-42CE-8AE5-41F851FF1688}"/>
    <cellStyle name="Calculation 2 7 5 2 3" xfId="11382" xr:uid="{E01263C6-2325-4256-B175-BFE700560811}"/>
    <cellStyle name="Calculation 2 7 5 2 3 2" xfId="20371" xr:uid="{68215F24-F3D5-4C95-845D-7231C21879F0}"/>
    <cellStyle name="Calculation 2 7 5 2 3 2 2" xfId="34040" xr:uid="{1C1F0FBE-A425-44AE-87B3-8A6A50A76443}"/>
    <cellStyle name="Calculation 2 7 5 2 3 3" xfId="34288" xr:uid="{6FA031E8-2DFC-46E0-82FE-B3148143E4DF}"/>
    <cellStyle name="Calculation 2 7 5 2 4" xfId="15148" xr:uid="{619ED220-4C42-47A3-9ABA-DA0BC3582F7D}"/>
    <cellStyle name="Calculation 2 7 5 2 4 2" xfId="39377" xr:uid="{CB0863E7-25F3-4DA0-90B3-D4C11E147CB6}"/>
    <cellStyle name="Calculation 2 7 5 2 5" xfId="35964" xr:uid="{B87DF1D8-214A-4EA3-844A-0E2281057FD0}"/>
    <cellStyle name="Calculation 2 7 5 2 6" xfId="59077" xr:uid="{4D554A88-764E-422A-8E7C-907EF4A963EA}"/>
    <cellStyle name="Calculation 2 7 5 3" xfId="4280" xr:uid="{BEAD649B-7142-4114-BEFD-43493BB0A2C9}"/>
    <cellStyle name="Calculation 2 7 5 3 2" xfId="29401" xr:uid="{58197EBA-48F9-4E8F-B848-A6A82AFB9BC8}"/>
    <cellStyle name="Calculation 2 7 5 4" xfId="35928" xr:uid="{534BEF07-71A1-4A71-9A60-47967F4A5ECB}"/>
    <cellStyle name="Calculation 2 7 5 5" xfId="52296" xr:uid="{B7301F92-75D1-4A8C-B7A7-AB4DB04EBD66}"/>
    <cellStyle name="Calculation 2 7 6" xfId="2150" xr:uid="{C3A1AD63-B5AE-49E6-895A-2D6FCE43CA22}"/>
    <cellStyle name="Calculation 2 7 6 2" xfId="6451" xr:uid="{37596E4C-F886-4D92-A878-1399BE25C032}"/>
    <cellStyle name="Calculation 2 7 6 2 2" xfId="9037" xr:uid="{D3E8824B-FBC1-4FB8-AD32-87D4E8172462}"/>
    <cellStyle name="Calculation 2 7 6 2 2 2" xfId="18026" xr:uid="{1CF3AFA8-FD80-457D-8DD1-D836788655AE}"/>
    <cellStyle name="Calculation 2 7 6 2 2 2 2" xfId="33374" xr:uid="{BA7DE23F-5922-4EC5-B29E-15BC5397E25B}"/>
    <cellStyle name="Calculation 2 7 6 2 2 3" xfId="32631" xr:uid="{B4F53328-6A10-4835-A269-A063A320B5D8}"/>
    <cellStyle name="Calculation 2 7 6 2 3" xfId="11674" xr:uid="{6277833F-A346-426E-9480-76DAB4BC2E71}"/>
    <cellStyle name="Calculation 2 7 6 2 3 2" xfId="20663" xr:uid="{A44A125E-A97B-499A-ABF8-4E269AC91270}"/>
    <cellStyle name="Calculation 2 7 6 2 3 2 2" xfId="30277" xr:uid="{AC1677F4-A853-45C8-8210-DE60D81706AA}"/>
    <cellStyle name="Calculation 2 7 6 2 3 3" xfId="35688" xr:uid="{850851DC-79BE-4FCA-8410-2BE7EB5FB061}"/>
    <cellStyle name="Calculation 2 7 6 2 4" xfId="15440" xr:uid="{5A6E9F7F-95F1-47A8-89C6-1282915F2BBF}"/>
    <cellStyle name="Calculation 2 7 6 2 4 2" xfId="38118" xr:uid="{8E395BCD-41F7-4D1C-BCAF-1777FEF964E5}"/>
    <cellStyle name="Calculation 2 7 6 2 5" xfId="24370" xr:uid="{825E6E2B-B7F3-484A-9001-F48CE1734791}"/>
    <cellStyle name="Calculation 2 7 6 2 6" xfId="54080" xr:uid="{88F28A97-4CC7-4664-9585-6941F85CA823}"/>
    <cellStyle name="Calculation 2 7 6 3" xfId="4587" xr:uid="{39C78898-1CB0-4ECD-95E0-DE74AA8A3FDA}"/>
    <cellStyle name="Calculation 2 7 6 3 2" xfId="34341" xr:uid="{C5904474-268F-48BE-BA36-8DFE8D668339}"/>
    <cellStyle name="Calculation 2 7 6 4" xfId="31820" xr:uid="{10468056-A7C6-4640-BD75-1E0D93E07E4D}"/>
    <cellStyle name="Calculation 2 7 6 5" xfId="47403" xr:uid="{4D9E6647-1E70-4911-BAFC-213CB03D5B44}"/>
    <cellStyle name="Calculation 2 7 7" xfId="4887" xr:uid="{56AD807C-3D6F-4BB8-A5B6-3C267047B0DA}"/>
    <cellStyle name="Calculation 2 7 7 2" xfId="7473" xr:uid="{711EEB71-C175-4C2B-ACF9-298A25E04C7D}"/>
    <cellStyle name="Calculation 2 7 7 2 2" xfId="16462" xr:uid="{33957C55-5D96-4355-B83D-0ED68A868A0B}"/>
    <cellStyle name="Calculation 2 7 7 2 2 2" xfId="39635" xr:uid="{11297C42-1FCF-41B1-A23E-4F2E7157FD54}"/>
    <cellStyle name="Calculation 2 7 7 2 3" xfId="33067" xr:uid="{298E7C0B-5B52-4AA9-86C1-4129A3ED4343}"/>
    <cellStyle name="Calculation 2 7 7 3" xfId="10110" xr:uid="{C769AB4F-22B9-4FF2-9035-7F8181F1ADE6}"/>
    <cellStyle name="Calculation 2 7 7 3 2" xfId="19099" xr:uid="{A1E57F17-8E72-46B9-B03E-D10DBA914F3F}"/>
    <cellStyle name="Calculation 2 7 7 3 2 2" xfId="38689" xr:uid="{6131570B-5482-4EF5-8552-8CBDA51EEAD2}"/>
    <cellStyle name="Calculation 2 7 7 3 3" xfId="22636" xr:uid="{61412211-1EE3-41FA-96D4-7508B88CA344}"/>
    <cellStyle name="Calculation 2 7 7 4" xfId="13876" xr:uid="{18CA61D1-6DD7-4658-859D-F7E7BFF24413}"/>
    <cellStyle name="Calculation 2 7 7 4 2" xfId="38799" xr:uid="{109E46B4-0600-43C5-BC88-BDA78D2CC530}"/>
    <cellStyle name="Calculation 2 7 7 5" xfId="41891" xr:uid="{36CD74D3-3352-4BFB-938B-DA85E829F1B4}"/>
    <cellStyle name="Calculation 2 7 7 6" xfId="52691" xr:uid="{E53F6063-3275-4FFD-A3A4-DF178D1F9403}"/>
    <cellStyle name="Calculation 2 7 8" xfId="2499" xr:uid="{96A33D14-70BE-4219-BCA6-9D605FDE1236}"/>
    <cellStyle name="Calculation 2 7 8 2" xfId="24342" xr:uid="{8A3C13F4-E5BA-4F59-BF2F-17D88CC6D035}"/>
    <cellStyle name="Calculation 2 7 9" xfId="37241" xr:uid="{9A232EB1-5219-44C2-A0BD-4D1B8844473A}"/>
    <cellStyle name="Calculation 2 8" xfId="203" xr:uid="{C94A43E5-18BD-480A-AD5D-174B602BF041}"/>
    <cellStyle name="Calculation 2 8 2" xfId="2566" xr:uid="{99776734-B101-47C5-847C-5BD4D96B0657}"/>
    <cellStyle name="Calculation 2 8 2 2" xfId="6807" xr:uid="{348DDAC3-AEDA-461E-955D-A7542FCCDA90}"/>
    <cellStyle name="Calculation 2 8 2 2 2" xfId="15796" xr:uid="{CC7B984C-C589-4B72-8FFD-62D6C688F0A1}"/>
    <cellStyle name="Calculation 2 8 2 2 2 2" xfId="35455" xr:uid="{DAD12328-BF0F-4726-835C-880E9D8427A4}"/>
    <cellStyle name="Calculation 2 8 2 2 2 3" xfId="56402" xr:uid="{6F22293F-29B8-4B20-B6CD-5C87FFD40DEE}"/>
    <cellStyle name="Calculation 2 8 2 2 3" xfId="24653" xr:uid="{503B104E-6154-4A7C-B4CE-17C40E8D85ED}"/>
    <cellStyle name="Calculation 2 8 2 2 4" xfId="49620" xr:uid="{59E834BE-A4A8-42DE-AA42-473CAC2B53BE}"/>
    <cellStyle name="Calculation 2 8 2 3" xfId="9377" xr:uid="{04235694-7E37-4A34-A03F-C9ECA6EE2BF4}"/>
    <cellStyle name="Calculation 2 8 2 3 2" xfId="18366" xr:uid="{85045A88-E6FE-4213-9C27-D2B356900513}"/>
    <cellStyle name="Calculation 2 8 2 3 2 2" xfId="34869" xr:uid="{90A1E6BC-75B9-4D7D-8B31-B38E2430FE41}"/>
    <cellStyle name="Calculation 2 8 2 3 2 3" xfId="57635" xr:uid="{2F5E46DF-FD2A-4B46-BD67-2D45E819E734}"/>
    <cellStyle name="Calculation 2 8 2 3 3" xfId="37301" xr:uid="{42532F5A-4A24-41A7-8D24-6EF25254756C}"/>
    <cellStyle name="Calculation 2 8 2 3 4" xfId="50853" xr:uid="{35320682-553C-4516-B4AE-527A5B753852}"/>
    <cellStyle name="Calculation 2 8 2 4" xfId="13420" xr:uid="{D8E5CF71-5093-4714-873B-65FF63EFA8D1}"/>
    <cellStyle name="Calculation 2 8 2 4 2" xfId="32141" xr:uid="{11C4A5F2-3AE6-4659-8C76-B7F9134B9133}"/>
    <cellStyle name="Calculation 2 8 2 4 2 2" xfId="54544" xr:uid="{CAAE8824-A256-413F-9651-DCBC3A4D039D}"/>
    <cellStyle name="Calculation 2 8 2 4 3" xfId="47737" xr:uid="{61D64B95-D676-48A8-8674-21364F43EB28}"/>
    <cellStyle name="Calculation 2 8 2 5" xfId="35183" xr:uid="{06FBF88F-6079-4122-84E4-77F66970F0D0}"/>
    <cellStyle name="Calculation 2 8 2 5 2" xfId="52962" xr:uid="{9A6EDAA8-F911-40B4-97DC-43BCD6AFD1E6}"/>
    <cellStyle name="Calculation 2 8 2 6" xfId="46126" xr:uid="{2BE34AE8-013C-4D1D-916D-8FCE371D58C5}"/>
    <cellStyle name="Calculation 2 8 3" xfId="2671" xr:uid="{F888A330-7C17-42E2-B302-136C878931C5}"/>
    <cellStyle name="Calculation 2 8 3 2" xfId="22254" xr:uid="{E5A5A199-5D7D-4A1D-8EDA-12A1233D2A10}"/>
    <cellStyle name="Calculation 2 8 3 2 2" xfId="56807" xr:uid="{340DBA52-6842-403C-A5A6-38CCF9C1C5C9}"/>
    <cellStyle name="Calculation 2 8 3 2 3" xfId="50025" xr:uid="{6455B8BA-4031-4F4C-BE79-B28564F02A9C}"/>
    <cellStyle name="Calculation 2 8 3 3" xfId="51460" xr:uid="{CDF8C842-7C63-43D8-AFA3-9E047BA206F5}"/>
    <cellStyle name="Calculation 2 8 3 3 2" xfId="58242" xr:uid="{3FD4F366-1273-406E-9027-E7CB0B1F102E}"/>
    <cellStyle name="Calculation 2 8 3 4" xfId="48142" xr:uid="{96F4BE2A-5550-4D9F-966E-BD1ECF545A05}"/>
    <cellStyle name="Calculation 2 8 3 4 2" xfId="54934" xr:uid="{23D4598A-28F9-4E58-BA31-03A048007097}"/>
    <cellStyle name="Calculation 2 8 3 5" xfId="53234" xr:uid="{F38AD7C4-7B4E-4C19-8669-B32F02111C82}"/>
    <cellStyle name="Calculation 2 8 3 6" xfId="46528" xr:uid="{621F1B43-7E61-476E-92D3-6FF32F2BAA17}"/>
    <cellStyle name="Calculation 2 8 4" xfId="25191" xr:uid="{0F0FD572-042C-4B9B-AD99-259EBD345C9F}"/>
    <cellStyle name="Calculation 2 8 4 2" xfId="55930" xr:uid="{AB1B46AB-4A7C-4534-91E1-C9765309EF96}"/>
    <cellStyle name="Calculation 2 8 4 3" xfId="49148" xr:uid="{96300087-FCF2-49C7-8931-371498DA8B31}"/>
    <cellStyle name="Calculation 2 8 5" xfId="44425" xr:uid="{9A35E3DE-62DD-44D7-A458-EF13F4344142}"/>
    <cellStyle name="Calculation 2 8 5 2" xfId="58284" xr:uid="{BC086016-C5BD-4BB5-BB23-B5E82E206A56}"/>
    <cellStyle name="Calculation 2 8 5 3" xfId="51502" xr:uid="{3A575372-B72A-4882-8ED6-B5029163F92E}"/>
    <cellStyle name="Calculation 2 8 6" xfId="45614" xr:uid="{0D4A9924-D82A-4E4C-9374-CAAAF45C964D}"/>
    <cellStyle name="Calculation 2 8 6 2" xfId="54096" xr:uid="{64B3BF89-149B-4B4D-882B-5A1A7ACCE2D7}"/>
    <cellStyle name="Calculation 2 8 7" xfId="52699" xr:uid="{C8C9BCD8-8C3B-46FF-8352-4F20F171D4B2}"/>
    <cellStyle name="Calculation 2 9" xfId="552" xr:uid="{3D2DA52C-E7C4-46E0-ACED-7FFD57570F32}"/>
    <cellStyle name="Calculation 2 9 2" xfId="4945" xr:uid="{FBEC4F6A-0ECF-47F7-B5D4-6160642A60C2}"/>
    <cellStyle name="Calculation 2 9 2 2" xfId="7531" xr:uid="{12D9B474-D31F-4D75-B5D9-035CFC31E97C}"/>
    <cellStyle name="Calculation 2 9 2 2 2" xfId="16520" xr:uid="{EBFD1E95-D420-41E6-B877-857A6C844C10}"/>
    <cellStyle name="Calculation 2 9 2 2 2 2" xfId="30984" xr:uid="{7A735478-9B2B-44FA-AA03-2189D92412AC}"/>
    <cellStyle name="Calculation 2 9 2 2 2 3" xfId="56449" xr:uid="{CF1187B3-88E2-4A79-9FD0-D3C716C07BAE}"/>
    <cellStyle name="Calculation 2 9 2 2 3" xfId="24517" xr:uid="{15E339E2-E811-4868-9B0A-07F8E2EDF343}"/>
    <cellStyle name="Calculation 2 9 2 2 4" xfId="49667" xr:uid="{D58C1C00-84FC-49B7-AD51-3346D4A3DF1C}"/>
    <cellStyle name="Calculation 2 9 2 3" xfId="10168" xr:uid="{3F86A9C1-71BE-472B-8D48-FBFA69CD1D22}"/>
    <cellStyle name="Calculation 2 9 2 3 2" xfId="19157" xr:uid="{4396D7F1-ABE2-43F9-BE27-240334C9082F}"/>
    <cellStyle name="Calculation 2 9 2 3 2 2" xfId="43276" xr:uid="{1D71B683-6D5D-45C5-A641-2193CE102CF4}"/>
    <cellStyle name="Calculation 2 9 2 3 2 3" xfId="59080" xr:uid="{792A6BE8-8D91-4A1C-B23A-C02587AEA612}"/>
    <cellStyle name="Calculation 2 9 2 3 3" xfId="40066" xr:uid="{15C22D05-4FFC-47FE-BD20-1EBC6F6A5BE8}"/>
    <cellStyle name="Calculation 2 9 2 3 4" xfId="52299" xr:uid="{45274157-2A43-442D-904B-343C77771DD4}"/>
    <cellStyle name="Calculation 2 9 2 4" xfId="13934" xr:uid="{0906E96A-6D8F-4E3B-A589-0DF75AEC433E}"/>
    <cellStyle name="Calculation 2 9 2 4 2" xfId="39320" xr:uid="{8717EB8B-621A-4B1F-8DA2-1F6D4E9729D5}"/>
    <cellStyle name="Calculation 2 9 2 4 2 2" xfId="54588" xr:uid="{9C5B9AB2-5BE4-4B0B-AA8F-97B08BE94BEF}"/>
    <cellStyle name="Calculation 2 9 2 4 3" xfId="47784" xr:uid="{BEB81CD8-9DD9-4ED8-8852-3462C0FBDB1B}"/>
    <cellStyle name="Calculation 2 9 2 5" xfId="29266" xr:uid="{3491407D-1EF9-4A20-BA01-A39D5590C2E1}"/>
    <cellStyle name="Calculation 2 9 2 5 2" xfId="52988" xr:uid="{A2576304-E751-4723-97F1-13B5A87C16DB}"/>
    <cellStyle name="Calculation 2 9 2 6" xfId="46170" xr:uid="{17B08C25-BDE4-49E3-88D2-883B55CBC74D}"/>
    <cellStyle name="Calculation 2 9 3" xfId="2989" xr:uid="{096419FE-8864-4B42-988A-85C399099B4F}"/>
    <cellStyle name="Calculation 2 9 3 2" xfId="43373" xr:uid="{03381177-9B62-431C-BF78-6D71775727D3}"/>
    <cellStyle name="Calculation 2 9 3 2 2" xfId="56851" xr:uid="{BE3611AF-D11B-42A2-933A-26D09608D137}"/>
    <cellStyle name="Calculation 2 9 3 2 3" xfId="50069" xr:uid="{C94F7314-403A-428F-957D-217325D9249E}"/>
    <cellStyle name="Calculation 2 9 3 3" xfId="50993" xr:uid="{B42899F9-53B3-43B0-9831-1E8306C244A2}"/>
    <cellStyle name="Calculation 2 9 3 3 2" xfId="57775" xr:uid="{C1ABB971-C479-4391-9552-B12A9A450060}"/>
    <cellStyle name="Calculation 2 9 3 4" xfId="48186" xr:uid="{44D863A3-2D7F-43DB-A88E-A1F129CC89D7}"/>
    <cellStyle name="Calculation 2 9 3 4 2" xfId="54978" xr:uid="{24D08F16-A505-44E3-8CFA-B5CF49C3A6A2}"/>
    <cellStyle name="Calculation 2 9 3 5" xfId="53278" xr:uid="{2957EF7A-0789-4BDD-B7F3-A05948415762}"/>
    <cellStyle name="Calculation 2 9 3 6" xfId="46572" xr:uid="{7E356EFA-5358-4488-9DA4-C1A05159F13E}"/>
    <cellStyle name="Calculation 2 9 4" xfId="36722" xr:uid="{49BBC744-70BD-48EB-91FB-D830BE67FE6F}"/>
    <cellStyle name="Calculation 2 9 4 2" xfId="55977" xr:uid="{46F580BB-3C78-41FA-A020-DCF3B66CFE1A}"/>
    <cellStyle name="Calculation 2 9 4 3" xfId="49195" xr:uid="{4130F337-F08E-48EA-98F9-B23619DC3E24}"/>
    <cellStyle name="Calculation 2 9 5" xfId="44364" xr:uid="{B01BD5AC-7790-4EDE-AFCC-56CC5E3004B2}"/>
    <cellStyle name="Calculation 2 9 5 2" xfId="58509" xr:uid="{F7AB4422-78C6-4FA9-9811-0F3C82548387}"/>
    <cellStyle name="Calculation 2 9 5 3" xfId="51728" xr:uid="{7E62454F-4083-4D83-A0B3-C1A4A8AD260E}"/>
    <cellStyle name="Calculation 2 9 6" xfId="45661" xr:uid="{9F6AA83C-31F3-45B1-8FDD-3F397557C6CC}"/>
    <cellStyle name="Calculation 2 9 6 2" xfId="54140" xr:uid="{458574B2-2B70-412E-B015-529EC662E079}"/>
    <cellStyle name="Calculation 2 9 7" xfId="52725" xr:uid="{1733B413-DE3D-4B6F-B8E1-1097FA2D8C35}"/>
    <cellStyle name="Calculation 3" xfId="108" xr:uid="{8C86C54A-38FA-47E5-9F99-BE0E00C32886}"/>
    <cellStyle name="Calculation 3 10" xfId="895" xr:uid="{29CA454D-ABB7-4616-A46C-85E7D4ADDF1B}"/>
    <cellStyle name="Calculation 3 10 2" xfId="5264" xr:uid="{2A0BD9FB-4507-4DDD-A479-809453E98691}"/>
    <cellStyle name="Calculation 3 10 2 2" xfId="7850" xr:uid="{EB07010C-D247-4813-B137-3FBA48A4FA89}"/>
    <cellStyle name="Calculation 3 10 2 2 2" xfId="16839" xr:uid="{9D8425EB-B47F-4A73-AAF5-9394C83EFE6F}"/>
    <cellStyle name="Calculation 3 10 2 2 2 2" xfId="32714" xr:uid="{32C3DECF-428C-4707-AC35-E4EB2F7CD274}"/>
    <cellStyle name="Calculation 3 10 2 2 2 3" xfId="56620" xr:uid="{B5B53876-8536-45F2-8CE7-DBE52B8904AA}"/>
    <cellStyle name="Calculation 3 10 2 2 3" xfId="31479" xr:uid="{70D4F764-D221-4EDD-9B16-69D9015F13AC}"/>
    <cellStyle name="Calculation 3 10 2 2 4" xfId="49838" xr:uid="{7994E472-70C0-42AC-8DC7-AC69112B7E43}"/>
    <cellStyle name="Calculation 3 10 2 3" xfId="10487" xr:uid="{14B8826D-9667-45A5-A374-479E6F597F8F}"/>
    <cellStyle name="Calculation 3 10 2 3 2" xfId="19476" xr:uid="{4DBC691A-5B27-4E95-BA97-5ED6F6684A0E}"/>
    <cellStyle name="Calculation 3 10 2 3 2 2" xfId="28373" xr:uid="{4B90804F-81A6-4C05-AC09-F718963D8D51}"/>
    <cellStyle name="Calculation 3 10 2 3 2 3" xfId="57813" xr:uid="{61954A7C-0062-4E98-B1C9-C895FDDF8CBB}"/>
    <cellStyle name="Calculation 3 10 2 3 3" xfId="35539" xr:uid="{B63F849B-15C8-4664-9EAD-C618E56612BD}"/>
    <cellStyle name="Calculation 3 10 2 3 4" xfId="51031" xr:uid="{2F44643B-99BA-4460-9E81-00A93EB6DC57}"/>
    <cellStyle name="Calculation 3 10 2 4" xfId="14253" xr:uid="{98C1C613-F628-4915-BEC5-36F896F2260C}"/>
    <cellStyle name="Calculation 3 10 2 4 2" xfId="35718" xr:uid="{C32D0242-DFB4-43E7-814C-062B331FFF32}"/>
    <cellStyle name="Calculation 3 10 2 4 2 2" xfId="54753" xr:uid="{14B2B80E-7E2B-4235-BEAA-D34EB8754356}"/>
    <cellStyle name="Calculation 3 10 2 4 3" xfId="47955" xr:uid="{B586F1DE-A323-4C56-9A89-6353B050F395}"/>
    <cellStyle name="Calculation 3 10 2 5" xfId="33817" xr:uid="{AF7D2D04-2D77-46E9-B446-C7A8C2D5A51F}"/>
    <cellStyle name="Calculation 3 10 2 5 2" xfId="53081" xr:uid="{0435496F-D6CB-4ACC-95B2-EBA737CCC4C4}"/>
    <cellStyle name="Calculation 3 10 2 6" xfId="46341" xr:uid="{A3BF566F-4C29-4B2D-9D03-5314C0D9FF9D}"/>
    <cellStyle name="Calculation 3 10 3" xfId="3332" xr:uid="{52EAAAB1-69A0-4CA1-8B08-C665E736BBB4}"/>
    <cellStyle name="Calculation 3 10 3 2" xfId="36653" xr:uid="{BF3915F4-C636-40BB-B973-635EA27AB164}"/>
    <cellStyle name="Calculation 3 10 3 2 2" xfId="57016" xr:uid="{E3745BE3-7830-4DD4-846B-D0E9F25E65F4}"/>
    <cellStyle name="Calculation 3 10 3 2 3" xfId="50234" xr:uid="{91D2EDB9-645E-4F45-808C-C4473E483B1F}"/>
    <cellStyle name="Calculation 3 10 3 3" xfId="52249" xr:uid="{DE26906D-DDCD-41D7-BFF5-7945DB2561DB}"/>
    <cellStyle name="Calculation 3 10 3 3 2" xfId="59030" xr:uid="{6D50D8C6-3676-4E5B-869C-5DB9204BFFD0}"/>
    <cellStyle name="Calculation 3 10 3 4" xfId="48351" xr:uid="{5D12DD9D-963F-4110-A1F0-CD20FAC8CF9A}"/>
    <cellStyle name="Calculation 3 10 3 4 2" xfId="55143" xr:uid="{08D86D10-8430-48B4-B009-9ED2BB12BF4E}"/>
    <cellStyle name="Calculation 3 10 3 5" xfId="53441" xr:uid="{2FE4729D-E5F9-4363-86D7-7F94429803E4}"/>
    <cellStyle name="Calculation 3 10 3 6" xfId="46737" xr:uid="{D7C32BE1-0261-460F-9944-92B3AF68811E}"/>
    <cellStyle name="Calculation 3 10 4" xfId="40990" xr:uid="{E119A816-F23B-43E5-B912-0B8DEE17A36A}"/>
    <cellStyle name="Calculation 3 10 4 2" xfId="56148" xr:uid="{6042F7DF-4C73-49B5-8CB5-8EA078887E18}"/>
    <cellStyle name="Calculation 3 10 4 3" xfId="49366" xr:uid="{EC7F2B1B-E01A-4510-9CE1-22E073F9A813}"/>
    <cellStyle name="Calculation 3 10 5" xfId="44561" xr:uid="{7477C24B-84C0-4D7C-9063-EA24ACC983B6}"/>
    <cellStyle name="Calculation 3 10 5 2" xfId="58013" xr:uid="{65BC3DFD-E9B3-4EEA-AAC9-7EB783B1DC6D}"/>
    <cellStyle name="Calculation 3 10 5 3" xfId="51231" xr:uid="{1D5834BD-E5A0-40FF-9BF4-E8B1A5B84988}"/>
    <cellStyle name="Calculation 3 10 6" xfId="47486" xr:uid="{998E3C3B-C913-47C4-9A4E-74B023DDDF10}"/>
    <cellStyle name="Calculation 3 10 6 2" xfId="54305" xr:uid="{2E0DEB89-5453-4D8D-8E39-12B64C32AB7E}"/>
    <cellStyle name="Calculation 3 10 7" xfId="52814" xr:uid="{953C552F-66A0-4BDD-8694-60E2A23DAA94}"/>
    <cellStyle name="Calculation 3 10 8" xfId="45878" xr:uid="{166D4A75-9BBC-41DA-B61A-7DFDF1D7550D}"/>
    <cellStyle name="Calculation 3 11" xfId="1239" xr:uid="{87CAA9A5-C906-455C-88EF-47197AFD4851}"/>
    <cellStyle name="Calculation 3 11 2" xfId="5584" xr:uid="{D92065EB-05A8-4A29-92E0-A595759DDED9}"/>
    <cellStyle name="Calculation 3 11 2 2" xfId="8170" xr:uid="{EC8B21EF-7C2E-479E-A1D3-0783D90AFF06}"/>
    <cellStyle name="Calculation 3 11 2 2 2" xfId="17159" xr:uid="{63D4EE7C-54E4-4A50-A9BF-8253B2F2723F}"/>
    <cellStyle name="Calculation 3 11 2 2 2 2" xfId="30643" xr:uid="{141072FA-1B72-4CCC-BCDF-E323CD307088}"/>
    <cellStyle name="Calculation 3 11 2 2 2 3" xfId="56659" xr:uid="{6CABAD4D-3B7E-4220-865C-8E725B66685F}"/>
    <cellStyle name="Calculation 3 11 2 2 3" xfId="22133" xr:uid="{39BC20B2-3251-4765-849B-787C8E7E34B0}"/>
    <cellStyle name="Calculation 3 11 2 2 4" xfId="49877" xr:uid="{9CDB7FC3-9DF3-4BDA-9DBA-AAB0217687E8}"/>
    <cellStyle name="Calculation 3 11 2 3" xfId="10807" xr:uid="{DB7106CE-C0F5-406B-858A-48F36734012B}"/>
    <cellStyle name="Calculation 3 11 2 3 2" xfId="19796" xr:uid="{EE8BC3EA-8AF2-4C06-AE48-87656EE1A766}"/>
    <cellStyle name="Calculation 3 11 2 3 2 2" xfId="37400" xr:uid="{B3398EE1-A85C-475D-B6AE-F9E053DFCE0B}"/>
    <cellStyle name="Calculation 3 11 2 3 2 3" xfId="58183" xr:uid="{D3F33DE1-FCD9-4BF6-BFC2-959833875884}"/>
    <cellStyle name="Calculation 3 11 2 3 3" xfId="38934" xr:uid="{A369845E-F99C-411F-9A2C-6DEBDB9D4E2F}"/>
    <cellStyle name="Calculation 3 11 2 3 4" xfId="51401" xr:uid="{643A4E64-12F5-417C-A890-87C433FFE205}"/>
    <cellStyle name="Calculation 3 11 2 4" xfId="14573" xr:uid="{205C57E5-FEA5-419A-A1D0-8FBF3AD20FC4}"/>
    <cellStyle name="Calculation 3 11 2 4 2" xfId="29963" xr:uid="{2B7CEE87-7B85-4408-A9A5-32B938C30018}"/>
    <cellStyle name="Calculation 3 11 2 4 2 2" xfId="54789" xr:uid="{3A855085-F7BA-4115-9EE4-63465D6DECAE}"/>
    <cellStyle name="Calculation 3 11 2 4 3" xfId="47994" xr:uid="{259515B3-BC6C-4765-B252-283D95D95EB5}"/>
    <cellStyle name="Calculation 3 11 2 5" xfId="22316" xr:uid="{E008DF3D-C8C4-4B27-86AB-F3E2FF86FE46}"/>
    <cellStyle name="Calculation 3 11 2 5 2" xfId="53102" xr:uid="{25A73884-0AAB-4E8F-A498-08BFD79F745F}"/>
    <cellStyle name="Calculation 3 11 2 6" xfId="46380" xr:uid="{3C71A09F-0A4A-4C5D-9491-D2697FCF7D2C}"/>
    <cellStyle name="Calculation 3 11 3" xfId="3676" xr:uid="{5E36A595-BED3-4C13-AFE8-C004A474BE38}"/>
    <cellStyle name="Calculation 3 11 3 2" xfId="38667" xr:uid="{557B69D1-70AA-4659-A78C-760751F6460A}"/>
    <cellStyle name="Calculation 3 11 3 2 2" xfId="57052" xr:uid="{C6B09C67-5FC7-4DD4-AD77-BFC788815382}"/>
    <cellStyle name="Calculation 3 11 3 2 3" xfId="50270" xr:uid="{B2A54963-A1C7-40A5-8858-7B6FBC8E74F1}"/>
    <cellStyle name="Calculation 3 11 3 3" xfId="52337" xr:uid="{17FE4D30-44A9-475A-A429-5DE820555005}"/>
    <cellStyle name="Calculation 3 11 3 3 2" xfId="59118" xr:uid="{5E0FCBE7-0754-4AD2-B5B0-20718198B350}"/>
    <cellStyle name="Calculation 3 11 3 4" xfId="48387" xr:uid="{5CB464F3-539E-45FB-85F2-6A2A2B225FA8}"/>
    <cellStyle name="Calculation 3 11 3 4 2" xfId="55179" xr:uid="{B1D84CB2-C240-403D-B79E-CFC1576C58F0}"/>
    <cellStyle name="Calculation 3 11 3 5" xfId="53469" xr:uid="{A64E4475-9491-49AA-9902-D7D2C9CC9DBF}"/>
    <cellStyle name="Calculation 3 11 3 6" xfId="46773" xr:uid="{0138BE43-1104-4342-9730-454E9D55C467}"/>
    <cellStyle name="Calculation 3 11 4" xfId="26222" xr:uid="{98D19913-53EB-4D67-80B4-F55D940A0F7C}"/>
    <cellStyle name="Calculation 3 11 4 2" xfId="56187" xr:uid="{FA9CA99F-DC80-4DD3-981A-731F2D33CA7B}"/>
    <cellStyle name="Calculation 3 11 4 3" xfId="49405" xr:uid="{0FD09C71-D28A-4B05-9CFA-5F1368F2A8CE}"/>
    <cellStyle name="Calculation 3 11 5" xfId="44610" xr:uid="{9A52DCD2-660A-4EB4-BD3D-0E58BF923106}"/>
    <cellStyle name="Calculation 3 11 5 2" xfId="58291" xr:uid="{99A68B2F-0224-40BF-989F-092EC1DB2B2A}"/>
    <cellStyle name="Calculation 3 11 5 3" xfId="51509" xr:uid="{92A0371F-CF8D-4AEC-8FAE-CF4301EE3C78}"/>
    <cellStyle name="Calculation 3 11 6" xfId="47525" xr:uid="{8317DF1C-3131-4BB6-8B08-01A90C3333B4}"/>
    <cellStyle name="Calculation 3 11 6 2" xfId="54341" xr:uid="{82F67A22-E799-4CD2-915F-058F0A2301DC}"/>
    <cellStyle name="Calculation 3 11 7" xfId="52835" xr:uid="{96DE55B6-2E7C-4B50-95CA-EC15D4DEDFB3}"/>
    <cellStyle name="Calculation 3 11 8" xfId="45914" xr:uid="{0A8E3D20-C156-4A36-B2F3-54AB40440058}"/>
    <cellStyle name="Calculation 3 12" xfId="1738" xr:uid="{C1BE7628-843B-452F-BEC0-3A4F3CF8611E}"/>
    <cellStyle name="Calculation 3 12 2" xfId="6064" xr:uid="{779510F9-BFE6-446F-9B4F-925FE4A07F33}"/>
    <cellStyle name="Calculation 3 12 2 2" xfId="8650" xr:uid="{996C5A4B-0A83-4F6F-90AE-44F44BB6D1EE}"/>
    <cellStyle name="Calculation 3 12 2 2 2" xfId="17639" xr:uid="{35604CD8-2C33-495C-A1CE-F8A2E97DF40A}"/>
    <cellStyle name="Calculation 3 12 2 2 2 2" xfId="35868" xr:uid="{B040DAAA-1BC8-4606-8E60-37B3E07C0EDE}"/>
    <cellStyle name="Calculation 3 12 2 2 3" xfId="31858" xr:uid="{5A450127-D265-40A5-A14C-5A148B252840}"/>
    <cellStyle name="Calculation 3 12 2 2 4" xfId="56281" xr:uid="{71141595-1295-45C1-BD02-1A35F6AE42E2}"/>
    <cellStyle name="Calculation 3 12 2 3" xfId="11287" xr:uid="{D934FC2F-A844-4190-AD2D-40694C620634}"/>
    <cellStyle name="Calculation 3 12 2 3 2" xfId="20276" xr:uid="{D761D865-AA96-49BF-AAF8-B5CC764D7E34}"/>
    <cellStyle name="Calculation 3 12 2 3 2 2" xfId="33093" xr:uid="{3D8DFC8A-B568-4CAE-AA79-89791E98002F}"/>
    <cellStyle name="Calculation 3 12 2 3 3" xfId="34642" xr:uid="{754DB10A-4192-4A78-B133-53B810C02109}"/>
    <cellStyle name="Calculation 3 12 2 4" xfId="15053" xr:uid="{C2151D4B-01EA-495C-B2A5-8B9CAAF2E821}"/>
    <cellStyle name="Calculation 3 12 2 4 2" xfId="24171" xr:uid="{D706A749-8592-4F62-96DB-1B0119338962}"/>
    <cellStyle name="Calculation 3 12 2 5" xfId="24644" xr:uid="{C7C44D87-7EE5-4509-9DBB-B6FA52F7D388}"/>
    <cellStyle name="Calculation 3 12 2 6" xfId="49499" xr:uid="{30D64072-5EE4-4802-8071-47369B3B727C}"/>
    <cellStyle name="Calculation 3 12 3" xfId="4175" xr:uid="{8D583BFD-52AA-411C-8578-565691E3C44C}"/>
    <cellStyle name="Calculation 3 12 3 2" xfId="43790" xr:uid="{B3F239AA-882F-4084-8E28-3C22FE36B724}"/>
    <cellStyle name="Calculation 3 12 3 2 2" xfId="57889" xr:uid="{E4EB3909-745B-4770-85F0-553F344DB7C2}"/>
    <cellStyle name="Calculation 3 12 3 3" xfId="51107" xr:uid="{E3865047-8C33-401D-9EC1-62A693490735}"/>
    <cellStyle name="Calculation 3 12 4" xfId="39142" xr:uid="{F1D4E3BD-1FD6-483D-BC59-77A1D7784B53}"/>
    <cellStyle name="Calculation 3 12 4 2" xfId="54427" xr:uid="{77FBB5F3-A2A1-41C6-A5E5-A657E5BC9914}"/>
    <cellStyle name="Calculation 3 12 4 3" xfId="47616" xr:uid="{7BB7BF3E-4D9D-43BA-83D3-0010B3C24395}"/>
    <cellStyle name="Calculation 3 12 5" xfId="44636" xr:uid="{AB44EC99-6865-4050-9CC2-6594B5C298B9}"/>
    <cellStyle name="Calculation 3 12 5 2" xfId="52892" xr:uid="{58D3FF78-7DF4-43B3-A2BE-4A728B1363A8}"/>
    <cellStyle name="Calculation 3 12 6" xfId="46008" xr:uid="{44AEBA69-7D62-444F-9898-046D4B4A26C4}"/>
    <cellStyle name="Calculation 3 13" xfId="1920" xr:uid="{2E823801-DCEA-4DFE-B3C6-57E79C1CFBB2}"/>
    <cellStyle name="Calculation 3 13 2" xfId="6235" xr:uid="{AA36A313-6969-4E4B-8C4F-9E8B032669E3}"/>
    <cellStyle name="Calculation 3 13 2 2" xfId="8821" xr:uid="{A83B66C2-CE8F-4199-A30E-7D79FEBDDB68}"/>
    <cellStyle name="Calculation 3 13 2 2 2" xfId="17810" xr:uid="{F8BB6971-2A2F-460B-BC0B-1EA5E61BD458}"/>
    <cellStyle name="Calculation 3 13 2 2 2 2" xfId="40618" xr:uid="{22EC3308-439C-4A35-A833-925D6D44AD66}"/>
    <cellStyle name="Calculation 3 13 2 2 3" xfId="32302" xr:uid="{901FDB67-FA62-4066-ADCD-6F30362A5C47}"/>
    <cellStyle name="Calculation 3 13 2 2 4" xfId="56694" xr:uid="{E999C5F4-6A84-4387-92ED-BBE76E2F9214}"/>
    <cellStyle name="Calculation 3 13 2 3" xfId="11458" xr:uid="{38329BAD-CD34-43C6-B15A-61109EE71164}"/>
    <cellStyle name="Calculation 3 13 2 3 2" xfId="20447" xr:uid="{72787219-2C8D-49DF-A841-35E85444B2EC}"/>
    <cellStyle name="Calculation 3 13 2 3 2 2" xfId="37601" xr:uid="{5201A39F-AFC9-47DD-949D-54A55F70723B}"/>
    <cellStyle name="Calculation 3 13 2 3 3" xfId="36494" xr:uid="{99D60C2B-D4A7-4232-A2F8-7B4007169EBA}"/>
    <cellStyle name="Calculation 3 13 2 4" xfId="15224" xr:uid="{7A4831A5-3ECE-4754-A7D4-5C50C6A72978}"/>
    <cellStyle name="Calculation 3 13 2 4 2" xfId="42831" xr:uid="{EA4FECCC-E2BC-4AB3-B0C3-65169B3492B4}"/>
    <cellStyle name="Calculation 3 13 2 5" xfId="31586" xr:uid="{833DF231-6B13-4891-B60E-31B2D5D6F138}"/>
    <cellStyle name="Calculation 3 13 2 6" xfId="49912" xr:uid="{DFD4DBEE-25E2-496A-87EC-D776B0FF6184}"/>
    <cellStyle name="Calculation 3 13 3" xfId="4357" xr:uid="{3B2F9FBD-5A85-4795-9163-A935ABF449EE}"/>
    <cellStyle name="Calculation 3 13 3 2" xfId="27002" xr:uid="{CF4CBC8E-A7A0-4C4C-86AA-935942ACE40D}"/>
    <cellStyle name="Calculation 3 13 3 2 2" xfId="58419" xr:uid="{B99DEA10-8367-41DF-B77F-9736AA61CE5F}"/>
    <cellStyle name="Calculation 3 13 3 3" xfId="51638" xr:uid="{ACE541BC-59B7-416A-BD16-CAEAF85ACA11}"/>
    <cellStyle name="Calculation 3 13 4" xfId="31652" xr:uid="{4B20D5C9-9E47-44CF-A07C-21E2A410FDA7}"/>
    <cellStyle name="Calculation 3 13 4 2" xfId="54821" xr:uid="{972B0179-9D03-40C2-BB22-D07EF6380C20}"/>
    <cellStyle name="Calculation 3 13 4 3" xfId="48029" xr:uid="{36C9D842-5347-47B5-8ED5-030D05AED882}"/>
    <cellStyle name="Calculation 3 13 5" xfId="44692" xr:uid="{BC64E1A1-07BC-4BEA-A10F-B395146110C2}"/>
    <cellStyle name="Calculation 3 13 5 2" xfId="53121" xr:uid="{760CC641-0C0D-4EBC-A51A-63C45041EFD6}"/>
    <cellStyle name="Calculation 3 13 6" xfId="46415" xr:uid="{12222482-456F-4D7D-B7CF-DD1501CB584D}"/>
    <cellStyle name="Calculation 3 14" xfId="2611" xr:uid="{17274328-2BFB-4A13-A5C2-BCB24AC46730}"/>
    <cellStyle name="Calculation 3 14 2" xfId="6852" xr:uid="{8BEFD5DD-A4BC-47B8-9BF6-A5F5E0AB491D}"/>
    <cellStyle name="Calculation 3 14 2 2" xfId="15841" xr:uid="{E35746E0-8443-4BBE-AF45-6749A44EA06F}"/>
    <cellStyle name="Calculation 3 14 2 2 2" xfId="41744" xr:uid="{9F24297D-7140-4845-9BBE-D96A247EDD0E}"/>
    <cellStyle name="Calculation 3 14 2 2 3" xfId="57096" xr:uid="{24C45C13-28A8-4389-96A6-F3A1982C2327}"/>
    <cellStyle name="Calculation 3 14 2 3" xfId="43454" xr:uid="{7D377DEC-508C-47EC-92CB-BDA412904904}"/>
    <cellStyle name="Calculation 3 14 2 4" xfId="50314" xr:uid="{1C6B6DB8-D524-4EDC-9775-CC1872C2D764}"/>
    <cellStyle name="Calculation 3 14 3" xfId="9422" xr:uid="{2DF98B68-1F33-4063-BFBB-AB9917166CCA}"/>
    <cellStyle name="Calculation 3 14 3 2" xfId="18411" xr:uid="{5D22B2C5-4B96-478A-826B-86B51F42764B}"/>
    <cellStyle name="Calculation 3 14 3 2 2" xfId="38318" xr:uid="{10F7715D-30BA-4742-9719-EDB7F282B921}"/>
    <cellStyle name="Calculation 3 14 3 2 3" xfId="59005" xr:uid="{0AA4897F-6E33-499D-B866-CEDCD6DF0676}"/>
    <cellStyle name="Calculation 3 14 3 3" xfId="23237" xr:uid="{C426B396-05EB-4A5D-AC85-09F1F92A050F}"/>
    <cellStyle name="Calculation 3 14 3 4" xfId="52224" xr:uid="{BAB3F4C5-6606-4D9D-8DCE-F6C7120FED57}"/>
    <cellStyle name="Calculation 3 14 4" xfId="13465" xr:uid="{2E953AA4-7509-4F2A-B1BF-FB47D91FDBE1}"/>
    <cellStyle name="Calculation 3 14 4 2" xfId="29894" xr:uid="{3223B985-8C08-4E1C-B710-DC7A73D6B58F}"/>
    <cellStyle name="Calculation 3 14 4 2 2" xfId="55223" xr:uid="{8E1506E4-6ACD-41F8-9F48-F83B0547FE1A}"/>
    <cellStyle name="Calculation 3 14 4 3" xfId="48431" xr:uid="{527E519D-F795-4963-AF9E-60DCE915910D}"/>
    <cellStyle name="Calculation 3 14 5" xfId="38564" xr:uid="{4244BB31-D044-4EC7-9D49-EF61C83C5165}"/>
    <cellStyle name="Calculation 3 14 5 2" xfId="53509" xr:uid="{4558FA63-2A15-4C60-B8A0-9966A54B76D5}"/>
    <cellStyle name="Calculation 3 14 6" xfId="44769" xr:uid="{D05F8D11-5EAA-4834-B46B-60DE6437D2B2}"/>
    <cellStyle name="Calculation 3 14 7" xfId="46817" xr:uid="{1786D991-ECB4-4EA7-8846-1B71476755EC}"/>
    <cellStyle name="Calculation 3 15" xfId="6503" xr:uid="{6FEF3CD3-552C-40FC-9098-B9CEE020E308}"/>
    <cellStyle name="Calculation 3 15 2" xfId="11726" xr:uid="{F7571FB9-B7B6-4F87-928E-DE42F89F789E}"/>
    <cellStyle name="Calculation 3 15 2 2" xfId="20715" xr:uid="{81642187-1236-4D1F-8674-B825D2007D6C}"/>
    <cellStyle name="Calculation 3 15 2 2 2" xfId="32361" xr:uid="{E7454C35-DC69-48D3-9FFC-A55A5BA35FBD}"/>
    <cellStyle name="Calculation 3 15 2 2 3" xfId="57171" xr:uid="{38746ABB-4653-4622-8F8B-C62F53FAEC99}"/>
    <cellStyle name="Calculation 3 15 2 3" xfId="34371" xr:uid="{5353B185-2DBB-4F58-ADAD-6E83D073757E}"/>
    <cellStyle name="Calculation 3 15 2 4" xfId="50389" xr:uid="{E9438D5C-EC3D-40A6-9EDB-744A0889E8A0}"/>
    <cellStyle name="Calculation 3 15 3" xfId="15492" xr:uid="{D494A0B6-9A9F-4541-88F1-3BDB58C5B72F}"/>
    <cellStyle name="Calculation 3 15 3 2" xfId="23822" xr:uid="{621375B8-1A1E-4BF4-B635-CC3FCFC4EF82}"/>
    <cellStyle name="Calculation 3 15 3 2 2" xfId="58772" xr:uid="{335C1E2D-6723-4171-B39F-9BD2772A751E}"/>
    <cellStyle name="Calculation 3 15 3 3" xfId="51991" xr:uid="{DE45DBE5-0F84-4484-BC56-2B551A66D369}"/>
    <cellStyle name="Calculation 3 15 4" xfId="33765" xr:uid="{03CB2809-CAC8-4888-BA69-932D8733FC1E}"/>
    <cellStyle name="Calculation 3 15 4 2" xfId="57794" xr:uid="{1DE1D68F-8DC2-4ED3-808A-6A14FB6E558A}"/>
    <cellStyle name="Calculation 3 15 4 3" xfId="51012" xr:uid="{5E38D4E5-1083-4D77-97A2-72910E3097FB}"/>
    <cellStyle name="Calculation 3 15 5" xfId="44777" xr:uid="{396AAC55-FBDE-4831-A5F4-FE26AAEBDF0B}"/>
    <cellStyle name="Calculation 3 15 5 2" xfId="55298" xr:uid="{810DE061-F318-4F30-BAD4-F2BA4293BACF}"/>
    <cellStyle name="Calculation 3 15 5 3" xfId="48506" xr:uid="{D1A1AAC3-7B2A-4B43-8035-6F303F0380F3}"/>
    <cellStyle name="Calculation 3 15 6" xfId="53584" xr:uid="{92063AF7-2D7C-431E-ADE8-9D906FE3ED60}"/>
    <cellStyle name="Calculation 3 15 7" xfId="46892" xr:uid="{C5899DD1-565A-4CB5-AB01-56E6BA8463B8}"/>
    <cellStyle name="Calculation 3 16" xfId="9089" xr:uid="{A0478460-EE9E-49C5-B34C-59E28CA52501}"/>
    <cellStyle name="Calculation 3 16 2" xfId="18078" xr:uid="{D9013FE7-E8D9-4B46-BBD6-DAD8C64676A9}"/>
    <cellStyle name="Calculation 3 16 2 2" xfId="23386" xr:uid="{B9B9614A-6B7C-42B7-B795-DB7DC194C902}"/>
    <cellStyle name="Calculation 3 16 2 2 2" xfId="57109" xr:uid="{4F2555FF-0EB0-4811-AF0D-939FBB655381}"/>
    <cellStyle name="Calculation 3 16 2 3" xfId="50327" xr:uid="{0D5B08E2-DD2C-4DDB-AC70-FFD832AE3182}"/>
    <cellStyle name="Calculation 3 16 3" xfId="35839" xr:uid="{232D78D6-4218-4A04-AFDE-9E35FA99D378}"/>
    <cellStyle name="Calculation 3 16 3 2" xfId="58712" xr:uid="{A6D2C8F9-9E6D-48F2-ADDB-97992BEF610B}"/>
    <cellStyle name="Calculation 3 16 3 3" xfId="51931" xr:uid="{5AFF769D-8167-474A-8C9A-A84E681C0626}"/>
    <cellStyle name="Calculation 3 16 4" xfId="44802" xr:uid="{ED1366AB-563A-43D9-ABC7-6BD43EBB19D3}"/>
    <cellStyle name="Calculation 3 16 4 2" xfId="57861" xr:uid="{AAE868C7-C2C2-4B36-8B09-54AA487975EF}"/>
    <cellStyle name="Calculation 3 16 4 3" xfId="51079" xr:uid="{FFD69D4D-2C9B-4D21-802B-6864C4DDCBC7}"/>
    <cellStyle name="Calculation 3 16 5" xfId="48444" xr:uid="{8CABC2C8-1E59-4907-B29A-171557ECC55E}"/>
    <cellStyle name="Calculation 3 16 5 2" xfId="55236" xr:uid="{161E6115-625F-4E0B-BDDC-821E727986D4}"/>
    <cellStyle name="Calculation 3 16 6" xfId="53522" xr:uid="{27DA4C17-9B46-4D10-A2F2-C86FCB1E59C6}"/>
    <cellStyle name="Calculation 3 16 7" xfId="46830" xr:uid="{EA116A8C-B504-4A28-B96A-DEB1A0767343}"/>
    <cellStyle name="Calculation 3 17" xfId="9852" xr:uid="{6262BF79-7F88-491D-B90C-B9154D336AD2}"/>
    <cellStyle name="Calculation 3 17 2" xfId="18841" xr:uid="{CF5DDA14-55AF-4591-9E19-574431B901D1}"/>
    <cellStyle name="Calculation 3 17 2 2" xfId="24643" xr:uid="{55228070-133E-49B6-A17B-840838DE9510}"/>
    <cellStyle name="Calculation 3 17 2 2 2" xfId="57141" xr:uid="{C77B6716-DFF8-4046-84F8-D2A24689A659}"/>
    <cellStyle name="Calculation 3 17 2 3" xfId="50359" xr:uid="{F40B6E0E-F4D0-4374-BDB0-502120939FC1}"/>
    <cellStyle name="Calculation 3 17 3" xfId="40060" xr:uid="{D8E9AD29-3F4A-4343-AFE7-6DB38C4D78D3}"/>
    <cellStyle name="Calculation 3 17 3 2" xfId="58743" xr:uid="{A7F85146-DB71-415C-8EA7-A919D2C53644}"/>
    <cellStyle name="Calculation 3 17 3 3" xfId="51962" xr:uid="{6AA09353-18B3-4504-8B64-F5794852684B}"/>
    <cellStyle name="Calculation 3 17 4" xfId="44849" xr:uid="{A31DAE01-5DE1-47FE-B65C-5EC2C1143030}"/>
    <cellStyle name="Calculation 3 17 4 2" xfId="58452" xr:uid="{3C46C7BD-F1E4-4DDA-8549-6766F3966D7F}"/>
    <cellStyle name="Calculation 3 17 4 3" xfId="51671" xr:uid="{AC2A87E8-059E-490C-A510-D3CF24A67451}"/>
    <cellStyle name="Calculation 3 17 5" xfId="48476" xr:uid="{7757BF7D-28E8-493E-B371-C3B388A24BC2}"/>
    <cellStyle name="Calculation 3 17 5 2" xfId="55268" xr:uid="{E5A2FA9F-4B81-480A-B2EF-846A51AF3AC8}"/>
    <cellStyle name="Calculation 3 17 6" xfId="53554" xr:uid="{94B665B0-1DFF-49AF-B4CC-ED3D89EC5F64}"/>
    <cellStyle name="Calculation 3 17 7" xfId="46862" xr:uid="{7D86DE0D-A688-4B35-9A54-79BCB0761659}"/>
    <cellStyle name="Calculation 3 18" xfId="2207" xr:uid="{1A8A04D3-380D-4746-8F06-A6BAD551F7DB}"/>
    <cellStyle name="Calculation 3 18 2" xfId="37545" xr:uid="{36986B5B-5DA2-41C0-A6CF-D276EDA0414A}"/>
    <cellStyle name="Calculation 3 18 2 2" xfId="57288" xr:uid="{2C0D3FCE-9DE4-4CFB-B203-73DB4195E9F0}"/>
    <cellStyle name="Calculation 3 18 2 3" xfId="50506" xr:uid="{3A6CF5E2-792D-40C9-9BB5-80B155597885}"/>
    <cellStyle name="Calculation 3 18 3" xfId="44881" xr:uid="{47BEC22D-7B2A-4776-B98E-26DA9A22CEA5}"/>
    <cellStyle name="Calculation 3 18 3 2" xfId="58889" xr:uid="{CE0CFACC-D7D8-49C3-A033-C82CD48CE98D}"/>
    <cellStyle name="Calculation 3 18 3 3" xfId="52108" xr:uid="{B0902121-8D66-4628-B693-9F4756815523}"/>
    <cellStyle name="Calculation 3 18 4" xfId="49259" xr:uid="{31B13265-7099-4297-A5D0-010B4F747B35}"/>
    <cellStyle name="Calculation 3 18 4 2" xfId="56041" xr:uid="{1A5F3C37-07DE-4735-A454-527DE4193B54}"/>
    <cellStyle name="Calculation 3 18 5" xfId="48623" xr:uid="{9E28A556-6B51-4473-B4B5-2415EF0E55DA}"/>
    <cellStyle name="Calculation 3 18 5 2" xfId="55412" xr:uid="{EC0998C1-D8E8-49F6-987D-B7DD585A5703}"/>
    <cellStyle name="Calculation 3 18 6" xfId="53698" xr:uid="{C335CF5C-B13B-4E75-B572-74326B43D8C1}"/>
    <cellStyle name="Calculation 3 18 7" xfId="47009" xr:uid="{753D1FAB-B4A8-4B1B-9FA2-84FC0C8E5F60}"/>
    <cellStyle name="Calculation 3 19" xfId="13116" xr:uid="{49C7C744-D62E-40BC-A268-A80EBF522BD6}"/>
    <cellStyle name="Calculation 3 19 2" xfId="32348" xr:uid="{FF2E7694-B912-4AA7-B46B-9264A4A8A37F}"/>
    <cellStyle name="Calculation 3 19 2 2" xfId="57293" xr:uid="{42FAA00B-E90B-4666-A970-A9B19628FA6E}"/>
    <cellStyle name="Calculation 3 19 2 3" xfId="50511" xr:uid="{8D35AE5D-3C5D-4E73-8573-47E59CF485E8}"/>
    <cellStyle name="Calculation 3 19 3" xfId="44906" xr:uid="{9437FFC9-577B-4BE0-92C6-6571013CFF98}"/>
    <cellStyle name="Calculation 3 19 3 2" xfId="58894" xr:uid="{6C2B06C1-B18E-4CF6-9BA1-BCF87483B58E}"/>
    <cellStyle name="Calculation 3 19 3 3" xfId="52113" xr:uid="{E19FCC62-E418-40D3-A792-1A2FA34E2E80}"/>
    <cellStyle name="Calculation 3 19 4" xfId="48903" xr:uid="{220E9AA8-6BEE-4751-ACC7-9FB83F50FD93}"/>
    <cellStyle name="Calculation 3 19 4 2" xfId="55684" xr:uid="{33A72D72-4798-4E18-9AE5-D7A465B30A2E}"/>
    <cellStyle name="Calculation 3 19 5" xfId="48628" xr:uid="{C7D4237F-0C85-4459-A252-7E158079FC23}"/>
    <cellStyle name="Calculation 3 19 5 2" xfId="55417" xr:uid="{07060129-B001-48B3-99DA-0489F6AAB9A1}"/>
    <cellStyle name="Calculation 3 19 6" xfId="53703" xr:uid="{8E548874-EED9-4367-9869-BE7FC668478A}"/>
    <cellStyle name="Calculation 3 19 7" xfId="47014" xr:uid="{F98A16AC-773C-46D7-89C8-1F1052E86752}"/>
    <cellStyle name="Calculation 3 2" xfId="145" xr:uid="{8BA6B92A-FDC7-44BA-BDD7-026F6B82BFAD}"/>
    <cellStyle name="Calculation 3 2 10" xfId="1956" xr:uid="{9887C7A3-3F54-4B07-A826-6BAA3C95FC99}"/>
    <cellStyle name="Calculation 3 2 10 2" xfId="6266" xr:uid="{93E47C2E-543E-4040-BCF0-EE312129D02F}"/>
    <cellStyle name="Calculation 3 2 10 2 2" xfId="8852" xr:uid="{A11ADA46-70F4-4108-BBCB-B7D7CD939A23}"/>
    <cellStyle name="Calculation 3 2 10 2 2 2" xfId="17841" xr:uid="{D8D6848F-8425-4EA2-ABEB-8D6D2346CB05}"/>
    <cellStyle name="Calculation 3 2 10 2 2 2 2" xfId="36125" xr:uid="{04151F49-CCB4-4C98-A84C-B2EE88A7DF7A}"/>
    <cellStyle name="Calculation 3 2 10 2 2 3" xfId="36862" xr:uid="{C2BBF4CD-4FB7-4135-96F8-7219351E5B26}"/>
    <cellStyle name="Calculation 3 2 10 2 3" xfId="11489" xr:uid="{569BFC83-74B5-4623-830D-D9D6A5EB6688}"/>
    <cellStyle name="Calculation 3 2 10 2 3 2" xfId="20478" xr:uid="{7E549546-AA73-4C58-BAD3-2A48D1A1837F}"/>
    <cellStyle name="Calculation 3 2 10 2 3 2 2" xfId="39260" xr:uid="{0AAC60DF-0A75-438C-B656-B97007505536}"/>
    <cellStyle name="Calculation 3 2 10 2 3 3" xfId="41629" xr:uid="{2D8BBA42-6A27-4117-873B-47D012181AE9}"/>
    <cellStyle name="Calculation 3 2 10 2 4" xfId="15255" xr:uid="{F541E3C9-FCF3-4DB8-8468-399A215C67A5}"/>
    <cellStyle name="Calculation 3 2 10 2 4 2" xfId="40298" xr:uid="{AB2CA87F-96C3-4E34-BA23-77D38B559BE8}"/>
    <cellStyle name="Calculation 3 2 10 2 5" xfId="29380" xr:uid="{B2135A55-7F3F-488E-BD70-9A466DB33849}"/>
    <cellStyle name="Calculation 3 2 10 3" xfId="4393" xr:uid="{D426E77D-88EB-43F9-80DF-319C78E997CB}"/>
    <cellStyle name="Calculation 3 2 10 3 2" xfId="28109" xr:uid="{0792F20D-0862-4BC7-B0AC-42E55E3DF32B}"/>
    <cellStyle name="Calculation 3 2 10 4" xfId="30493" xr:uid="{7E226E69-71DE-4CD5-A958-8BDAA7B9A706}"/>
    <cellStyle name="Calculation 3 2 11" xfId="2579" xr:uid="{92384B90-DE37-4A55-8A28-E4D764491791}"/>
    <cellStyle name="Calculation 3 2 11 2" xfId="6820" xr:uid="{F4AE5F33-8777-45E9-8FC5-67FE6A729DE8}"/>
    <cellStyle name="Calculation 3 2 11 2 2" xfId="15809" xr:uid="{2E220E4F-B33D-4BA8-9F1C-D2DABD61CCEF}"/>
    <cellStyle name="Calculation 3 2 11 2 2 2" xfId="31841" xr:uid="{9ED76044-A287-4643-B993-DB68F7351AED}"/>
    <cellStyle name="Calculation 3 2 11 2 3" xfId="37071" xr:uid="{D0FD1C1B-475D-4354-9468-6612663A0201}"/>
    <cellStyle name="Calculation 3 2 11 3" xfId="9390" xr:uid="{2351E102-13CE-46B1-88F5-3D06EA2B378C}"/>
    <cellStyle name="Calculation 3 2 11 3 2" xfId="18379" xr:uid="{D570CABC-2A0D-4117-9243-17DA9645969F}"/>
    <cellStyle name="Calculation 3 2 11 3 2 2" xfId="31358" xr:uid="{4788AE7A-3288-4E56-B3C0-0F4F4EFA16FA}"/>
    <cellStyle name="Calculation 3 2 11 3 3" xfId="43514" xr:uid="{BA52F930-8620-4C60-891B-F0A497C6509A}"/>
    <cellStyle name="Calculation 3 2 11 4" xfId="13433" xr:uid="{5E291322-EC47-45B7-B5C2-0394C159A76B}"/>
    <cellStyle name="Calculation 3 2 11 4 2" xfId="41754" xr:uid="{C598B631-160B-4F53-8DAF-B8D3EB83FACA}"/>
    <cellStyle name="Calculation 3 2 11 5" xfId="31630" xr:uid="{13052CF0-22C8-49F4-8B12-9ACC0F2AB59F}"/>
    <cellStyle name="Calculation 3 2 12" xfId="6601" xr:uid="{94A815D8-7B4D-4354-AD9A-41CF03339623}"/>
    <cellStyle name="Calculation 3 2 12 2" xfId="11809" xr:uid="{B067F2CB-D092-43C7-B011-309FC7EFD4D6}"/>
    <cellStyle name="Calculation 3 2 12 2 2" xfId="20798" xr:uid="{A88F933F-3338-493C-A122-D2CC257911B1}"/>
    <cellStyle name="Calculation 3 2 12 2 2 2" xfId="24931" xr:uid="{504D7B75-1514-4F64-B32B-3560458C727B}"/>
    <cellStyle name="Calculation 3 2 12 2 3" xfId="40215" xr:uid="{6EFA80FD-EFE2-4476-B18A-C08D11FAF4DE}"/>
    <cellStyle name="Calculation 3 2 12 3" xfId="15590" xr:uid="{348F0D78-A996-494C-A1F1-1EAC3244742C}"/>
    <cellStyle name="Calculation 3 2 12 3 2" xfId="33656" xr:uid="{DFE5F580-5021-4AEC-92E4-12FE995161A3}"/>
    <cellStyle name="Calculation 3 2 12 4" xfId="31175" xr:uid="{BFEAE51D-D679-4894-B9DF-30E3605E3115}"/>
    <cellStyle name="Calculation 3 2 13" xfId="9172" xr:uid="{D98E644C-EF03-4EEC-850E-4B89606C4E11}"/>
    <cellStyle name="Calculation 3 2 13 2" xfId="18161" xr:uid="{26F03627-14C0-4F9F-9242-41FEDCD10186}"/>
    <cellStyle name="Calculation 3 2 13 2 2" xfId="34124" xr:uid="{60C78772-5E82-4393-80B3-E527EFD1096E}"/>
    <cellStyle name="Calculation 3 2 13 3" xfId="36882" xr:uid="{45CDAF27-9FFC-439C-81E9-ABA9A9956DE6}"/>
    <cellStyle name="Calculation 3 2 14" xfId="9782" xr:uid="{E995F0A5-B1FB-44E3-B7F3-9FB11F884344}"/>
    <cellStyle name="Calculation 3 2 14 2" xfId="18771" xr:uid="{19E9DCE3-E5D6-4821-8795-A9BEA69AF58B}"/>
    <cellStyle name="Calculation 3 2 14 2 2" xfId="29728" xr:uid="{75009448-6BE3-44E0-A3CE-5CEDA49DD4D4}"/>
    <cellStyle name="Calculation 3 2 14 3" xfId="32200" xr:uid="{F2570B54-0211-44FC-B76F-72B7887DD8E9}"/>
    <cellStyle name="Calculation 3 2 15" xfId="2305" xr:uid="{017BA16D-7203-4D42-A4FF-2FB98E4C09F4}"/>
    <cellStyle name="Calculation 3 2 15 2" xfId="43452" xr:uid="{FEC6DE59-E418-43F3-8F64-9A90DB4E0AC4}"/>
    <cellStyle name="Calculation 3 2 16" xfId="13214" xr:uid="{6549B8D6-49FD-483B-B24D-77889641F62D}"/>
    <cellStyle name="Calculation 3 2 16 2" xfId="35484" xr:uid="{53613D1D-9AA1-4C5D-99AA-311B06C4D476}"/>
    <cellStyle name="Calculation 3 2 17" xfId="33185" xr:uid="{8EB9A6BA-83EA-460E-83F1-4787A31831D9}"/>
    <cellStyle name="Calculation 3 2 18" xfId="44299" xr:uid="{EA57BFB6-EAB4-4C4D-8EBC-0FF52C3866E7}"/>
    <cellStyle name="Calculation 3 2 19" xfId="45522" xr:uid="{4C0F2F13-FBF9-4669-8D34-333C3BC62A1B}"/>
    <cellStyle name="Calculation 3 2 2" xfId="342" xr:uid="{DB69CC47-9857-4447-A9E0-4436A0E109E8}"/>
    <cellStyle name="Calculation 3 2 2 10" xfId="6644" xr:uid="{E1B694E1-48CA-4659-A4B9-0DB2125B4445}"/>
    <cellStyle name="Calculation 3 2 2 10 2" xfId="11850" xr:uid="{2C2935B1-C0D6-4457-BCF3-E55A611CC232}"/>
    <cellStyle name="Calculation 3 2 2 10 2 2" xfId="20839" xr:uid="{6FB0487D-A44C-48D5-B437-CE7BBD210CF5}"/>
    <cellStyle name="Calculation 3 2 2 10 2 2 2" xfId="37962" xr:uid="{45642FAB-5CC7-4288-BD94-130B831FBB77}"/>
    <cellStyle name="Calculation 3 2 2 10 2 3" xfId="33304" xr:uid="{3C23E183-642D-4658-B6C1-74A9ECD40388}"/>
    <cellStyle name="Calculation 3 2 2 10 3" xfId="15633" xr:uid="{22AF5887-E0B5-40E0-BC61-476021742AF1}"/>
    <cellStyle name="Calculation 3 2 2 10 3 2" xfId="41118" xr:uid="{F3F413FF-9CA1-4EA6-82E7-451D7BE77135}"/>
    <cellStyle name="Calculation 3 2 2 10 4" xfId="36179" xr:uid="{AF04A287-C87C-44D5-B5AD-B5E6C0287A3C}"/>
    <cellStyle name="Calculation 3 2 2 11" xfId="9213" xr:uid="{E60DA0C8-AECD-465C-B2E6-0FBCDDCE4279}"/>
    <cellStyle name="Calculation 3 2 2 11 2" xfId="18202" xr:uid="{32EF8342-8AAF-43E6-9AB8-AD31E86DB502}"/>
    <cellStyle name="Calculation 3 2 2 11 2 2" xfId="42897" xr:uid="{1E048F34-FFD8-4002-9FAD-823EE68F0F9F}"/>
    <cellStyle name="Calculation 3 2 2 11 3" xfId="35278" xr:uid="{069FD3C9-65C7-4ED8-AA23-37384FE9C4DA}"/>
    <cellStyle name="Calculation 3 2 2 12" xfId="12709" xr:uid="{CE9E2614-CBA8-48BB-93AA-5CFD7BDEE35F}"/>
    <cellStyle name="Calculation 3 2 2 12 2" xfId="21698" xr:uid="{8943A546-0A8F-4C2A-8433-2FB6CE2416C0}"/>
    <cellStyle name="Calculation 3 2 2 12 2 2" xfId="43820" xr:uid="{5B5971C0-5051-4914-AC5E-E06B760973B9}"/>
    <cellStyle name="Calculation 3 2 2 12 3" xfId="40166" xr:uid="{816AE0EB-678A-4282-992D-C8ABEFB949AC}"/>
    <cellStyle name="Calculation 3 2 2 13" xfId="2348" xr:uid="{2F5044BB-CDF8-46BA-8146-A3C3795E6E58}"/>
    <cellStyle name="Calculation 3 2 2 13 2" xfId="28692" xr:uid="{F640E3DB-1AAB-4181-A38A-31AE32D64F77}"/>
    <cellStyle name="Calculation 3 2 2 14" xfId="13257" xr:uid="{2B9C85AF-663F-4B71-B917-3AD3E52F3B9B}"/>
    <cellStyle name="Calculation 3 2 2 14 2" xfId="24312" xr:uid="{EA752021-9A30-4864-98D3-9C0860601BEF}"/>
    <cellStyle name="Calculation 3 2 2 15" xfId="38414" xr:uid="{1C903C73-55A2-4D58-A248-45A665B432E4}"/>
    <cellStyle name="Calculation 3 2 2 16" xfId="46037" xr:uid="{A5EF29C7-083A-4059-8769-A0199B3E09CE}"/>
    <cellStyle name="Calculation 3 2 2 2" xfId="474" xr:uid="{6B05F64D-65EE-4C2E-9A1B-F3948E7F62A8}"/>
    <cellStyle name="Calculation 3 2 2 2 10" xfId="9338" xr:uid="{2D310E18-AB0D-4F6A-BAAA-B5BB24824578}"/>
    <cellStyle name="Calculation 3 2 2 2 10 2" xfId="18327" xr:uid="{9536225E-350F-4D71-9C67-4EEE4E5F5928}"/>
    <cellStyle name="Calculation 3 2 2 2 10 2 2" xfId="41530" xr:uid="{AB223AD4-2F51-4D33-A134-7A0E8E3DE23A}"/>
    <cellStyle name="Calculation 3 2 2 2 10 3" xfId="28039" xr:uid="{63E6AEA8-3BA2-414A-953B-40F90DCE49DF}"/>
    <cellStyle name="Calculation 3 2 2 2 11" xfId="9805" xr:uid="{E6D344E4-D4A0-492F-B600-0AA828664BBA}"/>
    <cellStyle name="Calculation 3 2 2 2 11 2" xfId="18794" xr:uid="{11FB48D3-56E3-4499-AD41-AEA7B6BF0856}"/>
    <cellStyle name="Calculation 3 2 2 2 11 2 2" xfId="26484" xr:uid="{A3BF519D-A6DF-4D0F-85D0-D081E5F2395A}"/>
    <cellStyle name="Calculation 3 2 2 2 11 3" xfId="42747" xr:uid="{F6DAD29F-386F-4F83-B2A0-28AB796E0656}"/>
    <cellStyle name="Calculation 3 2 2 2 12" xfId="2480" xr:uid="{98EBC606-68C1-4D7E-B3C2-735D145E31C3}"/>
    <cellStyle name="Calculation 3 2 2 2 12 2" xfId="43712" xr:uid="{74EE047F-8EAE-4648-AE11-B5F8108E1EB4}"/>
    <cellStyle name="Calculation 3 2 2 2 13" xfId="13389" xr:uid="{0793C9D4-1AB2-4348-8BBA-ECA00FC71393}"/>
    <cellStyle name="Calculation 3 2 2 2 13 2" xfId="23102" xr:uid="{17309BFC-74AB-4484-9DE8-27EF1557383B}"/>
    <cellStyle name="Calculation 3 2 2 2 14" xfId="37115" xr:uid="{853DCF93-BA1A-4A0D-8A9C-315009DC1F5E}"/>
    <cellStyle name="Calculation 3 2 2 2 15" xfId="49528" xr:uid="{47AE8A12-5D96-4CB2-BDBD-9AD9DE6E3B19}"/>
    <cellStyle name="Calculation 3 2 2 2 2" xfId="823" xr:uid="{361F8B4C-D56B-4C43-8307-8AB52A0F457B}"/>
    <cellStyle name="Calculation 3 2 2 2 2 2" xfId="5192" xr:uid="{C0660C53-29FA-4469-8200-FB5A3AE074A7}"/>
    <cellStyle name="Calculation 3 2 2 2 2 2 2" xfId="7778" xr:uid="{077C8B40-9615-4B8D-B5C3-FCAFA9FE8072}"/>
    <cellStyle name="Calculation 3 2 2 2 2 2 2 2" xfId="16767" xr:uid="{049DF5F0-9B1A-4FE6-93AD-E9B84DD30438}"/>
    <cellStyle name="Calculation 3 2 2 2 2 2 2 2 2" xfId="25533" xr:uid="{2C8D1B3C-9C73-4ED5-8DB2-A0CF25DF6EDD}"/>
    <cellStyle name="Calculation 3 2 2 2 2 2 2 3" xfId="32120" xr:uid="{9B70CADA-AD95-4F05-9495-72AA37DACFF7}"/>
    <cellStyle name="Calculation 3 2 2 2 2 2 3" xfId="10415" xr:uid="{BF480DCF-6218-4DD7-95D1-9A6595254CFF}"/>
    <cellStyle name="Calculation 3 2 2 2 2 2 3 2" xfId="19404" xr:uid="{77A037E5-27D3-4361-ADC2-CCA0B3B09914}"/>
    <cellStyle name="Calculation 3 2 2 2 2 2 3 2 2" xfId="22635" xr:uid="{50042824-8F94-45A1-BFF6-5141F060281D}"/>
    <cellStyle name="Calculation 3 2 2 2 2 2 3 3" xfId="34809" xr:uid="{645A1F9E-D7DD-40A7-AB75-F0DD4D0FD2E7}"/>
    <cellStyle name="Calculation 3 2 2 2 2 2 4" xfId="14181" xr:uid="{15A0D619-A39C-4407-B063-E580EB600BA4}"/>
    <cellStyle name="Calculation 3 2 2 2 2 2 4 2" xfId="43472" xr:uid="{AD7B85BA-DF6B-42CF-8254-90B20EB02723}"/>
    <cellStyle name="Calculation 3 2 2 2 2 2 5" xfId="29743" xr:uid="{CE29BB53-CE87-4271-A45A-D0B041562816}"/>
    <cellStyle name="Calculation 3 2 2 2 2 3" xfId="3260" xr:uid="{CDD8BF13-E5E3-4CC1-A71E-E1B75902F720}"/>
    <cellStyle name="Calculation 3 2 2 2 2 3 2" xfId="24620" xr:uid="{1D1E47F8-6E78-4D76-9DEE-8D08F02DE626}"/>
    <cellStyle name="Calculation 3 2 2 2 2 4" xfId="35804" xr:uid="{6E4AD148-15BE-47E5-BD8B-86975BE1E3B0}"/>
    <cellStyle name="Calculation 3 2 2 2 2 5" xfId="56310" xr:uid="{D5043BBA-E7F8-4D40-AEA0-578C5AEB59FC}"/>
    <cellStyle name="Calculation 3 2 2 2 3" xfId="1168" xr:uid="{B69C925D-D57A-4D15-A941-5398C51A5A4B}"/>
    <cellStyle name="Calculation 3 2 2 2 3 2" xfId="5513" xr:uid="{B8FA061D-32FC-401C-99DB-3077B668F2D5}"/>
    <cellStyle name="Calculation 3 2 2 2 3 2 2" xfId="8099" xr:uid="{B2830023-9EBB-4D74-8776-573BBCC8E267}"/>
    <cellStyle name="Calculation 3 2 2 2 3 2 2 2" xfId="17088" xr:uid="{EC06AC63-EB3E-4D4E-AADB-4D7456ED7A9F}"/>
    <cellStyle name="Calculation 3 2 2 2 3 2 2 2 2" xfId="30029" xr:uid="{12F69EB1-849A-4B8F-BB48-A8DA0108E9E5}"/>
    <cellStyle name="Calculation 3 2 2 2 3 2 2 3" xfId="28852" xr:uid="{4DDE1C3D-B53B-4B53-BEC4-232418F96E5E}"/>
    <cellStyle name="Calculation 3 2 2 2 3 2 3" xfId="10736" xr:uid="{F377F128-85B4-4CF6-8E50-54BC7825B56C}"/>
    <cellStyle name="Calculation 3 2 2 2 3 2 3 2" xfId="19725" xr:uid="{E63C3025-373E-4C6F-A188-916E37B716BC}"/>
    <cellStyle name="Calculation 3 2 2 2 3 2 3 2 2" xfId="23472" xr:uid="{80C19C3A-9C2F-4A1F-A09C-F537E74C926B}"/>
    <cellStyle name="Calculation 3 2 2 2 3 2 3 3" xfId="38889" xr:uid="{7BCB8710-F7FE-4576-A245-25DBC45259B9}"/>
    <cellStyle name="Calculation 3 2 2 2 3 2 4" xfId="14502" xr:uid="{1BDB3783-FD8F-4FAA-8F24-82E1FACB87EE}"/>
    <cellStyle name="Calculation 3 2 2 2 3 2 4 2" xfId="39639" xr:uid="{BE3C6427-EFE9-45C4-AF6B-003E02C37E77}"/>
    <cellStyle name="Calculation 3 2 2 2 3 2 5" xfId="28968" xr:uid="{76FA968B-DF46-4D71-8CF2-D07D433E1336}"/>
    <cellStyle name="Calculation 3 2 2 2 3 3" xfId="3605" xr:uid="{A05E023F-9D00-4993-AD76-7714D9BCF7E8}"/>
    <cellStyle name="Calculation 3 2 2 2 3 3 2" xfId="22986" xr:uid="{A48CE59C-ADB5-418D-A36B-A1ECD9C3D757}"/>
    <cellStyle name="Calculation 3 2 2 2 3 4" xfId="37630" xr:uid="{7B1E80C1-CF1B-49D2-8596-FC9F8DFB929B}"/>
    <cellStyle name="Calculation 3 2 2 2 4" xfId="1512" xr:uid="{6A93BE0C-2188-47E0-9DA8-3AD7703133A5}"/>
    <cellStyle name="Calculation 3 2 2 2 4 2" xfId="5857" xr:uid="{4A21441C-DE56-4AD7-A176-C9A7E5A79E82}"/>
    <cellStyle name="Calculation 3 2 2 2 4 2 2" xfId="8443" xr:uid="{F6D524D8-DE03-4CAC-9C6F-6F2832ACD76F}"/>
    <cellStyle name="Calculation 3 2 2 2 4 2 2 2" xfId="17432" xr:uid="{AB38CD04-60EB-40C1-AE6C-8351C56869A3}"/>
    <cellStyle name="Calculation 3 2 2 2 4 2 2 2 2" xfId="22302" xr:uid="{F707B17B-C27F-4F94-9D91-0D6C82F61296}"/>
    <cellStyle name="Calculation 3 2 2 2 4 2 2 3" xfId="30022" xr:uid="{241A9CE5-2856-430F-9A4F-F6B8E5442D29}"/>
    <cellStyle name="Calculation 3 2 2 2 4 2 3" xfId="11080" xr:uid="{79D00498-C953-4930-AE47-E99745A4D12E}"/>
    <cellStyle name="Calculation 3 2 2 2 4 2 3 2" xfId="20069" xr:uid="{5D36D935-7937-435B-B1BD-0F110C17B1F1}"/>
    <cellStyle name="Calculation 3 2 2 2 4 2 3 2 2" xfId="27574" xr:uid="{1484D087-CCE6-4B86-BF16-7A02D695E054}"/>
    <cellStyle name="Calculation 3 2 2 2 4 2 3 3" xfId="35692" xr:uid="{9A36EDB7-1507-41B0-8591-97507ADFAA66}"/>
    <cellStyle name="Calculation 3 2 2 2 4 2 4" xfId="14846" xr:uid="{D2DBC026-5FA4-43DD-A344-B166ED8B2ACC}"/>
    <cellStyle name="Calculation 3 2 2 2 4 2 4 2" xfId="33555" xr:uid="{FF81B642-EAA0-46D1-A2EC-BCFFE30CD510}"/>
    <cellStyle name="Calculation 3 2 2 2 4 2 5" xfId="30379" xr:uid="{E1D4AF77-A8C5-4702-A3F7-C3DD39FDF5B6}"/>
    <cellStyle name="Calculation 3 2 2 2 4 3" xfId="3949" xr:uid="{98A88E0D-052A-42E5-A73A-FC6E00401DEC}"/>
    <cellStyle name="Calculation 3 2 2 2 4 3 2" xfId="37619" xr:uid="{3C32CC65-05AF-4B7B-8251-FC700EB927DB}"/>
    <cellStyle name="Calculation 3 2 2 2 4 4" xfId="37398" xr:uid="{C0E0979C-CBE2-4960-8F85-DCF979D52B42}"/>
    <cellStyle name="Calculation 3 2 2 2 5" xfId="1903" xr:uid="{AD6F3AEA-F80C-4015-80B7-1892C739EB83}"/>
    <cellStyle name="Calculation 3 2 2 2 5 2" xfId="6219" xr:uid="{A8D0B862-04BC-4A2B-8496-FAE152EC7E74}"/>
    <cellStyle name="Calculation 3 2 2 2 5 2 2" xfId="8805" xr:uid="{0BBA833F-23A2-4539-8E19-451CA191C3C6}"/>
    <cellStyle name="Calculation 3 2 2 2 5 2 2 2" xfId="17794" xr:uid="{BB79A485-D63D-422C-9621-F5F8C4BE305C}"/>
    <cellStyle name="Calculation 3 2 2 2 5 2 2 2 2" xfId="42647" xr:uid="{82C37B97-8C42-4573-993F-9C3AD1C83827}"/>
    <cellStyle name="Calculation 3 2 2 2 5 2 2 3" xfId="37953" xr:uid="{ABBDDE65-8689-4B08-9649-DE29296D9F30}"/>
    <cellStyle name="Calculation 3 2 2 2 5 2 3" xfId="11442" xr:uid="{4FE29E87-8EC9-491D-A451-5B8D5320A833}"/>
    <cellStyle name="Calculation 3 2 2 2 5 2 3 2" xfId="20431" xr:uid="{AC6305AF-8EB9-41B5-B550-836AB8F6C04A}"/>
    <cellStyle name="Calculation 3 2 2 2 5 2 3 2 2" xfId="42898" xr:uid="{EA378663-A48F-4378-9408-EB13698C67B7}"/>
    <cellStyle name="Calculation 3 2 2 2 5 2 3 3" xfId="40532" xr:uid="{B52C4D0A-1628-4239-B97A-04BB8513A29E}"/>
    <cellStyle name="Calculation 3 2 2 2 5 2 4" xfId="15208" xr:uid="{67589AC9-B2AE-4564-81F5-76050495C96E}"/>
    <cellStyle name="Calculation 3 2 2 2 5 2 4 2" xfId="28630" xr:uid="{CD854A2D-E166-4B64-999B-BBE7E86E6716}"/>
    <cellStyle name="Calculation 3 2 2 2 5 2 5" xfId="37012" xr:uid="{AEAC2F0C-E0A9-4BE4-ADD3-225EFAABC2DD}"/>
    <cellStyle name="Calculation 3 2 2 2 5 3" xfId="4340" xr:uid="{94AA687D-4146-4E7F-A1D4-D68B88210FC4}"/>
    <cellStyle name="Calculation 3 2 2 2 5 3 2" xfId="37560" xr:uid="{786156F4-CBA2-4033-966F-EAEE84EA5FB0}"/>
    <cellStyle name="Calculation 3 2 2 2 5 4" xfId="28071" xr:uid="{4EB50264-62A6-48B0-B455-6C6B1277BA7D}"/>
    <cellStyle name="Calculation 3 2 2 2 6" xfId="2131" xr:uid="{71945694-3786-488D-8CCE-59FD60B0B3F6}"/>
    <cellStyle name="Calculation 3 2 2 2 6 2" xfId="6432" xr:uid="{9A8AAD29-5B1D-451F-9467-12C222A04B16}"/>
    <cellStyle name="Calculation 3 2 2 2 6 2 2" xfId="9018" xr:uid="{4FC69134-4AD9-462B-B3A7-38B60AD27108}"/>
    <cellStyle name="Calculation 3 2 2 2 6 2 2 2" xfId="18007" xr:uid="{538047F1-DAC6-49D0-BB9C-5FF5A73E9F1D}"/>
    <cellStyle name="Calculation 3 2 2 2 6 2 2 2 2" xfId="40410" xr:uid="{B16EDA11-EEE3-417B-B104-B270FE8BAB32}"/>
    <cellStyle name="Calculation 3 2 2 2 6 2 2 3" xfId="32501" xr:uid="{6A7CAEF9-B360-4D81-8F15-63E6D05B47B6}"/>
    <cellStyle name="Calculation 3 2 2 2 6 2 3" xfId="11655" xr:uid="{2D46C114-ABB8-4023-BC7A-543695E1583B}"/>
    <cellStyle name="Calculation 3 2 2 2 6 2 3 2" xfId="20644" xr:uid="{C282D7A3-4E1A-413E-A2B0-F423E3767426}"/>
    <cellStyle name="Calculation 3 2 2 2 6 2 3 2 2" xfId="30226" xr:uid="{0064ECE3-DAF4-447E-8999-B1DAF0AAEC1F}"/>
    <cellStyle name="Calculation 3 2 2 2 6 2 3 3" xfId="27609" xr:uid="{72A40900-BB14-40ED-92A1-98C423C3EACB}"/>
    <cellStyle name="Calculation 3 2 2 2 6 2 4" xfId="15421" xr:uid="{B3E4BDCA-CEA0-49F0-9170-E5C9FA6F2209}"/>
    <cellStyle name="Calculation 3 2 2 2 6 2 4 2" xfId="37988" xr:uid="{FF00634A-9756-4CAF-8EFF-1D52A2A358AC}"/>
    <cellStyle name="Calculation 3 2 2 2 6 2 5" xfId="43740" xr:uid="{5A225019-9803-48E4-B866-892E709E2BC5}"/>
    <cellStyle name="Calculation 3 2 2 2 6 3" xfId="4568" xr:uid="{95B4517D-1A49-4570-BBC2-F51DD3392B27}"/>
    <cellStyle name="Calculation 3 2 2 2 6 3 2" xfId="33002" xr:uid="{2374EF90-934C-4540-8923-29AE6B08F6EC}"/>
    <cellStyle name="Calculation 3 2 2 2 6 4" xfId="29758" xr:uid="{DE076B4A-AE19-4C93-A132-63A0F6ABE14F}"/>
    <cellStyle name="Calculation 3 2 2 2 7" xfId="2941" xr:uid="{C2F39C84-F689-420B-88AD-CC82200F788A}"/>
    <cellStyle name="Calculation 3 2 2 2 7 2" xfId="7091" xr:uid="{1F882C02-7247-4B76-8F88-A2CC16A5AAA2}"/>
    <cellStyle name="Calculation 3 2 2 2 7 2 2" xfId="12217" xr:uid="{ACD9958E-D5B6-49D8-BF3B-3DC62AD7C3FE}"/>
    <cellStyle name="Calculation 3 2 2 2 7 2 2 2" xfId="21206" xr:uid="{7843CA09-1FB7-4081-B28E-70E41747F8F7}"/>
    <cellStyle name="Calculation 3 2 2 2 7 2 2 2 2" xfId="36893" xr:uid="{23FF85B9-3D2B-4695-A507-2D58FB2F7026}"/>
    <cellStyle name="Calculation 3 2 2 2 7 2 2 3" xfId="29376" xr:uid="{1E258729-3196-4459-A18F-6D069DD42ED2}"/>
    <cellStyle name="Calculation 3 2 2 2 7 2 3" xfId="13010" xr:uid="{9E886191-6E45-4664-BC6F-71365E265EF3}"/>
    <cellStyle name="Calculation 3 2 2 2 7 2 3 2" xfId="21999" xr:uid="{58641070-EBA2-4E09-908E-77F04F669574}"/>
    <cellStyle name="Calculation 3 2 2 2 7 2 3 2 2" xfId="30756" xr:uid="{750C7054-6F07-4B21-A46B-134D364BD7C5}"/>
    <cellStyle name="Calculation 3 2 2 2 7 2 3 3" xfId="40755" xr:uid="{D96CB409-2894-4726-BEE5-AEC831CC0A99}"/>
    <cellStyle name="Calculation 3 2 2 2 7 2 4" xfId="16080" xr:uid="{0F3CF468-D80A-466F-A289-E4B645729955}"/>
    <cellStyle name="Calculation 3 2 2 2 7 2 4 2" xfId="26023" xr:uid="{BF05B7FD-619B-45C9-B0FE-3E37026AF1E5}"/>
    <cellStyle name="Calculation 3 2 2 2 7 2 5" xfId="36914" xr:uid="{493C42E3-C7E9-4C75-BB9B-C23D7D881FC1}"/>
    <cellStyle name="Calculation 3 2 2 2 7 3" xfId="9654" xr:uid="{94BBD92C-D7CD-4E10-B937-75AE8018D63C}"/>
    <cellStyle name="Calculation 3 2 2 2 7 3 2" xfId="18643" xr:uid="{39CEDB1C-48B3-488A-BD23-D9FE5D18A1E3}"/>
    <cellStyle name="Calculation 3 2 2 2 7 3 2 2" xfId="23321" xr:uid="{AA4991AE-444B-4E95-84DA-1EF5C0D751D8}"/>
    <cellStyle name="Calculation 3 2 2 2 7 3 3" xfId="36555" xr:uid="{61F4ED86-563B-41C0-BD80-0F6AFD911F37}"/>
    <cellStyle name="Calculation 3 2 2 2 7 4" xfId="35017" xr:uid="{D802BE25-521A-405E-8026-1F2708BFE798}"/>
    <cellStyle name="Calculation 3 2 2 2 8" xfId="4868" xr:uid="{96B17D49-1C1F-483E-905A-5B1FDA0B6160}"/>
    <cellStyle name="Calculation 3 2 2 2 8 2" xfId="7454" xr:uid="{B88AC630-9A3C-4302-95D6-58545C20AE8B}"/>
    <cellStyle name="Calculation 3 2 2 2 8 2 2" xfId="16443" xr:uid="{8FF73BCB-FD5D-42B5-B776-39CE8CE4F8E6}"/>
    <cellStyle name="Calculation 3 2 2 2 8 2 2 2" xfId="39572" xr:uid="{C239C8F5-BB19-4F34-B4F6-97916FC2F47A}"/>
    <cellStyle name="Calculation 3 2 2 2 8 2 3" xfId="33180" xr:uid="{C4A8845E-E2A2-44B6-B9B7-240343535198}"/>
    <cellStyle name="Calculation 3 2 2 2 8 3" xfId="10091" xr:uid="{274B68EF-00A6-4C9D-B4BA-744A86A7A703}"/>
    <cellStyle name="Calculation 3 2 2 2 8 3 2" xfId="19080" xr:uid="{2436E5A5-615E-41C1-98CE-CF3B92BBF646}"/>
    <cellStyle name="Calculation 3 2 2 2 8 3 2 2" xfId="24334" xr:uid="{9425BF80-E224-4274-B4EC-077E7C77B485}"/>
    <cellStyle name="Calculation 3 2 2 2 8 3 3" xfId="34803" xr:uid="{4109C8C3-EB40-41E9-8A75-782807173F4E}"/>
    <cellStyle name="Calculation 3 2 2 2 8 4" xfId="13857" xr:uid="{35397732-C5B3-4644-B224-18C96865FBF5}"/>
    <cellStyle name="Calculation 3 2 2 2 8 4 2" xfId="24149" xr:uid="{1A71A0C0-97C8-4684-9F73-829C4C2DE6B5}"/>
    <cellStyle name="Calculation 3 2 2 2 8 5" xfId="25135" xr:uid="{A1B19D61-9F6A-4DBB-B3B6-7DF77C358E1F}"/>
    <cellStyle name="Calculation 3 2 2 2 9" xfId="6776" xr:uid="{398D2E1B-E6D8-41D5-A503-B880571848B2}"/>
    <cellStyle name="Calculation 3 2 2 2 9 2" xfId="11975" xr:uid="{B0D27FBA-ECA3-494D-B31C-C48D97053A70}"/>
    <cellStyle name="Calculation 3 2 2 2 9 2 2" xfId="20964" xr:uid="{9D3CD007-D9BB-4B99-B4BC-21A5D43C816E}"/>
    <cellStyle name="Calculation 3 2 2 2 9 2 2 2" xfId="27610" xr:uid="{CF9C0D7D-6467-4A02-B4B2-C5A64AA998B5}"/>
    <cellStyle name="Calculation 3 2 2 2 9 2 3" xfId="26434" xr:uid="{4226206A-0664-4ECE-96D5-FBCE759B91E9}"/>
    <cellStyle name="Calculation 3 2 2 2 9 3" xfId="15765" xr:uid="{A6D70AC2-B806-4152-9BCF-44C16F93E8EB}"/>
    <cellStyle name="Calculation 3 2 2 2 9 3 2" xfId="38293" xr:uid="{B8F14208-E4AD-4FBA-8313-D7FA7E28FF20}"/>
    <cellStyle name="Calculation 3 2 2 2 9 4" xfId="25355" xr:uid="{3D78BBD6-92AE-4FD4-B097-D398BABB5599}"/>
    <cellStyle name="Calculation 3 2 2 3" xfId="691" xr:uid="{7E27D069-67B1-4365-83F9-3468E9C0B38D}"/>
    <cellStyle name="Calculation 3 2 2 3 2" xfId="5067" xr:uid="{8E96120C-0BD9-4BE6-8C80-E91691F14577}"/>
    <cellStyle name="Calculation 3 2 2 3 2 2" xfId="7653" xr:uid="{D6449D56-5178-41FE-ADFD-8B410B7C4169}"/>
    <cellStyle name="Calculation 3 2 2 3 2 2 2" xfId="16642" xr:uid="{FB6B167A-ADDE-49B9-A17E-3163E3228494}"/>
    <cellStyle name="Calculation 3 2 2 3 2 2 2 2" xfId="32369" xr:uid="{CF499C40-D535-4F31-9815-BA5C87C2F376}"/>
    <cellStyle name="Calculation 3 2 2 3 2 2 3" xfId="33486" xr:uid="{F9A2199E-78DC-4C61-9560-A225C8820C93}"/>
    <cellStyle name="Calculation 3 2 2 3 2 3" xfId="10290" xr:uid="{FD1054E5-2AAE-4645-B583-E664B501210D}"/>
    <cellStyle name="Calculation 3 2 2 3 2 3 2" xfId="19279" xr:uid="{1993BAAD-CAF8-4977-9BEB-49F4197FB4A5}"/>
    <cellStyle name="Calculation 3 2 2 3 2 3 2 2" xfId="25781" xr:uid="{6EC53A29-57AC-478E-857D-45AC6B7B2E1E}"/>
    <cellStyle name="Calculation 3 2 2 3 2 3 3" xfId="22339" xr:uid="{EBF1D800-9304-4B3D-909F-5D8A9C394335}"/>
    <cellStyle name="Calculation 3 2 2 3 2 4" xfId="14056" xr:uid="{182106FF-4C7A-407A-9C20-86C2F75DF0A9}"/>
    <cellStyle name="Calculation 3 2 2 3 2 4 2" xfId="22598" xr:uid="{722766A3-F26E-4876-94E9-EA151AC4F7C2}"/>
    <cellStyle name="Calculation 3 2 2 3 2 5" xfId="42104" xr:uid="{AE67F4E5-7CD7-450D-B1EB-83A045E4EFB9}"/>
    <cellStyle name="Calculation 3 2 2 3 2 6" xfId="58508" xr:uid="{2AEECB90-28FA-4E87-9F4B-390E4B750D64}"/>
    <cellStyle name="Calculation 3 2 2 3 3" xfId="3128" xr:uid="{00C2CE13-0EE9-4000-9C8E-C9A696440553}"/>
    <cellStyle name="Calculation 3 2 2 3 3 2" xfId="38398" xr:uid="{8F8411DD-B990-4A25-BF99-434911D089B2}"/>
    <cellStyle name="Calculation 3 2 2 3 4" xfId="37930" xr:uid="{17D5770C-AD49-4AD5-B0C9-B7F5777A9096}"/>
    <cellStyle name="Calculation 3 2 2 3 5" xfId="51727" xr:uid="{5BB57699-D1C9-4CDB-A49D-78546B950A79}"/>
    <cellStyle name="Calculation 3 2 2 4" xfId="1036" xr:uid="{A02379E1-F297-459A-BDE0-47C5050756BB}"/>
    <cellStyle name="Calculation 3 2 2 4 2" xfId="5388" xr:uid="{6DC60100-9076-4DEF-84C5-8F5A3387BDFC}"/>
    <cellStyle name="Calculation 3 2 2 4 2 2" xfId="7974" xr:uid="{3D6032F6-0C0A-402B-8860-B2F4DA722F34}"/>
    <cellStyle name="Calculation 3 2 2 4 2 2 2" xfId="16963" xr:uid="{CA3CF5D1-E11C-402C-A8BB-9521239ADBA2}"/>
    <cellStyle name="Calculation 3 2 2 4 2 2 2 2" xfId="33858" xr:uid="{9BF8452F-3DA3-48FC-A63F-79B975903D1B}"/>
    <cellStyle name="Calculation 3 2 2 4 2 2 3" xfId="31387" xr:uid="{41F93824-D43E-40C2-8ED1-F51265C1EBE6}"/>
    <cellStyle name="Calculation 3 2 2 4 2 3" xfId="10611" xr:uid="{1D9BD5A7-3D79-4F4E-95CF-9CCB04F76A56}"/>
    <cellStyle name="Calculation 3 2 2 4 2 3 2" xfId="19600" xr:uid="{C7A5B00E-B888-473D-9807-B48CF9FC5CA7}"/>
    <cellStyle name="Calculation 3 2 2 4 2 3 2 2" xfId="35200" xr:uid="{05F5028D-0F7B-4B63-9A48-C1E4F5AD3562}"/>
    <cellStyle name="Calculation 3 2 2 4 2 3 3" xfId="38753" xr:uid="{1E126D7B-B1E2-4CAF-A421-2BB6046C3A05}"/>
    <cellStyle name="Calculation 3 2 2 4 2 4" xfId="14377" xr:uid="{606197ED-A11F-4861-BD0F-80120BEB1489}"/>
    <cellStyle name="Calculation 3 2 2 4 2 4 2" xfId="44022" xr:uid="{6E4299FB-9453-4E1F-AD1A-AADFF223E92D}"/>
    <cellStyle name="Calculation 3 2 2 4 2 5" xfId="43208" xr:uid="{CBA8F2E3-BFB1-47BF-92FB-CDE3F36B6CDB}"/>
    <cellStyle name="Calculation 3 2 2 4 2 6" xfId="54455" xr:uid="{42CA68CA-22C9-4922-B71B-13207E729F31}"/>
    <cellStyle name="Calculation 3 2 2 4 3" xfId="3473" xr:uid="{77CD0BAC-FF04-41E2-921B-EB9E12E456F1}"/>
    <cellStyle name="Calculation 3 2 2 4 3 2" xfId="27595" xr:uid="{3D1F6055-D61A-40F1-BEB2-C9F1A2B0C0E1}"/>
    <cellStyle name="Calculation 3 2 2 4 4" xfId="27515" xr:uid="{C5AA2F50-2D89-4FFF-9DD7-0A821A3B67A7}"/>
    <cellStyle name="Calculation 3 2 2 4 5" xfId="47645" xr:uid="{F109B6C1-FE48-4138-AAC8-62C66DCCEE21}"/>
    <cellStyle name="Calculation 3 2 2 5" xfId="1380" xr:uid="{3A670CD4-00FF-4A31-8D73-D1D69113D242}"/>
    <cellStyle name="Calculation 3 2 2 5 2" xfId="5725" xr:uid="{8B236B2A-B965-4E9F-87F6-90E4B2F260BF}"/>
    <cellStyle name="Calculation 3 2 2 5 2 2" xfId="8311" xr:uid="{EC13E278-A888-4A2D-9E29-BC7220750572}"/>
    <cellStyle name="Calculation 3 2 2 5 2 2 2" xfId="17300" xr:uid="{5CFD0410-FE07-4678-BB30-609F9F6B1F7F}"/>
    <cellStyle name="Calculation 3 2 2 5 2 2 2 2" xfId="30405" xr:uid="{691F6BD5-53D5-4CD5-9EB6-CAF99E2E90AB}"/>
    <cellStyle name="Calculation 3 2 2 5 2 2 3" xfId="23621" xr:uid="{D390F06F-3FFE-4BAC-931F-7AB29A13A1B3}"/>
    <cellStyle name="Calculation 3 2 2 5 2 3" xfId="10948" xr:uid="{3390D5DD-AD16-4A2C-8730-38B7396C32D9}"/>
    <cellStyle name="Calculation 3 2 2 5 2 3 2" xfId="19937" xr:uid="{25D813F1-8D16-4689-A152-20DCA1478113}"/>
    <cellStyle name="Calculation 3 2 2 5 2 3 2 2" xfId="34111" xr:uid="{0D755780-F9DA-4772-91A6-7EE9A1366581}"/>
    <cellStyle name="Calculation 3 2 2 5 2 3 3" xfId="38956" xr:uid="{DFE96762-687B-41CD-8394-834ADC8A6505}"/>
    <cellStyle name="Calculation 3 2 2 5 2 4" xfId="14714" xr:uid="{9C911CFF-10CF-4CA0-8BF1-A2079B3E0A75}"/>
    <cellStyle name="Calculation 3 2 2 5 2 4 2" xfId="33643" xr:uid="{736096DF-542A-40BC-9B15-38B0B98A26DD}"/>
    <cellStyle name="Calculation 3 2 2 5 2 5" xfId="24987" xr:uid="{ECCD2B93-2521-488E-A29F-BE53A3F63D8D}"/>
    <cellStyle name="Calculation 3 2 2 5 3" xfId="3817" xr:uid="{44128DC6-9A5D-4E30-8068-12C575028CAE}"/>
    <cellStyle name="Calculation 3 2 2 5 3 2" xfId="27761" xr:uid="{D4F1DB38-7D93-4992-B267-9FE44093B9D7}"/>
    <cellStyle name="Calculation 3 2 2 5 4" xfId="39917" xr:uid="{A401E7AC-66F2-477C-B70A-4ED4E3467CDA}"/>
    <cellStyle name="Calculation 3 2 2 5 5" xfId="52911" xr:uid="{B5B845EC-3E79-4123-8E9A-25250F934E1E}"/>
    <cellStyle name="Calculation 3 2 2 6" xfId="1716" xr:uid="{A4883A69-1C90-49E5-A11D-6A62E478C446}"/>
    <cellStyle name="Calculation 3 2 2 6 2" xfId="6042" xr:uid="{D60F266F-32F9-4F95-A41C-7BA4C265C570}"/>
    <cellStyle name="Calculation 3 2 2 6 2 2" xfId="8628" xr:uid="{BAACA752-2AD4-4141-9C58-0CB50A3DA080}"/>
    <cellStyle name="Calculation 3 2 2 6 2 2 2" xfId="17617" xr:uid="{B40E5153-81F6-4E5B-B5B2-2A671018B16F}"/>
    <cellStyle name="Calculation 3 2 2 6 2 2 2 2" xfId="35436" xr:uid="{98123EC0-CD96-4049-BC34-31B369ED45B9}"/>
    <cellStyle name="Calculation 3 2 2 6 2 2 3" xfId="43416" xr:uid="{6B5F6676-4990-44A3-947F-583037B7685E}"/>
    <cellStyle name="Calculation 3 2 2 6 2 3" xfId="11265" xr:uid="{8F1EE7EE-7E5A-46DC-9707-1D3B7C56DB2E}"/>
    <cellStyle name="Calculation 3 2 2 6 2 3 2" xfId="20254" xr:uid="{722E8303-E8CB-4BAE-A833-6E0B34B88044}"/>
    <cellStyle name="Calculation 3 2 2 6 2 3 2 2" xfId="26399" xr:uid="{365F5B7A-8004-4D05-957A-9DA9EA05C3B2}"/>
    <cellStyle name="Calculation 3 2 2 6 2 3 3" xfId="26519" xr:uid="{0A10B128-2A35-4D23-A286-46DDA12415A5}"/>
    <cellStyle name="Calculation 3 2 2 6 2 4" xfId="15031" xr:uid="{79C06DAB-6EB1-41E4-9324-E1E4DC955095}"/>
    <cellStyle name="Calculation 3 2 2 6 2 4 2" xfId="36455" xr:uid="{03946B69-0116-430E-BC9D-7D8F85D1B8AF}"/>
    <cellStyle name="Calculation 3 2 2 6 2 5" xfId="34882" xr:uid="{71BD761D-A08F-44F2-A565-31E414E5ECD9}"/>
    <cellStyle name="Calculation 3 2 2 6 3" xfId="4153" xr:uid="{3F525630-BF4F-486B-B3B0-814F0337B645}"/>
    <cellStyle name="Calculation 3 2 2 6 3 2" xfId="35704" xr:uid="{BDF7985E-B867-40FE-96FF-1125D0A321B1}"/>
    <cellStyle name="Calculation 3 2 2 6 4" xfId="38669" xr:uid="{8B6A7D7E-9A5D-4EEB-B7B8-F3A55641694F}"/>
    <cellStyle name="Calculation 3 2 2 7" xfId="1999" xr:uid="{E8774E93-673B-43CB-8F21-8FC2D0E0B83C}"/>
    <cellStyle name="Calculation 3 2 2 7 2" xfId="6307" xr:uid="{17E54284-D288-4FBC-AC35-933B20ED993A}"/>
    <cellStyle name="Calculation 3 2 2 7 2 2" xfId="8893" xr:uid="{6EF7132A-8958-4788-A113-3C5758262025}"/>
    <cellStyle name="Calculation 3 2 2 7 2 2 2" xfId="17882" xr:uid="{A848C1B4-AD32-4E19-BF64-E5B926615983}"/>
    <cellStyle name="Calculation 3 2 2 7 2 2 2 2" xfId="23789" xr:uid="{70354246-B1F7-4BF5-ACC4-9F358819B45D}"/>
    <cellStyle name="Calculation 3 2 2 7 2 2 3" xfId="35254" xr:uid="{F7E9A5CB-3591-4011-BD72-11B02A88C2A4}"/>
    <cellStyle name="Calculation 3 2 2 7 2 3" xfId="11530" xr:uid="{CBF5E59F-3426-4AC5-A47C-5207D0002630}"/>
    <cellStyle name="Calculation 3 2 2 7 2 3 2" xfId="20519" xr:uid="{E14DDEA4-6263-4541-9ED6-6BCA0B0901BC}"/>
    <cellStyle name="Calculation 3 2 2 7 2 3 2 2" xfId="28313" xr:uid="{D6349A4A-5815-461E-925A-4E8B51A8D7F4}"/>
    <cellStyle name="Calculation 3 2 2 7 2 3 3" xfId="39987" xr:uid="{CB2C2A7A-C076-4CF1-B1F8-DE2A840AEF4A}"/>
    <cellStyle name="Calculation 3 2 2 7 2 4" xfId="15296" xr:uid="{4391B75F-D28A-4889-8FAC-68FF45F5A533}"/>
    <cellStyle name="Calculation 3 2 2 7 2 4 2" xfId="42014" xr:uid="{67751821-462D-43D0-96F3-BA940654465F}"/>
    <cellStyle name="Calculation 3 2 2 7 2 5" xfId="37884" xr:uid="{8010878D-5C4E-4B91-ADFD-9D3685BDD054}"/>
    <cellStyle name="Calculation 3 2 2 7 3" xfId="4436" xr:uid="{B380D0D6-728D-4004-81C0-7A4B3BA35FD7}"/>
    <cellStyle name="Calculation 3 2 2 7 3 2" xfId="22322" xr:uid="{CD2BBD3D-A58F-4CE3-B880-CC3ED6E7096F}"/>
    <cellStyle name="Calculation 3 2 2 7 4" xfId="26935" xr:uid="{A4B041B2-066C-47F0-867B-FC7AF2E4A4D5}"/>
    <cellStyle name="Calculation 3 2 2 8" xfId="2810" xr:uid="{F9662A7E-8FAB-4B7A-9922-B775855C018A}"/>
    <cellStyle name="Calculation 3 2 2 8 2" xfId="6960" xr:uid="{C58EF7F3-CF7C-4616-B4FB-3AA662AAEAE3}"/>
    <cellStyle name="Calculation 3 2 2 8 2 2" xfId="12089" xr:uid="{5E63F14F-446C-4D5A-878A-F545D7C99E28}"/>
    <cellStyle name="Calculation 3 2 2 8 2 2 2" xfId="21078" xr:uid="{2C4DBB3B-58C4-4FC0-A996-6E33EF6B586C}"/>
    <cellStyle name="Calculation 3 2 2 8 2 2 2 2" xfId="30112" xr:uid="{91240AEE-A17F-4419-8DBC-845DED01C0FE}"/>
    <cellStyle name="Calculation 3 2 2 8 2 2 3" xfId="31016" xr:uid="{3F4CE243-FD07-4E1D-BEBC-96B42CE56B3A}"/>
    <cellStyle name="Calculation 3 2 2 8 2 3" xfId="12910" xr:uid="{373DB6CF-78B7-409C-B989-91F438DD6D6E}"/>
    <cellStyle name="Calculation 3 2 2 8 2 3 2" xfId="21899" xr:uid="{F7CB2524-2E6A-4811-AF0A-1B109B8B8248}"/>
    <cellStyle name="Calculation 3 2 2 8 2 3 2 2" xfId="35710" xr:uid="{7187AC2C-F006-4C9E-A668-812D734FE071}"/>
    <cellStyle name="Calculation 3 2 2 8 2 3 3" xfId="40855" xr:uid="{6413B18C-0120-40CC-A501-A601B49052F8}"/>
    <cellStyle name="Calculation 3 2 2 8 2 4" xfId="15949" xr:uid="{A8FB0578-8224-4FA6-8C27-CCDF1D2B0F13}"/>
    <cellStyle name="Calculation 3 2 2 8 2 4 2" xfId="43556" xr:uid="{802841A1-EE26-40BC-B5E8-4E47D34DB3DD}"/>
    <cellStyle name="Calculation 3 2 2 8 2 5" xfId="40867" xr:uid="{82BAC46E-F7A3-4BE7-9B75-816B11196B25}"/>
    <cellStyle name="Calculation 3 2 2 8 3" xfId="9523" xr:uid="{5702BC32-EFCF-4DFB-B8DE-BF8EE8FA786E}"/>
    <cellStyle name="Calculation 3 2 2 8 3 2" xfId="18512" xr:uid="{B5C1B00F-7AA3-4982-B52D-6D6F25EAEF09}"/>
    <cellStyle name="Calculation 3 2 2 8 3 2 2" xfId="24541" xr:uid="{C463229E-8770-4DAC-AE9C-9D3D8E37444E}"/>
    <cellStyle name="Calculation 3 2 2 8 3 3" xfId="35501" xr:uid="{98FE9112-8218-48E9-B3D9-BE5DBF194C14}"/>
    <cellStyle name="Calculation 3 2 2 8 4" xfId="38007" xr:uid="{2FA425A9-F361-4AF0-8C7C-DBA630E51AE2}"/>
    <cellStyle name="Calculation 3 2 2 9" xfId="4743" xr:uid="{4C474AB2-4B83-44AF-9362-01F1D7BF9BA7}"/>
    <cellStyle name="Calculation 3 2 2 9 2" xfId="7329" xr:uid="{049B8FFD-0940-45E2-AD81-B693BFCEF74A}"/>
    <cellStyle name="Calculation 3 2 2 9 2 2" xfId="16318" xr:uid="{677B823F-73FC-4D05-8A8B-77D47F0732C7}"/>
    <cellStyle name="Calculation 3 2 2 9 2 2 2" xfId="43532" xr:uid="{3C5C2230-B9C0-45AC-9369-CF1EF98493DC}"/>
    <cellStyle name="Calculation 3 2 2 9 2 3" xfId="26869" xr:uid="{C7053646-FF3A-41F5-A806-151BD9E3EE32}"/>
    <cellStyle name="Calculation 3 2 2 9 3" xfId="9966" xr:uid="{A64E01E0-2A78-4C37-B0E6-0954B820A1A7}"/>
    <cellStyle name="Calculation 3 2 2 9 3 2" xfId="18955" xr:uid="{8D0FAC46-251C-44F5-9D40-AEB5CC5CDA91}"/>
    <cellStyle name="Calculation 3 2 2 9 3 2 2" xfId="43661" xr:uid="{96C74AF1-45F8-409B-969C-EE8C093D8E1B}"/>
    <cellStyle name="Calculation 3 2 2 9 3 3" xfId="22343" xr:uid="{9AF6EE0F-84CB-4395-BB3E-0627285E31B4}"/>
    <cellStyle name="Calculation 3 2 2 9 4" xfId="13732" xr:uid="{576CBA58-9544-4501-81FA-17654C65D754}"/>
    <cellStyle name="Calculation 3 2 2 9 4 2" xfId="40427" xr:uid="{54149F69-561F-4954-B36D-CF99655E2F77}"/>
    <cellStyle name="Calculation 3 2 2 9 5" xfId="35803" xr:uid="{A4188380-1EB9-47CE-8079-7952A1863A48}"/>
    <cellStyle name="Calculation 3 2 3" xfId="432" xr:uid="{835DF2E6-B7C3-4400-AD98-5EDA392CB819}"/>
    <cellStyle name="Calculation 3 2 3 10" xfId="9297" xr:uid="{D2E509B6-DB64-47DB-93E4-38E1B43F5964}"/>
    <cellStyle name="Calculation 3 2 3 10 2" xfId="18286" xr:uid="{B8E2CBFA-3E7A-408C-BEA2-24891EE29005}"/>
    <cellStyle name="Calculation 3 2 3 10 2 2" xfId="30296" xr:uid="{95555F75-9089-4E19-86F0-A541C044CA05}"/>
    <cellStyle name="Calculation 3 2 3 10 3" xfId="43901" xr:uid="{D6E8FB4C-4E0E-4CB0-A6B4-1ED8D2462424}"/>
    <cellStyle name="Calculation 3 2 3 11" xfId="12760" xr:uid="{6B8B6785-D4B4-4F67-BB48-19FF7D1CB63F}"/>
    <cellStyle name="Calculation 3 2 3 11 2" xfId="21749" xr:uid="{EBA2993D-B443-42A0-8A36-F6329228BDCF}"/>
    <cellStyle name="Calculation 3 2 3 11 2 2" xfId="32059" xr:uid="{D075D830-F384-4679-BE81-D280D4714724}"/>
    <cellStyle name="Calculation 3 2 3 11 3" xfId="27960" xr:uid="{5578FBDF-BD17-4A71-BE63-5A2C34F79A07}"/>
    <cellStyle name="Calculation 3 2 3 12" xfId="2438" xr:uid="{5CCD5FDD-BA0B-42C9-9F87-4F6097BFA1AA}"/>
    <cellStyle name="Calculation 3 2 3 12 2" xfId="22957" xr:uid="{A09AC314-3768-487D-9F3C-DD2469329515}"/>
    <cellStyle name="Calculation 3 2 3 13" xfId="13347" xr:uid="{EE08D71F-719C-426D-86F4-8173F9D89174}"/>
    <cellStyle name="Calculation 3 2 3 13 2" xfId="37036" xr:uid="{07FC8935-A389-4314-8001-BA953A04878C}"/>
    <cellStyle name="Calculation 3 2 3 14" xfId="39095" xr:uid="{24F65442-399B-43C1-984C-F18A2ABF4B3D}"/>
    <cellStyle name="Calculation 3 2 3 15" xfId="46439" xr:uid="{F7F54A26-DFBA-4701-AF95-4FBAB62DEAB1}"/>
    <cellStyle name="Calculation 3 2 3 2" xfId="781" xr:uid="{4B58D074-5F2A-4AEC-A779-2E4DF08F4F17}"/>
    <cellStyle name="Calculation 3 2 3 2 2" xfId="5151" xr:uid="{4883E26D-C3FE-4847-8F6F-CB8335EF8EB3}"/>
    <cellStyle name="Calculation 3 2 3 2 2 2" xfId="7737" xr:uid="{EE48761B-8E03-4D91-89A7-A5BFEB282BFE}"/>
    <cellStyle name="Calculation 3 2 3 2 2 2 2" xfId="16726" xr:uid="{BA4475D0-6F3E-4B8C-AEC0-4BAB9A52D967}"/>
    <cellStyle name="Calculation 3 2 3 2 2 2 2 2" xfId="32925" xr:uid="{E571C0E9-6AD5-439F-BEDE-AF07D3E43A11}"/>
    <cellStyle name="Calculation 3 2 3 2 2 2 3" xfId="43398" xr:uid="{AEC0D13F-936F-4DBE-A76E-923BEA2F90AA}"/>
    <cellStyle name="Calculation 3 2 3 2 2 3" xfId="10374" xr:uid="{576C43D3-E185-477F-B9C0-A980059F4697}"/>
    <cellStyle name="Calculation 3 2 3 2 2 3 2" xfId="19363" xr:uid="{19F6F1CE-640E-4B8D-9EC0-9BC3E349E8A3}"/>
    <cellStyle name="Calculation 3 2 3 2 2 3 2 2" xfId="26873" xr:uid="{D76F04FF-DBF3-4DC5-B64A-0432263A52F9}"/>
    <cellStyle name="Calculation 3 2 3 2 2 3 3" xfId="39840" xr:uid="{F55BC769-099B-4EC2-B7D5-88CE78FB0396}"/>
    <cellStyle name="Calculation 3 2 3 2 2 4" xfId="14140" xr:uid="{455A203D-A821-479D-9EE8-B6FAAB77C20D}"/>
    <cellStyle name="Calculation 3 2 3 2 2 4 2" xfId="42586" xr:uid="{6A98B514-EC54-43CA-8A27-C1802790555C}"/>
    <cellStyle name="Calculation 3 2 3 2 2 5" xfId="29773" xr:uid="{982C08D2-F6F5-4EBD-8E14-A705BCE3EB62}"/>
    <cellStyle name="Calculation 3 2 3 2 2 6" xfId="56718" xr:uid="{04C6A11B-1663-41FB-B115-C308C507544C}"/>
    <cellStyle name="Calculation 3 2 3 2 3" xfId="3218" xr:uid="{EC0A9B16-DF6A-4B64-83B6-E33428596DA3}"/>
    <cellStyle name="Calculation 3 2 3 2 3 2" xfId="26752" xr:uid="{CF31E88A-7058-4F97-AEAA-898FCDD48F02}"/>
    <cellStyle name="Calculation 3 2 3 2 4" xfId="31793" xr:uid="{6D931952-76EE-46C6-876C-3E395B1E5379}"/>
    <cellStyle name="Calculation 3 2 3 2 5" xfId="49936" xr:uid="{6455399B-1AEB-4B02-9C47-C8143DA940BE}"/>
    <cellStyle name="Calculation 3 2 3 3" xfId="1126" xr:uid="{1363BA9D-444A-45B1-8EF0-F53581BA859C}"/>
    <cellStyle name="Calculation 3 2 3 3 2" xfId="5472" xr:uid="{11DD04CE-D146-4571-9264-07B0A898D2F5}"/>
    <cellStyle name="Calculation 3 2 3 3 2 2" xfId="8058" xr:uid="{59B30206-27A3-4FA9-83E4-B9B469A881F3}"/>
    <cellStyle name="Calculation 3 2 3 3 2 2 2" xfId="17047" xr:uid="{3F322DA5-4EE9-4949-9AFD-DFB06EC15F00}"/>
    <cellStyle name="Calculation 3 2 3 3 2 2 2 2" xfId="27775" xr:uid="{77789B90-36F7-41FA-A626-A61869706B9D}"/>
    <cellStyle name="Calculation 3 2 3 3 2 2 3" xfId="24403" xr:uid="{A9498F57-0B4D-4120-8D83-86EF45AD1770}"/>
    <cellStyle name="Calculation 3 2 3 3 2 3" xfId="10695" xr:uid="{37EB4546-5410-4394-88F8-E40735F85DB2}"/>
    <cellStyle name="Calculation 3 2 3 3 2 3 2" xfId="19684" xr:uid="{B6DED13B-C125-4DCD-8FBC-0A0A732B13E9}"/>
    <cellStyle name="Calculation 3 2 3 3 2 3 2 2" xfId="28803" xr:uid="{F50F0F1A-B8B1-43B3-88F3-7D30BA0432C0}"/>
    <cellStyle name="Calculation 3 2 3 3 2 3 3" xfId="41691" xr:uid="{0DFA5978-88F6-4D76-B67F-CF6065926A24}"/>
    <cellStyle name="Calculation 3 2 3 3 2 4" xfId="14461" xr:uid="{1E19FECB-57DB-4449-8A94-4539F703D44C}"/>
    <cellStyle name="Calculation 3 2 3 3 2 4 2" xfId="33835" xr:uid="{3CF1BC55-7A20-4567-8E6C-727229253BE3}"/>
    <cellStyle name="Calculation 3 2 3 3 2 5" xfId="36725" xr:uid="{372E7DE2-C866-4669-81AA-37892B8E1472}"/>
    <cellStyle name="Calculation 3 2 3 3 2 6" xfId="57884" xr:uid="{16A6439B-60DD-4432-94AE-955FA56A4552}"/>
    <cellStyle name="Calculation 3 2 3 3 3" xfId="3563" xr:uid="{F741C390-D579-4BBB-B0BC-AD52FBCA0BE3}"/>
    <cellStyle name="Calculation 3 2 3 3 3 2" xfId="36977" xr:uid="{E3D9AB24-D7DC-469C-8710-E582D1B09B24}"/>
    <cellStyle name="Calculation 3 2 3 3 4" xfId="24572" xr:uid="{C8B31E3C-3015-427F-8065-7AC03531047C}"/>
    <cellStyle name="Calculation 3 2 3 3 5" xfId="51102" xr:uid="{094BF02C-276D-4F73-BA45-B1F5D95835F2}"/>
    <cellStyle name="Calculation 3 2 3 4" xfId="1470" xr:uid="{4C65D90A-0095-42A5-890A-F34C1EFFCC02}"/>
    <cellStyle name="Calculation 3 2 3 4 2" xfId="5815" xr:uid="{101103F9-76A5-4FAD-9799-ECFC0DC81334}"/>
    <cellStyle name="Calculation 3 2 3 4 2 2" xfId="8401" xr:uid="{CCF6A291-1B0C-438C-935B-74FA6D6B2FAA}"/>
    <cellStyle name="Calculation 3 2 3 4 2 2 2" xfId="17390" xr:uid="{7CD71C20-B0AE-4DBD-9F5C-3377D53204C2}"/>
    <cellStyle name="Calculation 3 2 3 4 2 2 2 2" xfId="36894" xr:uid="{120FE62D-6B14-4D57-9B78-18D2A4E942CD}"/>
    <cellStyle name="Calculation 3 2 3 4 2 2 3" xfId="40621" xr:uid="{C0FAC391-CC5F-4FD2-A3F1-46F6887A9838}"/>
    <cellStyle name="Calculation 3 2 3 4 2 3" xfId="11038" xr:uid="{20624F96-8320-4754-A9FB-94A172EA5D8B}"/>
    <cellStyle name="Calculation 3 2 3 4 2 3 2" xfId="20027" xr:uid="{FC61CC24-2739-44D1-982B-EF2106BC52B6}"/>
    <cellStyle name="Calculation 3 2 3 4 2 3 2 2" xfId="31528" xr:uid="{DB3E3F89-073F-4477-9767-77FCA60DA9E1}"/>
    <cellStyle name="Calculation 3 2 3 4 2 3 3" xfId="36150" xr:uid="{982B720F-5D76-423D-BE4B-799B88723D43}"/>
    <cellStyle name="Calculation 3 2 3 4 2 4" xfId="14804" xr:uid="{44676EAB-42CA-4E78-887A-BCF97954B211}"/>
    <cellStyle name="Calculation 3 2 3 4 2 4 2" xfId="41811" xr:uid="{A85C9451-B241-43DD-8CE9-6C9FD5F0C8DE}"/>
    <cellStyle name="Calculation 3 2 3 4 2 5" xfId="38213" xr:uid="{4AE0AEC0-0B25-4124-B8F9-43D65B20A896}"/>
    <cellStyle name="Calculation 3 2 3 4 2 6" xfId="54845" xr:uid="{199A1E50-96B6-42A2-A365-4F4A867317BC}"/>
    <cellStyle name="Calculation 3 2 3 4 3" xfId="3907" xr:uid="{82BE2FAB-3519-48D4-B0B6-B04C8C3F6C7E}"/>
    <cellStyle name="Calculation 3 2 3 4 3 2" xfId="23914" xr:uid="{6D38C2CA-90DD-4CEF-9191-2F9EA932E7BC}"/>
    <cellStyle name="Calculation 3 2 3 4 4" xfId="39400" xr:uid="{48309D2B-FC75-4C98-8CDB-FC9AF753960D}"/>
    <cellStyle name="Calculation 3 2 3 4 5" xfId="48053" xr:uid="{017A5798-98C8-482A-AD86-12A53CBCF917}"/>
    <cellStyle name="Calculation 3 2 3 5" xfId="1744" xr:uid="{AA238BC8-39A2-4BAA-8D03-5F5E18A6183E}"/>
    <cellStyle name="Calculation 3 2 3 5 2" xfId="6069" xr:uid="{B34BDBCF-E276-44B4-8F26-F898DF94817D}"/>
    <cellStyle name="Calculation 3 2 3 5 2 2" xfId="8655" xr:uid="{1A78CB13-2E4E-49F9-8B66-70BAC986D61C}"/>
    <cellStyle name="Calculation 3 2 3 5 2 2 2" xfId="17644" xr:uid="{FFF0495B-3DE9-4873-8199-D4C9E762A2A3}"/>
    <cellStyle name="Calculation 3 2 3 5 2 2 2 2" xfId="28712" xr:uid="{AC4C6C04-8B34-4AE1-9B6C-B4497175F30D}"/>
    <cellStyle name="Calculation 3 2 3 5 2 2 3" xfId="36660" xr:uid="{A9DF955F-D18A-48EA-BD41-AD16CD17F09D}"/>
    <cellStyle name="Calculation 3 2 3 5 2 3" xfId="11292" xr:uid="{01D57BAB-CAC3-4337-A249-B441990F57CD}"/>
    <cellStyle name="Calculation 3 2 3 5 2 3 2" xfId="20281" xr:uid="{DC680CC1-1B76-416D-BBD0-0623B0DB7B04}"/>
    <cellStyle name="Calculation 3 2 3 5 2 3 2 2" xfId="34389" xr:uid="{13A476CD-B4E1-4470-AB5F-AB6F999FEAB0}"/>
    <cellStyle name="Calculation 3 2 3 5 2 3 3" xfId="37782" xr:uid="{ECCABD7C-EEED-4435-BE0A-8FB5BF4DA214}"/>
    <cellStyle name="Calculation 3 2 3 5 2 4" xfId="15058" xr:uid="{38C9303D-914F-444B-ADF0-130091E0BBE8}"/>
    <cellStyle name="Calculation 3 2 3 5 2 4 2" xfId="39897" xr:uid="{74FACC20-933A-48D0-A24B-DF709D1BD3AC}"/>
    <cellStyle name="Calculation 3 2 3 5 2 5" xfId="25756" xr:uid="{CF96FA28-C780-4009-82B0-9357B219E33C}"/>
    <cellStyle name="Calculation 3 2 3 5 3" xfId="4181" xr:uid="{FFBB958D-0B49-48FA-B027-0508A51F886B}"/>
    <cellStyle name="Calculation 3 2 3 5 3 2" xfId="40294" xr:uid="{6F0283AA-A53C-4598-8FA5-7B38C51DD474}"/>
    <cellStyle name="Calculation 3 2 3 5 4" xfId="36068" xr:uid="{15642AA7-43AA-4AE3-A364-B222D2804D31}"/>
    <cellStyle name="Calculation 3 2 3 5 5" xfId="53145" xr:uid="{58C3137C-2845-4904-B858-1869B93057D7}"/>
    <cellStyle name="Calculation 3 2 3 6" xfId="2089" xr:uid="{FF4BE841-2592-4224-A2F6-E76F2F5332E1}"/>
    <cellStyle name="Calculation 3 2 3 6 2" xfId="6391" xr:uid="{B190D354-1619-42BD-8523-B247F3C77B27}"/>
    <cellStyle name="Calculation 3 2 3 6 2 2" xfId="8977" xr:uid="{7C8479F7-585C-4E6E-A9A5-D728AEC6981F}"/>
    <cellStyle name="Calculation 3 2 3 6 2 2 2" xfId="17966" xr:uid="{FE82A83E-8651-4C6C-8BFD-7070AFB62D10}"/>
    <cellStyle name="Calculation 3 2 3 6 2 2 2 2" xfId="29883" xr:uid="{48302351-C3CA-4BD4-B7DE-733CC769267D}"/>
    <cellStyle name="Calculation 3 2 3 6 2 2 3" xfId="43612" xr:uid="{2B3249AE-E482-4718-8B58-8E2A748585BF}"/>
    <cellStyle name="Calculation 3 2 3 6 2 3" xfId="11614" xr:uid="{BB0A863F-C5D5-4504-A218-73A9EAB02CB9}"/>
    <cellStyle name="Calculation 3 2 3 6 2 3 2" xfId="20603" xr:uid="{576201FF-72BB-4283-930B-226A2AC20369}"/>
    <cellStyle name="Calculation 3 2 3 6 2 3 2 2" xfId="25616" xr:uid="{B92DF9E5-C97F-462E-AA5D-9A9EBE60E32D}"/>
    <cellStyle name="Calculation 3 2 3 6 2 3 3" xfId="37799" xr:uid="{E13CA89B-F37F-48D6-B299-449EC4DA6D8E}"/>
    <cellStyle name="Calculation 3 2 3 6 2 4" xfId="15380" xr:uid="{AB609C96-4220-46E8-A871-F4E0D586BD9D}"/>
    <cellStyle name="Calculation 3 2 3 6 2 4 2" xfId="32142" xr:uid="{D1DE92CB-3BD5-4874-BE48-27A5E25E5D48}"/>
    <cellStyle name="Calculation 3 2 3 6 2 5" xfId="23783" xr:uid="{82FA2FBC-86E9-4CD1-9578-A2E026A50B1C}"/>
    <cellStyle name="Calculation 3 2 3 6 3" xfId="4526" xr:uid="{EDFB6A37-1556-4DF9-838D-8B05CBD1CE96}"/>
    <cellStyle name="Calculation 3 2 3 6 3 2" xfId="35184" xr:uid="{187E4E8D-18BD-44D7-B29C-159D0ABD075B}"/>
    <cellStyle name="Calculation 3 2 3 6 4" xfId="30407" xr:uid="{37414C7F-49D8-47D7-9B87-07784217ECC9}"/>
    <cellStyle name="Calculation 3 2 3 7" xfId="2899" xr:uid="{1D3F2137-BE48-4084-B1E6-1A1C8FBECE96}"/>
    <cellStyle name="Calculation 3 2 3 7 2" xfId="7049" xr:uid="{6CE33FED-C2DB-4E7A-AD86-2690151E2A6A}"/>
    <cellStyle name="Calculation 3 2 3 7 2 2" xfId="12175" xr:uid="{F48B3EC5-C139-49D3-84CA-1AFFA0D84DEA}"/>
    <cellStyle name="Calculation 3 2 3 7 2 2 2" xfId="21164" xr:uid="{494533F6-515B-4D40-81F2-9527F59802BF}"/>
    <cellStyle name="Calculation 3 2 3 7 2 2 2 2" xfId="38846" xr:uid="{DB7158A0-BF8C-4BCD-A390-E4C1EF226F55}"/>
    <cellStyle name="Calculation 3 2 3 7 2 2 3" xfId="41601" xr:uid="{158CE075-42E4-471E-BA93-61641319CB5F}"/>
    <cellStyle name="Calculation 3 2 3 7 2 3" xfId="12979" xr:uid="{34AFB96F-1875-4A6C-8B38-6381C0C923DA}"/>
    <cellStyle name="Calculation 3 2 3 7 2 3 2" xfId="21968" xr:uid="{87EAD939-BB00-4FB1-B284-C8942AA9EEE8}"/>
    <cellStyle name="Calculation 3 2 3 7 2 3 2 2" xfId="35050" xr:uid="{A70A68DC-5C38-4CB9-A0EE-6FA8A0772EE9}"/>
    <cellStyle name="Calculation 3 2 3 7 2 3 3" xfId="40300" xr:uid="{4E132314-F265-4E75-ADA2-7342C568DA78}"/>
    <cellStyle name="Calculation 3 2 3 7 2 4" xfId="16038" xr:uid="{80408A7E-AEF6-446C-B103-03DD68B8D3E1}"/>
    <cellStyle name="Calculation 3 2 3 7 2 4 2" xfId="32673" xr:uid="{491A0C0B-C2A3-4EE8-8C4A-64E48E771785}"/>
    <cellStyle name="Calculation 3 2 3 7 2 5" xfId="28752" xr:uid="{D7C20A6E-1FE6-4B54-A168-C6172E8DD997}"/>
    <cellStyle name="Calculation 3 2 3 7 3" xfId="9612" xr:uid="{DAFDB46D-263B-4688-A601-6EF5CD4229B8}"/>
    <cellStyle name="Calculation 3 2 3 7 3 2" xfId="18601" xr:uid="{7E235C20-1041-4465-B176-E3A425E4ADE4}"/>
    <cellStyle name="Calculation 3 2 3 7 3 2 2" xfId="37467" xr:uid="{66551BD0-FAA4-470A-A529-50E68B5624A4}"/>
    <cellStyle name="Calculation 3 2 3 7 3 3" xfId="40842" xr:uid="{87C26BE1-8EA1-468C-BD7A-7FAC3E46658C}"/>
    <cellStyle name="Calculation 3 2 3 7 4" xfId="43856" xr:uid="{6BCD017D-941A-4637-9452-BF917C5607BE}"/>
    <cellStyle name="Calculation 3 2 3 8" xfId="4827" xr:uid="{4E13FAC3-A97F-4570-A5FF-D3DFB3DE2C0D}"/>
    <cellStyle name="Calculation 3 2 3 8 2" xfId="7413" xr:uid="{DD1855A7-6706-47F8-94EF-CAAFDE44EAD1}"/>
    <cellStyle name="Calculation 3 2 3 8 2 2" xfId="16402" xr:uid="{7E42F7DC-FA5E-4DAC-91D9-4A4964E59AD1}"/>
    <cellStyle name="Calculation 3 2 3 8 2 2 2" xfId="33694" xr:uid="{C7C5BF8E-DCF4-48D5-BE5D-5625CE0579D9}"/>
    <cellStyle name="Calculation 3 2 3 8 2 3" xfId="29305" xr:uid="{5D07BFF4-5B5F-4840-ABAD-E384E2EC41AF}"/>
    <cellStyle name="Calculation 3 2 3 8 3" xfId="10050" xr:uid="{6E267EEB-F1C9-4ED3-A731-89F6B3E04AFB}"/>
    <cellStyle name="Calculation 3 2 3 8 3 2" xfId="19039" xr:uid="{3BC0832F-9B0D-4C98-80FF-A48A2459FE38}"/>
    <cellStyle name="Calculation 3 2 3 8 3 2 2" xfId="23839" xr:uid="{4DB94D0F-C70E-4AB3-8FA8-91E08E7A831B}"/>
    <cellStyle name="Calculation 3 2 3 8 3 3" xfId="40024" xr:uid="{584B40D3-DDEA-424B-AE23-C6A3C7552897}"/>
    <cellStyle name="Calculation 3 2 3 8 4" xfId="13816" xr:uid="{0DDD30ED-0686-4F8D-843D-4CA2168EC304}"/>
    <cellStyle name="Calculation 3 2 3 8 4 2" xfId="36367" xr:uid="{4A61E03D-1D65-4EED-A21D-D70B731D53EA}"/>
    <cellStyle name="Calculation 3 2 3 8 5" xfId="38434" xr:uid="{C498FDEC-7878-4440-8FC3-8F1875FAC4B0}"/>
    <cellStyle name="Calculation 3 2 3 9" xfId="6734" xr:uid="{4801CA9F-E0BF-4601-B494-783B3D5A9DFD}"/>
    <cellStyle name="Calculation 3 2 3 9 2" xfId="11934" xr:uid="{0997ACAA-5DB9-46CD-86E3-28FE6E801FDF}"/>
    <cellStyle name="Calculation 3 2 3 9 2 2" xfId="20923" xr:uid="{A5FF8F44-A697-4635-A26A-FB9BA8B3BED1}"/>
    <cellStyle name="Calculation 3 2 3 9 2 2 2" xfId="28131" xr:uid="{5B8FAA67-BA15-4711-A869-48FE6676422F}"/>
    <cellStyle name="Calculation 3 2 3 9 2 3" xfId="26721" xr:uid="{E4617209-DB1D-4B7E-922C-3F4CE29AA8CB}"/>
    <cellStyle name="Calculation 3 2 3 9 3" xfId="15723" xr:uid="{25CA0199-D615-4D0B-A426-08B816C1C7D0}"/>
    <cellStyle name="Calculation 3 2 3 9 3 2" xfId="24478" xr:uid="{01449062-E438-404C-B81C-328185FB2327}"/>
    <cellStyle name="Calculation 3 2 3 9 4" xfId="25410" xr:uid="{B128E346-E6D8-4B13-BBFE-9DA5E587B489}"/>
    <cellStyle name="Calculation 3 2 4" xfId="530" xr:uid="{B079DF2B-8D51-4521-9B61-FD354B7F2742}"/>
    <cellStyle name="Calculation 3 2 4 10" xfId="49056" xr:uid="{7587048F-E6E8-4E47-99B9-69E6F462A34B}"/>
    <cellStyle name="Calculation 3 2 4 2" xfId="879" xr:uid="{D5F7226A-79F1-4B20-AAB7-5F600482E199}"/>
    <cellStyle name="Calculation 3 2 4 2 2" xfId="5248" xr:uid="{8619CD9D-E7BE-4A9C-A1A4-806B66CC2302}"/>
    <cellStyle name="Calculation 3 2 4 2 2 2" xfId="7834" xr:uid="{DC65293B-B905-4DED-A69F-7BAB79DD9D46}"/>
    <cellStyle name="Calculation 3 2 4 2 2 2 2" xfId="16823" xr:uid="{6EEF6A45-7A87-4D4C-8747-0D17E3767896}"/>
    <cellStyle name="Calculation 3 2 4 2 2 2 2 2" xfId="38141" xr:uid="{361F6987-7CB2-4245-828A-420E8FEE5E47}"/>
    <cellStyle name="Calculation 3 2 4 2 2 2 3" xfId="36911" xr:uid="{93E40BA3-4474-46E9-87E3-94690536B3D5}"/>
    <cellStyle name="Calculation 3 2 4 2 2 3" xfId="10471" xr:uid="{922C5827-7C5F-47E9-82B8-A1B097600E94}"/>
    <cellStyle name="Calculation 3 2 4 2 2 3 2" xfId="19460" xr:uid="{96487F45-ACF3-4BC5-8984-C7969ECE1F5D}"/>
    <cellStyle name="Calculation 3 2 4 2 2 3 2 2" xfId="35467" xr:uid="{650C955C-2E0B-42C1-B0A1-21592B83DAEB}"/>
    <cellStyle name="Calculation 3 2 4 2 2 3 3" xfId="24292" xr:uid="{CA4DAE83-25AD-432D-945E-7C82998151BD}"/>
    <cellStyle name="Calculation 3 2 4 2 2 4" xfId="14237" xr:uid="{97EBABB2-E6AE-4B8A-9803-B6FC2275A81D}"/>
    <cellStyle name="Calculation 3 2 4 2 2 4 2" xfId="39770" xr:uid="{7567DFC4-0FF7-4ADA-8DE4-768BCDE2F7C5}"/>
    <cellStyle name="Calculation 3 2 4 2 2 5" xfId="39415" xr:uid="{FFB53D3C-9140-4D8B-BC62-2D12FB4B2DDC}"/>
    <cellStyle name="Calculation 3 2 4 2 3" xfId="3316" xr:uid="{0E579243-4DAB-4A1F-8F8E-E9755B93E41F}"/>
    <cellStyle name="Calculation 3 2 4 2 3 2" xfId="23866" xr:uid="{272A9AF7-6376-42F1-8B7D-1941EF227C14}"/>
    <cellStyle name="Calculation 3 2 4 2 4" xfId="27193" xr:uid="{1CA13968-CC67-4E88-BF35-BE582604F837}"/>
    <cellStyle name="Calculation 3 2 4 2 5" xfId="55838" xr:uid="{E6E0BF0F-4D27-4BDD-9572-35FF4CEC29E8}"/>
    <cellStyle name="Calculation 3 2 4 3" xfId="1224" xr:uid="{39AD8C8A-9BD9-4EA5-ABDA-4062964730CE}"/>
    <cellStyle name="Calculation 3 2 4 3 2" xfId="5569" xr:uid="{60B19ED1-5D85-4160-B54F-47B11C52CF31}"/>
    <cellStyle name="Calculation 3 2 4 3 2 2" xfId="8155" xr:uid="{32A82131-1FC2-490C-B0BD-1F4F8454DD8B}"/>
    <cellStyle name="Calculation 3 2 4 3 2 2 2" xfId="17144" xr:uid="{EB100BA4-E6EB-4DCA-9325-3989F889E3D5}"/>
    <cellStyle name="Calculation 3 2 4 3 2 2 2 2" xfId="43378" xr:uid="{84908DCD-56A5-4759-B09E-108D184472BC}"/>
    <cellStyle name="Calculation 3 2 4 3 2 2 3" xfId="42221" xr:uid="{8973F9DB-8FA0-4428-AAAA-88D0A1DAE97D}"/>
    <cellStyle name="Calculation 3 2 4 3 2 3" xfId="10792" xr:uid="{D4AE433F-30B8-4FC1-BE02-97E58E0B706B}"/>
    <cellStyle name="Calculation 3 2 4 3 2 3 2" xfId="19781" xr:uid="{A9963873-2066-46C2-854E-01EB4F8808D8}"/>
    <cellStyle name="Calculation 3 2 4 3 2 3 2 2" xfId="23088" xr:uid="{B543F1A2-4F75-4FA0-8944-9DB7EC2E1CAB}"/>
    <cellStyle name="Calculation 3 2 4 3 2 3 3" xfId="36655" xr:uid="{4C54FD95-E0BE-4FCE-8694-04ED95CB4845}"/>
    <cellStyle name="Calculation 3 2 4 3 2 4" xfId="14558" xr:uid="{B66E6103-2636-4134-A107-6BEC28C5F6C6}"/>
    <cellStyle name="Calculation 3 2 4 3 2 4 2" xfId="26840" xr:uid="{FA8C46D8-0F22-460C-8E77-218839355DAE}"/>
    <cellStyle name="Calculation 3 2 4 3 2 5" xfId="42299" xr:uid="{C1041FEA-4043-4461-9D59-9BC22CFE65E3}"/>
    <cellStyle name="Calculation 3 2 4 3 3" xfId="3661" xr:uid="{8D6D37DF-4BBE-4CAE-80ED-2B6117491BB8}"/>
    <cellStyle name="Calculation 3 2 4 3 3 2" xfId="23937" xr:uid="{C3D8B418-1177-4AFE-9C85-CD06D62D93EC}"/>
    <cellStyle name="Calculation 3 2 4 3 4" xfId="32299" xr:uid="{25A46595-9377-46B7-9127-7D4EE1697B38}"/>
    <cellStyle name="Calculation 3 2 4 4" xfId="1568" xr:uid="{6CF8180E-D680-4811-B2FB-210191748077}"/>
    <cellStyle name="Calculation 3 2 4 4 2" xfId="5913" xr:uid="{798ECA4E-F694-4DD3-B3EC-7B105ADA999F}"/>
    <cellStyle name="Calculation 3 2 4 4 2 2" xfId="8499" xr:uid="{2C7F63B9-63C8-49B2-B83D-F9C69DEF1044}"/>
    <cellStyle name="Calculation 3 2 4 4 2 2 2" xfId="17488" xr:uid="{D86F297A-80E2-476A-B739-38B5F64CBA71}"/>
    <cellStyle name="Calculation 3 2 4 4 2 2 2 2" xfId="42641" xr:uid="{A885BDBE-5DDD-42AD-B804-11245481A3CC}"/>
    <cellStyle name="Calculation 3 2 4 4 2 2 3" xfId="43411" xr:uid="{B4492E9F-4351-4113-9B92-0D52B92E2C2A}"/>
    <cellStyle name="Calculation 3 2 4 4 2 3" xfId="11136" xr:uid="{BEAE4D67-A931-4AFD-A6CC-67A212E8DB51}"/>
    <cellStyle name="Calculation 3 2 4 4 2 3 2" xfId="20125" xr:uid="{601962A7-49E0-4AB8-97CD-C60B26CE0111}"/>
    <cellStyle name="Calculation 3 2 4 4 2 3 2 2" xfId="26958" xr:uid="{F52070DA-6892-43B1-8B38-4D5D80A862DE}"/>
    <cellStyle name="Calculation 3 2 4 4 2 3 3" xfId="36525" xr:uid="{5F626DB8-0776-4ED6-AA95-A8AD894CE9ED}"/>
    <cellStyle name="Calculation 3 2 4 4 2 4" xfId="14902" xr:uid="{8A870DB3-184A-46DC-BCFC-93BD1543402D}"/>
    <cellStyle name="Calculation 3 2 4 4 2 4 2" xfId="26017" xr:uid="{A0613407-655D-4670-B4B8-F0485B9F02A8}"/>
    <cellStyle name="Calculation 3 2 4 4 2 5" xfId="29586" xr:uid="{4410B85A-5CCC-455C-8422-7916E9DF1158}"/>
    <cellStyle name="Calculation 3 2 4 4 3" xfId="4005" xr:uid="{23552A6F-C497-4C5C-BF6D-93CD3DAC82DA}"/>
    <cellStyle name="Calculation 3 2 4 4 3 2" xfId="42078" xr:uid="{80E60D1D-16A5-45F3-A776-58361DC44486}"/>
    <cellStyle name="Calculation 3 2 4 4 4" xfId="34776" xr:uid="{1F92CA3A-80AC-473D-A383-D1F278F76440}"/>
    <cellStyle name="Calculation 3 2 4 5" xfId="1880" xr:uid="{BFE1E1C6-B1AF-4DEE-A4F0-3EFE92249588}"/>
    <cellStyle name="Calculation 3 2 4 5 2" xfId="6196" xr:uid="{14F18CA9-067E-4858-A343-CF5D17F27581}"/>
    <cellStyle name="Calculation 3 2 4 5 2 2" xfId="8782" xr:uid="{B9593AB8-689C-41E9-B1E1-B8A3695CA83E}"/>
    <cellStyle name="Calculation 3 2 4 5 2 2 2" xfId="17771" xr:uid="{D329442D-2A9F-430A-83C0-39957E049D78}"/>
    <cellStyle name="Calculation 3 2 4 5 2 2 2 2" xfId="28402" xr:uid="{9D473A80-DD85-4580-A967-296964C08351}"/>
    <cellStyle name="Calculation 3 2 4 5 2 2 3" xfId="23909" xr:uid="{01923107-3EC5-4AEE-86C1-CC896C978630}"/>
    <cellStyle name="Calculation 3 2 4 5 2 3" xfId="11419" xr:uid="{33FEE7D1-FBFF-42BD-A19C-FD4E6634FE1F}"/>
    <cellStyle name="Calculation 3 2 4 5 2 3 2" xfId="20408" xr:uid="{6F40AA75-07D0-46DD-8770-D017697A5B68}"/>
    <cellStyle name="Calculation 3 2 4 5 2 3 2 2" xfId="26625" xr:uid="{E53CFDA1-070F-4B3A-90A8-0F641D3BFAD6}"/>
    <cellStyle name="Calculation 3 2 4 5 2 3 3" xfId="43775" xr:uid="{82EE4715-B8D3-4E21-8F14-AD79EFD5A319}"/>
    <cellStyle name="Calculation 3 2 4 5 2 4" xfId="15185" xr:uid="{013FE237-3255-4BAA-ABEA-9CCB2AC0A354}"/>
    <cellStyle name="Calculation 3 2 4 5 2 4 2" xfId="30362" xr:uid="{E2F6398B-5B93-4C28-86BA-A4312EAC6274}"/>
    <cellStyle name="Calculation 3 2 4 5 2 5" xfId="39125" xr:uid="{37D952E6-E23B-4694-A56B-DB1A2E61D677}"/>
    <cellStyle name="Calculation 3 2 4 5 3" xfId="4317" xr:uid="{F2FA00BA-8A98-467A-9866-E843258E439C}"/>
    <cellStyle name="Calculation 3 2 4 5 3 2" xfId="24356" xr:uid="{FF1E4E08-734E-438A-B51C-51BAB6C658BC}"/>
    <cellStyle name="Calculation 3 2 4 5 4" xfId="29986" xr:uid="{402310CD-4411-4073-B239-27BC01D8183B}"/>
    <cellStyle name="Calculation 3 2 4 6" xfId="2187" xr:uid="{5D5023D3-1DD7-4EBD-80A7-953492B44C49}"/>
    <cellStyle name="Calculation 3 2 4 6 2" xfId="6488" xr:uid="{740D6332-07BA-4249-B28B-369687A79AD6}"/>
    <cellStyle name="Calculation 3 2 4 6 2 2" xfId="9074" xr:uid="{F4C5237A-5E09-4286-9161-F35EDD1153C0}"/>
    <cellStyle name="Calculation 3 2 4 6 2 2 2" xfId="18063" xr:uid="{56589796-C85A-49CC-A67C-2BD3EA11D856}"/>
    <cellStyle name="Calculation 3 2 4 6 2 2 2 2" xfId="33143" xr:uid="{5CE88482-962A-462D-8E7E-9BC5CAF3CE16}"/>
    <cellStyle name="Calculation 3 2 4 6 2 2 3" xfId="24082" xr:uid="{AB9D42F2-169D-46AB-BA10-C5FA9A8B7D92}"/>
    <cellStyle name="Calculation 3 2 4 6 2 3" xfId="11711" xr:uid="{E9A05AE7-CB57-4E42-A112-DDB948CD8846}"/>
    <cellStyle name="Calculation 3 2 4 6 2 3 2" xfId="20700" xr:uid="{E5EA068D-F088-4CC5-9A4B-D7847B991BBD}"/>
    <cellStyle name="Calculation 3 2 4 6 2 3 2 2" xfId="44006" xr:uid="{EB49E4BB-24A4-44A2-A1C7-95169F227644}"/>
    <cellStyle name="Calculation 3 2 4 6 2 3 3" xfId="27238" xr:uid="{D0C45631-E551-43F6-8319-DC751F09BCB6}"/>
    <cellStyle name="Calculation 3 2 4 6 2 4" xfId="15477" xr:uid="{F0A98929-600B-4B91-BFE9-FE866B858668}"/>
    <cellStyle name="Calculation 3 2 4 6 2 4 2" xfId="29226" xr:uid="{DAE9E1F5-1CC2-47C8-AB48-1F640F0E463A}"/>
    <cellStyle name="Calculation 3 2 4 6 2 5" xfId="31392" xr:uid="{F3CEAC83-B1F7-4579-AFC5-FC5EC9173F09}"/>
    <cellStyle name="Calculation 3 2 4 6 3" xfId="4624" xr:uid="{399CA915-3C57-4799-8052-CB7E9EE3EF70}"/>
    <cellStyle name="Calculation 3 2 4 6 3 2" xfId="43657" xr:uid="{32F5808F-D870-44FF-9728-56CAFEAF6A04}"/>
    <cellStyle name="Calculation 3 2 4 6 4" xfId="25366" xr:uid="{80F1345C-8727-4DE3-85E3-638C258FE485}"/>
    <cellStyle name="Calculation 3 2 4 7" xfId="4924" xr:uid="{3D3D3896-595F-440B-9910-97F012F5E133}"/>
    <cellStyle name="Calculation 3 2 4 7 2" xfId="7510" xr:uid="{AB70CB6F-FCA3-4A7C-BF9C-69A736115587}"/>
    <cellStyle name="Calculation 3 2 4 7 2 2" xfId="16499" xr:uid="{4620E19A-4222-42A5-968E-5E1301073166}"/>
    <cellStyle name="Calculation 3 2 4 7 2 2 2" xfId="33435" xr:uid="{0B3A1C17-E11D-4F27-84EF-5AF08483B1C5}"/>
    <cellStyle name="Calculation 3 2 4 7 2 3" xfId="30931" xr:uid="{7DA2DD7A-72B1-4E1C-9187-E8616F9E1427}"/>
    <cellStyle name="Calculation 3 2 4 7 3" xfId="10147" xr:uid="{DA9125BD-C96D-4D80-A5B9-C838A285ED7B}"/>
    <cellStyle name="Calculation 3 2 4 7 3 2" xfId="19136" xr:uid="{266D78C4-80B4-47D6-935C-3BF1AD9E729E}"/>
    <cellStyle name="Calculation 3 2 4 7 3 2 2" xfId="25743" xr:uid="{B555E615-84C3-479B-833D-226E40813C7E}"/>
    <cellStyle name="Calculation 3 2 4 7 3 3" xfId="24288" xr:uid="{2536E232-61F5-48E8-8205-05658D9B0BFF}"/>
    <cellStyle name="Calculation 3 2 4 7 4" xfId="13913" xr:uid="{FC6485F8-0EDD-4976-B307-7AB556EDBABB}"/>
    <cellStyle name="Calculation 3 2 4 7 4 2" xfId="43037" xr:uid="{B091F803-99B7-4159-8A2B-08574757CA3D}"/>
    <cellStyle name="Calculation 3 2 4 7 5" xfId="32748" xr:uid="{4A5F3228-1BB4-4D01-8655-696E6D64F1B6}"/>
    <cellStyle name="Calculation 3 2 4 8" xfId="2536" xr:uid="{5E8C013A-3125-4DF3-9278-01A8BCC479C9}"/>
    <cellStyle name="Calculation 3 2 4 8 2" xfId="25620" xr:uid="{5E531777-FE11-4D89-8DC1-18730C02C716}"/>
    <cellStyle name="Calculation 3 2 4 9" xfId="28618" xr:uid="{A1CB946F-8F66-474F-8B27-97557C3A049F}"/>
    <cellStyle name="Calculation 3 2 5" xfId="299" xr:uid="{C209090B-07F4-4A64-8CBE-AA59E1CFB485}"/>
    <cellStyle name="Calculation 3 2 5 2" xfId="4702" xr:uid="{E7C016BC-EC24-4F71-BCC9-031E2D03E389}"/>
    <cellStyle name="Calculation 3 2 5 2 2" xfId="7288" xr:uid="{383F34C5-83CF-484E-96C2-FB4F64D5C1B2}"/>
    <cellStyle name="Calculation 3 2 5 2 2 2" xfId="16277" xr:uid="{87CEAF44-DE56-4285-A1F1-302C640B0189}"/>
    <cellStyle name="Calculation 3 2 5 2 2 2 2" xfId="38331" xr:uid="{D1088B4A-D91D-4865-B7D6-AEE57F9DA5A4}"/>
    <cellStyle name="Calculation 3 2 5 2 2 3" xfId="31780" xr:uid="{0B201008-CAE9-4E2A-9E45-30C3D7904153}"/>
    <cellStyle name="Calculation 3 2 5 2 3" xfId="9925" xr:uid="{0E242BAC-2C25-488A-9FB0-9B21F10AE3F1}"/>
    <cellStyle name="Calculation 3 2 5 2 3 2" xfId="18914" xr:uid="{4DC5D738-9685-4B4D-80B2-1666A41FCF61}"/>
    <cellStyle name="Calculation 3 2 5 2 3 2 2" xfId="35611" xr:uid="{981D921E-EAF7-4644-9814-09F84D7D0455}"/>
    <cellStyle name="Calculation 3 2 5 2 3 3" xfId="41488" xr:uid="{30B086BE-B2B8-4C78-985D-EC3E86D92989}"/>
    <cellStyle name="Calculation 3 2 5 2 4" xfId="13691" xr:uid="{C6157740-6043-4A70-990F-E62AF121B1DF}"/>
    <cellStyle name="Calculation 3 2 5 2 4 2" xfId="31715" xr:uid="{C6899287-2E57-4FDC-9349-20671C79EC4F}"/>
    <cellStyle name="Calculation 3 2 5 2 5" xfId="41201" xr:uid="{3FFDBBBD-0207-4F7C-8EB2-568F163039E5}"/>
    <cellStyle name="Calculation 3 2 5 2 6" xfId="58538" xr:uid="{A6DC6C88-B54D-4B69-976A-4CD231372077}"/>
    <cellStyle name="Calculation 3 2 5 3" xfId="2767" xr:uid="{BA3F154E-8854-48B5-BF5C-8CD29DBDD358}"/>
    <cellStyle name="Calculation 3 2 5 3 2" xfId="23285" xr:uid="{867A59F5-6209-4061-B623-5094AE452AD2}"/>
    <cellStyle name="Calculation 3 2 5 4" xfId="23482" xr:uid="{A57F7093-292E-4D3D-891C-4E7A1AC520B0}"/>
    <cellStyle name="Calculation 3 2 5 5" xfId="51757" xr:uid="{3D0C2AC3-1C69-40CE-B483-E32EB0960417}"/>
    <cellStyle name="Calculation 3 2 6" xfId="648" xr:uid="{05386FEC-F80D-428B-8A8B-93BD8CA39913}"/>
    <cellStyle name="Calculation 3 2 6 2" xfId="5026" xr:uid="{4117A8A6-0B6D-4082-B7C8-8020E7C8DC5B}"/>
    <cellStyle name="Calculation 3 2 6 2 2" xfId="7612" xr:uid="{32FB587D-A010-4660-BD53-76AE39FA0192}"/>
    <cellStyle name="Calculation 3 2 6 2 2 2" xfId="16601" xr:uid="{892E2A5A-2D7F-4B21-8185-E55B9C7283C6}"/>
    <cellStyle name="Calculation 3 2 6 2 2 2 2" xfId="25019" xr:uid="{669CE3E0-373F-41D2-8D64-DDECDDD61957}"/>
    <cellStyle name="Calculation 3 2 6 2 2 3" xfId="26136" xr:uid="{1C7CDC2A-E338-42FA-BFDF-FD4C174ED1EC}"/>
    <cellStyle name="Calculation 3 2 6 2 3" xfId="10249" xr:uid="{F216393D-FBC0-48F3-BA87-D6C3103E9D72}"/>
    <cellStyle name="Calculation 3 2 6 2 3 2" xfId="19238" xr:uid="{4A45B7C2-9A9C-43BF-940B-F65FED0949A4}"/>
    <cellStyle name="Calculation 3 2 6 2 3 2 2" xfId="31227" xr:uid="{7056E102-7411-491C-8004-B3C003CBCB43}"/>
    <cellStyle name="Calculation 3 2 6 2 3 3" xfId="27460" xr:uid="{14488849-976B-46E2-966C-3BB4C7343168}"/>
    <cellStyle name="Calculation 3 2 6 2 4" xfId="14015" xr:uid="{829B6D7E-D3BE-412E-AC6B-4F5617B73713}"/>
    <cellStyle name="Calculation 3 2 6 2 4 2" xfId="35785" xr:uid="{22CB5D44-866D-4A95-ACEC-B8251F65FBBC}"/>
    <cellStyle name="Calculation 3 2 6 2 5" xfId="23314" xr:uid="{26665FBA-D484-488B-A71D-AFD27C51948A}"/>
    <cellStyle name="Calculation 3 2 6 2 6" xfId="54007" xr:uid="{F9E6D602-4D18-4F09-BFD3-5EA2B3ABE5A3}"/>
    <cellStyle name="Calculation 3 2 6 3" xfId="3085" xr:uid="{2DFFEF0C-A5EB-4158-AC10-4B3DD555E2F9}"/>
    <cellStyle name="Calculation 3 2 6 3 2" xfId="23448" xr:uid="{0DE47DAD-FE39-4068-A2EE-523C809546FB}"/>
    <cellStyle name="Calculation 3 2 6 4" xfId="33003" xr:uid="{B2D7C9A2-5B20-4A43-8FA8-F99463826625}"/>
    <cellStyle name="Calculation 3 2 6 5" xfId="47339" xr:uid="{D6C2C377-06FA-492F-9C83-40FB46C6C8B8}"/>
    <cellStyle name="Calculation 3 2 7" xfId="993" xr:uid="{93F6AE71-ECB4-4C36-93E9-06020025234B}"/>
    <cellStyle name="Calculation 3 2 7 2" xfId="5347" xr:uid="{F260A863-A791-45DF-8D2F-4D1DF04629C0}"/>
    <cellStyle name="Calculation 3 2 7 2 2" xfId="7933" xr:uid="{3A8C2DBA-2D81-4555-9C8F-810CEF92EB08}"/>
    <cellStyle name="Calculation 3 2 7 2 2 2" xfId="16922" xr:uid="{0CC1F3B5-C026-4464-A747-97D5C9DB262A}"/>
    <cellStyle name="Calculation 3 2 7 2 2 2 2" xfId="28901" xr:uid="{2164F558-0E14-42AD-8C74-FC4C27DCADFD}"/>
    <cellStyle name="Calculation 3 2 7 2 2 3" xfId="29665" xr:uid="{2B97C19C-41BD-4F3B-A285-F20039737C62}"/>
    <cellStyle name="Calculation 3 2 7 2 3" xfId="10570" xr:uid="{469631AD-22D8-494B-943F-BAA6CC3020F2}"/>
    <cellStyle name="Calculation 3 2 7 2 3 2" xfId="19559" xr:uid="{87591FE9-42EE-4683-8F0F-B5E88E30794B}"/>
    <cellStyle name="Calculation 3 2 7 2 3 2 2" xfId="35780" xr:uid="{AA9C6D43-0DE1-4105-83FA-0A9E9B0D612F}"/>
    <cellStyle name="Calculation 3 2 7 2 3 3" xfId="32273" xr:uid="{7AD6A48A-A429-4EBC-A575-906C0CBBD1FF}"/>
    <cellStyle name="Calculation 3 2 7 2 4" xfId="14336" xr:uid="{2E1A4260-707B-41B7-BE7E-7C89102969CA}"/>
    <cellStyle name="Calculation 3 2 7 2 4 2" xfId="38491" xr:uid="{6175C7C6-1083-484F-B547-07C84F6CE3CD}"/>
    <cellStyle name="Calculation 3 2 7 2 5" xfId="37986" xr:uid="{B4F67BEE-12A6-4CC5-B277-DB904D41B1B9}"/>
    <cellStyle name="Calculation 3 2 7 3" xfId="3430" xr:uid="{7E25DF0F-1553-4A8A-A299-FD18DFF92892}"/>
    <cellStyle name="Calculation 3 2 7 3 2" xfId="39364" xr:uid="{542FCC44-81B5-4F52-AA1D-0BDE00F203BB}"/>
    <cellStyle name="Calculation 3 2 7 4" xfId="39283" xr:uid="{B0355D07-CF02-4D7B-9F42-439F664FEDC9}"/>
    <cellStyle name="Calculation 3 2 7 5" xfId="52648" xr:uid="{AAC395A5-BC18-4D7B-8D94-8106105A3949}"/>
    <cellStyle name="Calculation 3 2 8" xfId="1337" xr:uid="{F8BDB1A1-9614-4D27-AC8B-9F2CFBB29323}"/>
    <cellStyle name="Calculation 3 2 8 2" xfId="5682" xr:uid="{3711585F-4C92-44EA-A7F0-8E1AD48EAFA7}"/>
    <cellStyle name="Calculation 3 2 8 2 2" xfId="8268" xr:uid="{1222E857-EC4B-4A90-8F0C-3898E43462C3}"/>
    <cellStyle name="Calculation 3 2 8 2 2 2" xfId="17257" xr:uid="{46A527AA-060B-4BB7-A6B9-F285EE7DB2B8}"/>
    <cellStyle name="Calculation 3 2 8 2 2 2 2" xfId="29065" xr:uid="{DD7F1DE3-D33D-47D2-9AD3-3E1FDF29445E}"/>
    <cellStyle name="Calculation 3 2 8 2 2 3" xfId="35735" xr:uid="{00A855C0-23A7-4E24-ABD3-2B2C69FD3148}"/>
    <cellStyle name="Calculation 3 2 8 2 3" xfId="10905" xr:uid="{E30C10CE-3DFF-4AC3-8039-C2107748FE21}"/>
    <cellStyle name="Calculation 3 2 8 2 3 2" xfId="19894" xr:uid="{6904869C-B900-408C-8E91-75391E9AD759}"/>
    <cellStyle name="Calculation 3 2 8 2 3 2 2" xfId="32757" xr:uid="{3FBBC732-E991-47A8-9AAE-DA9F79A1E430}"/>
    <cellStyle name="Calculation 3 2 8 2 3 3" xfId="40187" xr:uid="{47E773AB-F205-49C7-8DEE-98AF0112C122}"/>
    <cellStyle name="Calculation 3 2 8 2 4" xfId="14671" xr:uid="{541560E4-8C73-4C81-BCA0-9D757C616C4F}"/>
    <cellStyle name="Calculation 3 2 8 2 4 2" xfId="41572" xr:uid="{65C7AD90-D00B-4805-A628-E5EEC699E75D}"/>
    <cellStyle name="Calculation 3 2 8 2 5" xfId="27215" xr:uid="{6A6F79D3-2024-4FBC-8D7D-EAA817B9DF84}"/>
    <cellStyle name="Calculation 3 2 8 3" xfId="3774" xr:uid="{53D58134-30AD-41AF-A12D-AB13520B87CE}"/>
    <cellStyle name="Calculation 3 2 8 3 2" xfId="39648" xr:uid="{DED6417C-504B-42B8-A175-917DE192D25B}"/>
    <cellStyle name="Calculation 3 2 8 4" xfId="23813" xr:uid="{43C61991-B141-4FAD-8539-66AC72048027}"/>
    <cellStyle name="Calculation 3 2 9" xfId="1681" xr:uid="{E3077E3E-EC84-4982-964A-67DAD81CB752}"/>
    <cellStyle name="Calculation 3 2 9 2" xfId="6008" xr:uid="{6C31362F-859E-4BEA-9D86-88888934580E}"/>
    <cellStyle name="Calculation 3 2 9 2 2" xfId="8594" xr:uid="{38464DDC-8DD2-44B3-BED1-E0C8753208FA}"/>
    <cellStyle name="Calculation 3 2 9 2 2 2" xfId="17583" xr:uid="{7A89AD0D-6685-400E-9520-67B14808821C}"/>
    <cellStyle name="Calculation 3 2 9 2 2 2 2" xfId="32901" xr:uid="{8CD820EE-B2F8-44F6-8018-13CD5C6633D9}"/>
    <cellStyle name="Calculation 3 2 9 2 2 3" xfId="40889" xr:uid="{31694EE5-520B-4B4B-A346-B4339E3E14E6}"/>
    <cellStyle name="Calculation 3 2 9 2 3" xfId="11231" xr:uid="{6AE03CC8-C054-4EEA-9ADA-1015E1019FB5}"/>
    <cellStyle name="Calculation 3 2 9 2 3 2" xfId="20220" xr:uid="{0A2CA20F-2D27-4876-BDA5-63705D624557}"/>
    <cellStyle name="Calculation 3 2 9 2 3 2 2" xfId="37379" xr:uid="{76A58430-B8E9-4B2A-849B-C035353FC8AB}"/>
    <cellStyle name="Calculation 3 2 9 2 3 3" xfId="34676" xr:uid="{D13B4DB7-4EA3-438C-A5F8-D62BBDCDCB84}"/>
    <cellStyle name="Calculation 3 2 9 2 4" xfId="14997" xr:uid="{CF146A24-383C-45B9-AF2B-FF90FEB9890C}"/>
    <cellStyle name="Calculation 3 2 9 2 4 2" xfId="24768" xr:uid="{9D21F9BA-6147-4189-8A2C-3328023B65A2}"/>
    <cellStyle name="Calculation 3 2 9 2 5" xfId="31975" xr:uid="{6AC3F72E-10EA-41FE-8C85-DE26C05DF003}"/>
    <cellStyle name="Calculation 3 2 9 3" xfId="4118" xr:uid="{63C34666-BB57-4BB7-8CB6-744596CC84B2}"/>
    <cellStyle name="Calculation 3 2 9 3 2" xfId="24160" xr:uid="{0FA8F7FF-6F40-4634-842E-46C1B082BAF6}"/>
    <cellStyle name="Calculation 3 2 9 4" xfId="33197" xr:uid="{E00FD9D6-2C43-4619-AC74-142A52156B11}"/>
    <cellStyle name="Calculation 3 20" xfId="33996" xr:uid="{01A9FBB1-A52E-4B4F-B12E-F31D5DBBCD97}"/>
    <cellStyle name="Calculation 3 20 2" xfId="44983" xr:uid="{5D5DA9DD-BFA2-4E7D-98E5-582A3B759850}"/>
    <cellStyle name="Calculation 3 20 2 2" xfId="57223" xr:uid="{EAFF04EF-7B95-4A79-BF4F-D547581FEF7D}"/>
    <cellStyle name="Calculation 3 20 2 3" xfId="50441" xr:uid="{610DB399-DDCA-4D50-B076-F636AB1BD59D}"/>
    <cellStyle name="Calculation 3 20 3" xfId="52043" xr:uid="{70993648-AC1C-4145-851F-AFBDE0C728ED}"/>
    <cellStyle name="Calculation 3 20 3 2" xfId="58824" xr:uid="{B656424F-C870-41E8-AAC1-EC7C8C4597BF}"/>
    <cellStyle name="Calculation 3 20 4" xfId="50932" xr:uid="{AA5CD4A9-D6D4-4693-BC01-F985FC593E62}"/>
    <cellStyle name="Calculation 3 20 4 2" xfId="57714" xr:uid="{B62C05A0-3AE8-4A06-8FFE-E8575F8EAFE6}"/>
    <cellStyle name="Calculation 3 20 5" xfId="48558" xr:uid="{57F9E94B-66DE-477A-B3B8-2A5720FDBB32}"/>
    <cellStyle name="Calculation 3 20 5 2" xfId="55347" xr:uid="{1FDD0148-A0B0-47B3-A7F3-9439EF141E75}"/>
    <cellStyle name="Calculation 3 20 6" xfId="53633" xr:uid="{BF6DF74D-0E4A-4336-A758-CA34C8DEAC38}"/>
    <cellStyle name="Calculation 3 20 7" xfId="46944" xr:uid="{5D55C665-40BC-40EE-961A-008364E95ED7}"/>
    <cellStyle name="Calculation 3 21" xfId="45037" xr:uid="{48890613-47BE-4248-BC23-C624480CE0AB}"/>
    <cellStyle name="Calculation 3 21 2" xfId="50579" xr:uid="{70FA24EA-BCBC-480E-A3B9-D9BFC3A3173E}"/>
    <cellStyle name="Calculation 3 21 2 2" xfId="57361" xr:uid="{9AADF62A-1FE9-44EC-AF9C-ABDCC0B972E3}"/>
    <cellStyle name="Calculation 3 21 3" xfId="52393" xr:uid="{76B54474-52A0-4357-A7C3-018F667DECB5}"/>
    <cellStyle name="Calculation 3 21 3 2" xfId="59174" xr:uid="{D9F5F692-77B1-4C21-B25D-EB4EA19C0C7D}"/>
    <cellStyle name="Calculation 3 21 4" xfId="48696" xr:uid="{389BBD92-D6E8-44BB-8849-3E1232EF468A}"/>
    <cellStyle name="Calculation 3 21 4 2" xfId="55485" xr:uid="{8DB66F13-848C-4AD6-8FE9-7D4B82A8DFD4}"/>
    <cellStyle name="Calculation 3 21 5" xfId="53771" xr:uid="{BE3178FA-2DDD-4FAC-A18E-9E175FA821B1}"/>
    <cellStyle name="Calculation 3 21 6" xfId="47082" xr:uid="{AEEBA159-35ED-43C3-B12B-C986E57C95B9}"/>
    <cellStyle name="Calculation 3 22" xfId="45088" xr:uid="{BA06FEAD-5585-4A1F-ABC3-DDE7491B33C3}"/>
    <cellStyle name="Calculation 3 22 2" xfId="50632" xr:uid="{98AC24DE-EF16-4561-815B-73D0B887314F}"/>
    <cellStyle name="Calculation 3 22 2 2" xfId="57414" xr:uid="{9EBB50C3-FBFC-40C6-B357-D774B966355F}"/>
    <cellStyle name="Calculation 3 22 3" xfId="52446" xr:uid="{4E22DFF1-9C9A-4A27-BC63-69C072A0EA23}"/>
    <cellStyle name="Calculation 3 22 3 2" xfId="59227" xr:uid="{56AAC4E0-4661-446C-A87D-EAA07E6F9D0F}"/>
    <cellStyle name="Calculation 3 22 4" xfId="48749" xr:uid="{C01A521D-40A4-407D-AB99-AF9622AB0DD6}"/>
    <cellStyle name="Calculation 3 22 4 2" xfId="55538" xr:uid="{9134088E-2BAE-429B-8308-0F9C6B662274}"/>
    <cellStyle name="Calculation 3 22 5" xfId="53824" xr:uid="{5A24569D-A316-4283-B3EA-81D0FC927805}"/>
    <cellStyle name="Calculation 3 22 6" xfId="47135" xr:uid="{7DB90752-3271-4DAE-872C-29CC6A543FBE}"/>
    <cellStyle name="Calculation 3 23" xfId="45070" xr:uid="{9FBF74F7-041A-4B55-A299-7086C25EEB02}"/>
    <cellStyle name="Calculation 3 23 2" xfId="50569" xr:uid="{F8A7D83E-DBB9-4257-A893-D88C0F975183}"/>
    <cellStyle name="Calculation 3 23 2 2" xfId="57351" xr:uid="{7C4374A3-2FC3-40B6-BB47-CC6ACC785F02}"/>
    <cellStyle name="Calculation 3 23 3" xfId="52383" xr:uid="{C5C49412-E78F-406A-B1D7-4DF976F1DE6A}"/>
    <cellStyle name="Calculation 3 23 3 2" xfId="59164" xr:uid="{BDA0C047-7F2D-4B47-B2E1-F5DDAD7D3361}"/>
    <cellStyle name="Calculation 3 23 4" xfId="48686" xr:uid="{6582F498-DBC6-4ED9-A1ED-02BD34408E51}"/>
    <cellStyle name="Calculation 3 23 4 2" xfId="55475" xr:uid="{D1662172-7DB6-4306-874C-096E2A328136}"/>
    <cellStyle name="Calculation 3 23 5" xfId="53761" xr:uid="{985C0DD6-766F-47D4-93B2-49BCCC18DC28}"/>
    <cellStyle name="Calculation 3 23 6" xfId="47072" xr:uid="{2B9613AC-3E14-4519-8990-B5E9E20B5004}"/>
    <cellStyle name="Calculation 3 24" xfId="45132" xr:uid="{4D0E0F16-BC68-499A-A6EF-53BDAF8F8163}"/>
    <cellStyle name="Calculation 3 24 2" xfId="50716" xr:uid="{F4ECCD7C-8454-4C34-AD65-34F4C7BB3DEF}"/>
    <cellStyle name="Calculation 3 24 2 2" xfId="57498" xr:uid="{AFC9A66F-CD2A-4692-857F-7E9DFF93DD1F}"/>
    <cellStyle name="Calculation 3 24 3" xfId="52527" xr:uid="{42D77F76-5699-4120-9A24-6451129B200B}"/>
    <cellStyle name="Calculation 3 24 3 2" xfId="59308" xr:uid="{5E04D3F5-91A1-450B-A019-D01A9C6627B8}"/>
    <cellStyle name="Calculation 3 24 4" xfId="48827" xr:uid="{0DADBFEA-CB76-4A34-BA23-DC684E39BC33}"/>
    <cellStyle name="Calculation 3 24 4 2" xfId="55612" xr:uid="{9B83681F-E58A-4D03-8E8F-0DAAC4D0C256}"/>
    <cellStyle name="Calculation 3 24 5" xfId="53905" xr:uid="{7CA05D57-517B-4F4F-869F-461DEF8B0391}"/>
    <cellStyle name="Calculation 3 24 6" xfId="47219" xr:uid="{A6AF9DA1-E87F-496A-A08F-1B3B02D06AC3}"/>
    <cellStyle name="Calculation 3 25" xfId="45199" xr:uid="{2BE039F5-3BAB-434D-8641-E343DAF81687}"/>
    <cellStyle name="Calculation 3 25 2" xfId="50750" xr:uid="{6DFBBC7E-440A-4F97-B439-3E1EA672D319}"/>
    <cellStyle name="Calculation 3 25 2 2" xfId="57532" xr:uid="{8CDA1182-48CA-48EF-9B8E-0C879273DDAF}"/>
    <cellStyle name="Calculation 3 25 3" xfId="52559" xr:uid="{816B8E65-D459-4791-A3A1-B4F43FDE95B7}"/>
    <cellStyle name="Calculation 3 25 3 2" xfId="59340" xr:uid="{25A409D1-34AC-48C1-A0CD-211D0E231254}"/>
    <cellStyle name="Calculation 3 25 4" xfId="48856" xr:uid="{825DEF3E-EA99-4AED-86E2-292438C89EE3}"/>
    <cellStyle name="Calculation 3 25 4 2" xfId="55638" xr:uid="{A8AF6FD8-7ACD-4C09-9698-6ACF91B3EC3D}"/>
    <cellStyle name="Calculation 3 25 5" xfId="53937" xr:uid="{6A594E89-C2F5-406C-88F9-5FF1FE945171}"/>
    <cellStyle name="Calculation 3 25 6" xfId="47254" xr:uid="{052CF2BF-9751-447A-8469-ED89B933171B}"/>
    <cellStyle name="Calculation 3 26" xfId="45225" xr:uid="{C5DEB8C4-12B2-48A5-9822-1D02E825EB9B}"/>
    <cellStyle name="Calculation 3 26 2" xfId="50734" xr:uid="{E12F5CA8-D28D-4776-928A-DB8652AAB076}"/>
    <cellStyle name="Calculation 3 26 2 2" xfId="57516" xr:uid="{64EC4822-754B-48A6-BA77-EC4C595B5F3F}"/>
    <cellStyle name="Calculation 3 26 3" xfId="52543" xr:uid="{A512BDBE-9A3B-404D-AE19-0CAE1F344A3C}"/>
    <cellStyle name="Calculation 3 26 3 2" xfId="59324" xr:uid="{D0FA5C10-B0A1-45B8-8D33-B5F89463D051}"/>
    <cellStyle name="Calculation 3 26 4" xfId="53921" xr:uid="{7F9C915F-5D50-4E7D-AAD5-AAAF947717DD}"/>
    <cellStyle name="Calculation 3 26 5" xfId="47238" xr:uid="{26905A62-F52E-4ED1-BE71-933B7D738CD6}"/>
    <cellStyle name="Calculation 3 27" xfId="45285" xr:uid="{9DAADD3A-3D19-4637-89D1-4D91A3CB86E2}"/>
    <cellStyle name="Calculation 3 27 2" xfId="55800" xr:uid="{C5792CD3-91B6-403D-9CD5-F4DEAD0613BD}"/>
    <cellStyle name="Calculation 3 27 3" xfId="49017" xr:uid="{4F945F4E-F73C-42AC-84C0-05B901EB2CDB}"/>
    <cellStyle name="Calculation 3 28" xfId="45333" xr:uid="{4542BB15-A8C8-4F51-9B31-4EE8982D7CA3}"/>
    <cellStyle name="Calculation 3 28 2" xfId="58258" xr:uid="{1069F1DB-30DD-4B3E-A721-849FABFC6C6B}"/>
    <cellStyle name="Calculation 3 28 3" xfId="51476" xr:uid="{30376121-5A7E-4504-A8FB-3929CEE5A606}"/>
    <cellStyle name="Calculation 3 29" xfId="45301" xr:uid="{1ABBBA4A-DF2E-4DCD-A409-8483686C4CD7}"/>
    <cellStyle name="Calculation 3 29 2" xfId="52631" xr:uid="{56372C0E-4E3A-45C4-90F0-A3BB3970E8E4}"/>
    <cellStyle name="Calculation 3 3" xfId="262" xr:uid="{6B97FBBD-6C33-4787-9FCD-5F68BA565960}"/>
    <cellStyle name="Calculation 3 3 10" xfId="6564" xr:uid="{A629D769-0078-4BDE-BC34-65AABB68D650}"/>
    <cellStyle name="Calculation 3 3 10 2" xfId="11781" xr:uid="{8283F2BA-33FA-4A22-92BD-A66862FBD4A5}"/>
    <cellStyle name="Calculation 3 3 10 2 2" xfId="20770" xr:uid="{BF2E781B-44B1-47C4-8826-71A70E6E3129}"/>
    <cellStyle name="Calculation 3 3 10 2 2 2" xfId="31527" xr:uid="{774C6FA6-4DAE-4457-87E2-79B27B8B5CAC}"/>
    <cellStyle name="Calculation 3 3 10 2 3" xfId="26948" xr:uid="{8979923A-1F4E-4FCF-A67E-F4056A8F15C5}"/>
    <cellStyle name="Calculation 3 3 10 3" xfId="15553" xr:uid="{34E366E5-16F6-4D8A-9DB5-322E9BF0DC14}"/>
    <cellStyle name="Calculation 3 3 10 3 2" xfId="26431" xr:uid="{C32D045F-7395-4438-AE56-D7BBD9F39F5C}"/>
    <cellStyle name="Calculation 3 3 10 4" xfId="31900" xr:uid="{F59EFFC2-55B6-46B8-B9D2-0D2BF77D9155}"/>
    <cellStyle name="Calculation 3 3 11" xfId="9144" xr:uid="{1651DEB0-49D5-4176-BA8B-5F6D51A42750}"/>
    <cellStyle name="Calculation 3 3 11 2" xfId="18133" xr:uid="{3D1F4CBE-A3F2-45D7-9912-70E4B3F8E832}"/>
    <cellStyle name="Calculation 3 3 11 2 2" xfId="35331" xr:uid="{F57F6C62-96C0-4EA9-947C-AFDD384BD308}"/>
    <cellStyle name="Calculation 3 3 11 3" xfId="40650" xr:uid="{9513C155-5E3A-4E7D-9102-8FFDCD215DFC}"/>
    <cellStyle name="Calculation 3 3 12" xfId="12612" xr:uid="{BD729385-5B7D-4E84-978F-B532407027F9}"/>
    <cellStyle name="Calculation 3 3 12 2" xfId="21601" xr:uid="{A8BF4E4D-877E-4711-85D1-3DB5A7B4E737}"/>
    <cellStyle name="Calculation 3 3 12 2 2" xfId="37876" xr:uid="{1FB97120-8C94-4CD6-9705-B7FB52BE2081}"/>
    <cellStyle name="Calculation 3 3 12 3" xfId="43019" xr:uid="{F301E75C-1F92-485D-AA7B-5687BFA28AAC}"/>
    <cellStyle name="Calculation 3 3 13" xfId="2268" xr:uid="{CBD6AF58-DFF3-4E1C-9DB2-76DD7BFA0361}"/>
    <cellStyle name="Calculation 3 3 13 2" xfId="30107" xr:uid="{18CF7BB5-653C-4250-8CFE-336C36A768C8}"/>
    <cellStyle name="Calculation 3 3 14" xfId="13177" xr:uid="{03864782-AEDC-4C5D-8E3E-3F920EC3E658}"/>
    <cellStyle name="Calculation 3 3 14 2" xfId="22773" xr:uid="{CD5CC4BC-E1F1-441A-8C0B-0CC1C497144A}"/>
    <cellStyle name="Calculation 3 3 15" xfId="34781" xr:uid="{7CC5554B-AC80-4FC8-9365-12E35440697C}"/>
    <cellStyle name="Calculation 3 3 16" xfId="44270" xr:uid="{F8A74F92-9506-44FB-839D-FE7F9C568D44}"/>
    <cellStyle name="Calculation 3 3 17" xfId="45555" xr:uid="{B54B50CE-DA5B-4D0F-B41F-1F62C59C8E05}"/>
    <cellStyle name="Calculation 3 3 2" xfId="400" xr:uid="{6A600C4B-4A74-494D-8346-BB51BAC6B016}"/>
    <cellStyle name="Calculation 3 3 2 10" xfId="9269" xr:uid="{22BCEDEE-2D04-4CC6-96E4-4EBFFCC2119D}"/>
    <cellStyle name="Calculation 3 3 2 10 2" xfId="18258" xr:uid="{31FE10E5-E487-4621-BE78-6780EF15C954}"/>
    <cellStyle name="Calculation 3 3 2 10 2 2" xfId="23603" xr:uid="{0FFD7D88-3BF7-4F01-95A8-9AC5C36DC4D3}"/>
    <cellStyle name="Calculation 3 3 2 10 3" xfId="33219" xr:uid="{90DADA0A-DC0D-408B-8689-73675EC93B6D}"/>
    <cellStyle name="Calculation 3 3 2 11" xfId="12711" xr:uid="{BA7F0B49-2E07-4C01-B1B5-1A820E4454AF}"/>
    <cellStyle name="Calculation 3 3 2 11 2" xfId="21700" xr:uid="{A0BB5F93-D3B9-4711-B3FF-7BE571B2A0B1}"/>
    <cellStyle name="Calculation 3 3 2 11 2 2" xfId="39973" xr:uid="{1D06156B-4566-4858-AEBC-0C41ACC8ED1B}"/>
    <cellStyle name="Calculation 3 3 2 11 3" xfId="41576" xr:uid="{8C826660-1A25-476A-B146-D56892679752}"/>
    <cellStyle name="Calculation 3 3 2 12" xfId="2406" xr:uid="{A930BA1E-8822-4D0A-A220-B67747AA93B6}"/>
    <cellStyle name="Calculation 3 3 2 12 2" xfId="38150" xr:uid="{73E92208-6CF4-45F5-AFE4-0B075A96C58E}"/>
    <cellStyle name="Calculation 3 3 2 13" xfId="13315" xr:uid="{44CD2331-1628-4684-818A-937D883391E1}"/>
    <cellStyle name="Calculation 3 3 2 13 2" xfId="24488" xr:uid="{2BC0BEDA-5F52-4AB4-A0E9-5A5753B9DB16}"/>
    <cellStyle name="Calculation 3 3 2 14" xfId="28763" xr:uid="{A782EBCD-DB3A-4849-8CF3-7098E2A6B8BB}"/>
    <cellStyle name="Calculation 3 3 2 15" xfId="46070" xr:uid="{B9695FAF-3A5F-45C1-A465-3785AFBCA198}"/>
    <cellStyle name="Calculation 3 3 2 2" xfId="749" xr:uid="{B18CD79B-2F5F-43B2-BF80-1B408DA22B19}"/>
    <cellStyle name="Calculation 3 3 2 2 2" xfId="5123" xr:uid="{B27632FD-A37D-4608-BE27-2C7FBE45645B}"/>
    <cellStyle name="Calculation 3 3 2 2 2 2" xfId="7709" xr:uid="{559C2DB9-CF8E-4719-9878-AD22DA5E1073}"/>
    <cellStyle name="Calculation 3 3 2 2 2 2 2" xfId="16698" xr:uid="{0FB321C0-2C69-4BE0-A28F-47881A443CF6}"/>
    <cellStyle name="Calculation 3 3 2 2 2 2 2 2" xfId="40944" xr:uid="{E9232E6B-4636-49A9-AA26-02A39F076475}"/>
    <cellStyle name="Calculation 3 3 2 2 2 2 3" xfId="22803" xr:uid="{2B8D51EA-8AC2-40D3-AC2E-CA20FABBD9AF}"/>
    <cellStyle name="Calculation 3 3 2 2 2 3" xfId="10346" xr:uid="{6950BCFD-CD92-458A-957F-8F65CF8992CC}"/>
    <cellStyle name="Calculation 3 3 2 2 2 3 2" xfId="19335" xr:uid="{7B967DE5-481A-46C4-8F16-E3E4C21B508F}"/>
    <cellStyle name="Calculation 3 3 2 2 2 3 2 2" xfId="38595" xr:uid="{9CCFD0E1-2AC7-4963-A9B2-090C8A474A94}"/>
    <cellStyle name="Calculation 3 3 2 2 2 3 3" xfId="26686" xr:uid="{5557909D-29F4-4B19-91F0-2BA7C5FE11A7}"/>
    <cellStyle name="Calculation 3 3 2 2 2 4" xfId="14112" xr:uid="{CCF9B8FA-8E55-413B-AAF2-2D305D38CA77}"/>
    <cellStyle name="Calculation 3 3 2 2 2 4 2" xfId="35371" xr:uid="{5C84E713-D023-4144-A2B2-BBCDDEA03E03}"/>
    <cellStyle name="Calculation 3 3 2 2 2 5" xfId="34291" xr:uid="{DFDBE1A9-0B0B-491B-8833-1F4374BD8378}"/>
    <cellStyle name="Calculation 3 3 2 2 2 6" xfId="56343" xr:uid="{DC62EA5E-6EF8-4687-990E-D0C600877191}"/>
    <cellStyle name="Calculation 3 3 2 2 3" xfId="3186" xr:uid="{E3FB0696-23A8-4E49-B855-586897CBD02F}"/>
    <cellStyle name="Calculation 3 3 2 2 3 2" xfId="28729" xr:uid="{A0ED9511-2F6D-4878-A8B3-5C826B1AAA9B}"/>
    <cellStyle name="Calculation 3 3 2 2 4" xfId="35224" xr:uid="{2B4F75DB-0AA1-469A-91C2-519E055F020F}"/>
    <cellStyle name="Calculation 3 3 2 2 5" xfId="49561" xr:uid="{3EEBF7E9-0F2D-42C3-A765-7EB3376BA0C0}"/>
    <cellStyle name="Calculation 3 3 2 3" xfId="1094" xr:uid="{5AA4321C-C4D3-452B-A26A-5DC8A7BBB077}"/>
    <cellStyle name="Calculation 3 3 2 3 2" xfId="5444" xr:uid="{3260E8B7-58B6-4624-A2E9-68C7D1B216DD}"/>
    <cellStyle name="Calculation 3 3 2 3 2 2" xfId="8030" xr:uid="{8F298430-6CC6-49A5-8536-86EAC4F0D930}"/>
    <cellStyle name="Calculation 3 3 2 3 2 2 2" xfId="17019" xr:uid="{139BB99C-19A8-42A2-86B9-83CE2E838978}"/>
    <cellStyle name="Calculation 3 3 2 3 2 2 2 2" xfId="26599" xr:uid="{B6343836-F382-41F6-8333-E4301E4E0183}"/>
    <cellStyle name="Calculation 3 3 2 3 2 2 3" xfId="39583" xr:uid="{D52FD64A-4E91-4556-8F98-99D93140B76A}"/>
    <cellStyle name="Calculation 3 3 2 3 2 3" xfId="10667" xr:uid="{C6B720C8-A125-4FE7-AA46-2DEC1C8A4CA4}"/>
    <cellStyle name="Calculation 3 3 2 3 2 3 2" xfId="19656" xr:uid="{05994B80-FE6F-44B8-A89C-D76B3F7E02F4}"/>
    <cellStyle name="Calculation 3 3 2 3 2 3 2 2" xfId="36694" xr:uid="{1E1CFACC-6766-4850-A11F-E0A83E35E374}"/>
    <cellStyle name="Calculation 3 3 2 3 2 3 3" xfId="31107" xr:uid="{A772B883-58F7-459F-B53F-CE2CFA7F6DE0}"/>
    <cellStyle name="Calculation 3 3 2 3 2 4" xfId="14433" xr:uid="{0CC8773D-C2E6-4ED6-A6FE-01B38D880D7E}"/>
    <cellStyle name="Calculation 3 3 2 3 2 4 2" xfId="34985" xr:uid="{9A79D757-5BD0-49E9-B207-D49F8B7BC9D5}"/>
    <cellStyle name="Calculation 3 3 2 3 2 5" xfId="34533" xr:uid="{0DCCD1AE-5DCC-4DCF-AF7D-733970D17767}"/>
    <cellStyle name="Calculation 3 3 2 3 2 6" xfId="57848" xr:uid="{07A4CDA6-B936-4B3D-9BFB-AB82D37753CD}"/>
    <cellStyle name="Calculation 3 3 2 3 3" xfId="3531" xr:uid="{A2D33B03-01CE-4F49-8FE5-0AC102B09F26}"/>
    <cellStyle name="Calculation 3 3 2 3 3 2" xfId="24429" xr:uid="{F77E905D-EA34-4A43-B437-61D2A2D1D522}"/>
    <cellStyle name="Calculation 3 3 2 3 4" xfId="36780" xr:uid="{773C5CF5-FE7F-4E92-A55F-935456CC12FD}"/>
    <cellStyle name="Calculation 3 3 2 3 5" xfId="51066" xr:uid="{3A2BE9FA-41E1-4274-ABDC-5B2AF974C4EF}"/>
    <cellStyle name="Calculation 3 3 2 4" xfId="1438" xr:uid="{BA366F7F-9C3A-4DCD-82EF-E3BC3DB942A6}"/>
    <cellStyle name="Calculation 3 3 2 4 2" xfId="5783" xr:uid="{ACF33D98-6BB8-41B8-B379-46F4D5F9A3B1}"/>
    <cellStyle name="Calculation 3 3 2 4 2 2" xfId="8369" xr:uid="{21E4F126-5598-4BEE-920C-1485C8A48048}"/>
    <cellStyle name="Calculation 3 3 2 4 2 2 2" xfId="17358" xr:uid="{0CDADF9B-FAF7-4CD6-AD69-7B394B6BF103}"/>
    <cellStyle name="Calculation 3 3 2 4 2 2 2 2" xfId="42906" xr:uid="{63098D66-2629-43C0-BA69-BE043F9209A9}"/>
    <cellStyle name="Calculation 3 3 2 4 2 2 3" xfId="26331" xr:uid="{53869591-038C-4FC8-A8E7-7CC9504EFCB1}"/>
    <cellStyle name="Calculation 3 3 2 4 2 3" xfId="11006" xr:uid="{6BC66838-CF97-45DA-8FC5-A79988F83F4E}"/>
    <cellStyle name="Calculation 3 3 2 4 2 3 2" xfId="19995" xr:uid="{A09FA38D-14AF-4306-92EF-4B83F0F185B8}"/>
    <cellStyle name="Calculation 3 3 2 4 2 3 2 2" xfId="22251" xr:uid="{41350700-CD2F-4EF0-B178-CBD23E8A72E8}"/>
    <cellStyle name="Calculation 3 3 2 4 2 3 3" xfId="22449" xr:uid="{7F4A36B6-CFCC-45E3-8392-E5B54BB86AFF}"/>
    <cellStyle name="Calculation 3 3 2 4 2 4" xfId="14772" xr:uid="{5C746211-AAAC-46FE-81A4-A7E409AFAE9D}"/>
    <cellStyle name="Calculation 3 3 2 4 2 4 2" xfId="43443" xr:uid="{E72B48B3-7494-4844-BF61-4447B4B76CF1}"/>
    <cellStyle name="Calculation 3 3 2 4 2 5" xfId="30575" xr:uid="{7AAAC56C-2FF9-4A41-AC03-5B21AB78D1DF}"/>
    <cellStyle name="Calculation 3 3 2 4 2 6" xfId="54488" xr:uid="{82004F6B-12E3-4987-8CAD-08FFF0112B1F}"/>
    <cellStyle name="Calculation 3 3 2 4 3" xfId="3875" xr:uid="{BE622272-62B9-4F0F-8858-8120F8B42484}"/>
    <cellStyle name="Calculation 3 3 2 4 3 2" xfId="25916" xr:uid="{52F1CCB9-81DC-4BCF-BE53-2C5B80DF822D}"/>
    <cellStyle name="Calculation 3 3 2 4 4" xfId="36059" xr:uid="{069A6A0E-0C51-478A-A679-95DE733FFB5E}"/>
    <cellStyle name="Calculation 3 3 2 4 5" xfId="47678" xr:uid="{94D5E26D-5326-42B2-BFAA-DB2118562D95}"/>
    <cellStyle name="Calculation 3 3 2 5" xfId="1700" xr:uid="{E7067C49-A73A-4C30-8EF7-B1B53E5E0016}"/>
    <cellStyle name="Calculation 3 3 2 5 2" xfId="6026" xr:uid="{1EBD83B5-B998-46D6-83E9-F79CCF8222A2}"/>
    <cellStyle name="Calculation 3 3 2 5 2 2" xfId="8612" xr:uid="{70A3C98B-FBB9-4D7C-B060-AFAA94E3DF2C}"/>
    <cellStyle name="Calculation 3 3 2 5 2 2 2" xfId="17601" xr:uid="{986A3B8F-044D-4643-A70E-084E53558E94}"/>
    <cellStyle name="Calculation 3 3 2 5 2 2 2 2" xfId="24870" xr:uid="{6D2E8DE2-4B28-4C6B-A489-89A116850462}"/>
    <cellStyle name="Calculation 3 3 2 5 2 2 3" xfId="31617" xr:uid="{117C93AB-3E4E-4319-AEF3-42AA5DACA915}"/>
    <cellStyle name="Calculation 3 3 2 5 2 3" xfId="11249" xr:uid="{468A110C-7D31-4E3D-A7B1-5ADC6F6FD192}"/>
    <cellStyle name="Calculation 3 3 2 5 2 3 2" xfId="20238" xr:uid="{3FBCB24D-187D-4253-B24A-D6FC638EAFE9}"/>
    <cellStyle name="Calculation 3 3 2 5 2 3 2 2" xfId="35982" xr:uid="{AC2AC161-38DF-41CE-B581-C3643B56F9D9}"/>
    <cellStyle name="Calculation 3 3 2 5 2 3 3" xfId="34683" xr:uid="{5CF94374-58ED-4602-A19C-012FABB60A9F}"/>
    <cellStyle name="Calculation 3 3 2 5 2 4" xfId="15015" xr:uid="{1EF60756-4B83-432A-86FC-267BAEA50E01}"/>
    <cellStyle name="Calculation 3 3 2 5 2 4 2" xfId="23702" xr:uid="{8152D017-71BC-443E-9F30-0B71E4EB362A}"/>
    <cellStyle name="Calculation 3 3 2 5 2 5" xfId="34824" xr:uid="{0DC673CC-6C4F-49AB-BC90-EB5627E10FD6}"/>
    <cellStyle name="Calculation 3 3 2 5 3" xfId="4137" xr:uid="{2ADD9857-63D5-41C1-843F-B045264E8E96}"/>
    <cellStyle name="Calculation 3 3 2 5 3 2" xfId="39758" xr:uid="{D8FA9B36-949D-4A12-AF6E-46ACFED68832}"/>
    <cellStyle name="Calculation 3 3 2 5 4" xfId="35808" xr:uid="{05CB8188-6611-4DB7-A319-E2D0F16D508E}"/>
    <cellStyle name="Calculation 3 3 2 5 5" xfId="52928" xr:uid="{547628B5-B347-456E-988B-E9374FACF897}"/>
    <cellStyle name="Calculation 3 3 2 6" xfId="2057" xr:uid="{C3B467F2-9A55-44AB-9CBD-9637DEA8DD30}"/>
    <cellStyle name="Calculation 3 3 2 6 2" xfId="6363" xr:uid="{D3C57B4A-082D-48CF-89B9-14BFD4E167EC}"/>
    <cellStyle name="Calculation 3 3 2 6 2 2" xfId="8949" xr:uid="{E88AF211-C4A7-4D03-936D-D7F525DA5328}"/>
    <cellStyle name="Calculation 3 3 2 6 2 2 2" xfId="17938" xr:uid="{2988AE1D-E5EF-4BFB-9561-988F6F3A08E3}"/>
    <cellStyle name="Calculation 3 3 2 6 2 2 2 2" xfId="22264" xr:uid="{75171344-5684-424C-99E7-F9C79D72C074}"/>
    <cellStyle name="Calculation 3 3 2 6 2 2 3" xfId="26197" xr:uid="{BB42FF87-31C4-4995-95F2-B2A8A8EDE250}"/>
    <cellStyle name="Calculation 3 3 2 6 2 3" xfId="11586" xr:uid="{02363230-CCD4-4AF3-9609-9A572064B25A}"/>
    <cellStyle name="Calculation 3 3 2 6 2 3 2" xfId="20575" xr:uid="{2BA1EC36-0686-4709-95D1-8D041A6B7253}"/>
    <cellStyle name="Calculation 3 3 2 6 2 3 2 2" xfId="39001" xr:uid="{1995E0FD-ABE8-4317-B9DF-020877497B55}"/>
    <cellStyle name="Calculation 3 3 2 6 2 3 3" xfId="40457" xr:uid="{9F3C42C6-9FFC-47E2-8A12-7A760FF636E4}"/>
    <cellStyle name="Calculation 3 3 2 6 2 4" xfId="15352" xr:uid="{79B53282-F054-4DB3-8BC7-61DE953E7ADA}"/>
    <cellStyle name="Calculation 3 3 2 6 2 4 2" xfId="32982" xr:uid="{A31563E6-CAAD-43F0-9F91-A5A0F04D7829}"/>
    <cellStyle name="Calculation 3 3 2 6 2 5" xfId="39290" xr:uid="{058D1381-AAAC-40B8-ACC1-49F2F80BA1FE}"/>
    <cellStyle name="Calculation 3 3 2 6 3" xfId="4494" xr:uid="{285936CE-87F5-498D-BCA8-2D3B8C94568B}"/>
    <cellStyle name="Calculation 3 3 2 6 3 2" xfId="28917" xr:uid="{6B3796FA-E5F2-478C-9D58-3ADB86950D06}"/>
    <cellStyle name="Calculation 3 3 2 6 4" xfId="27294" xr:uid="{45E9BF56-80B9-45E3-9C01-CC3AD939CF01}"/>
    <cellStyle name="Calculation 3 3 2 7" xfId="2868" xr:uid="{AFC27B73-ECD1-44EE-B8C5-A6ABA1CDA920}"/>
    <cellStyle name="Calculation 3 3 2 7 2" xfId="7018" xr:uid="{3955742A-0C09-4685-9B23-005245FD9B5E}"/>
    <cellStyle name="Calculation 3 3 2 7 2 2" xfId="12146" xr:uid="{9093C8D2-2B32-4D97-B3ED-3F6D1FA4F340}"/>
    <cellStyle name="Calculation 3 3 2 7 2 2 2" xfId="21135" xr:uid="{A74AAC1D-A581-4607-BE12-36D047082A9E}"/>
    <cellStyle name="Calculation 3 3 2 7 2 2 2 2" xfId="30489" xr:uid="{946B8E83-6E20-408A-90C1-04433B7F96FE}"/>
    <cellStyle name="Calculation 3 3 2 7 2 2 3" xfId="31706" xr:uid="{8F7D93F2-72A2-4916-A6E3-68545438CC52}"/>
    <cellStyle name="Calculation 3 3 2 7 2 3" xfId="12958" xr:uid="{C31CC445-AEBC-4A62-91A8-1DC83DED0F71}"/>
    <cellStyle name="Calculation 3 3 2 7 2 3 2" xfId="21947" xr:uid="{156C80D8-AC4F-40D2-B4A8-316E382483A7}"/>
    <cellStyle name="Calculation 3 3 2 7 2 3 2 2" xfId="24528" xr:uid="{4D4A702C-DD48-4DE3-A386-CA475412DCB2}"/>
    <cellStyle name="Calculation 3 3 2 7 2 3 3" xfId="34177" xr:uid="{5A8A9089-D9B0-4691-859D-71163EFC0BE9}"/>
    <cellStyle name="Calculation 3 3 2 7 2 4" xfId="16007" xr:uid="{3E0B7374-2EA5-478A-B262-3C850D6DF0CC}"/>
    <cellStyle name="Calculation 3 3 2 7 2 4 2" xfId="39083" xr:uid="{0FF01FE6-292F-4BFE-8575-1B8B47D3B415}"/>
    <cellStyle name="Calculation 3 3 2 7 2 5" xfId="28392" xr:uid="{DA766832-C0E0-4CE9-A8F3-F6B39A3069FC}"/>
    <cellStyle name="Calculation 3 3 2 7 3" xfId="9581" xr:uid="{7A973AFC-2726-477F-94B2-76A558B77F51}"/>
    <cellStyle name="Calculation 3 3 2 7 3 2" xfId="18570" xr:uid="{E5095F54-7DB8-4411-B951-E18952F571CD}"/>
    <cellStyle name="Calculation 3 3 2 7 3 2 2" xfId="32916" xr:uid="{10024B79-A21C-4CFB-8D53-336525A3BF76}"/>
    <cellStyle name="Calculation 3 3 2 7 3 3" xfId="23316" xr:uid="{5525CFA8-60AB-40E7-B70C-37F954C629BB}"/>
    <cellStyle name="Calculation 3 3 2 7 4" xfId="25968" xr:uid="{6A11FC22-6680-4D22-BEA1-B099F45C5E07}"/>
    <cellStyle name="Calculation 3 3 2 8" xfId="4799" xr:uid="{41EE35BA-331C-4378-8D47-C74ED91E93C4}"/>
    <cellStyle name="Calculation 3 3 2 8 2" xfId="7385" xr:uid="{7155B7F2-EF80-467D-A35F-4B4DA0868DFC}"/>
    <cellStyle name="Calculation 3 3 2 8 2 2" xfId="16374" xr:uid="{F8727413-43B2-457B-AA6E-784CA9F11F45}"/>
    <cellStyle name="Calculation 3 3 2 8 2 2 2" xfId="37598" xr:uid="{EF73536C-94C9-46F9-A8FD-0997ED8BC6C8}"/>
    <cellStyle name="Calculation 3 3 2 8 2 3" xfId="36995" xr:uid="{8A85B00E-A047-45C7-872B-CA558378908C}"/>
    <cellStyle name="Calculation 3 3 2 8 3" xfId="10022" xr:uid="{E26C8D85-933A-4960-A815-222E7616894E}"/>
    <cellStyle name="Calculation 3 3 2 8 3 2" xfId="19011" xr:uid="{46D324F9-5AC0-40D4-9E40-F863B0A23E1E}"/>
    <cellStyle name="Calculation 3 3 2 8 3 2 2" xfId="39391" xr:uid="{756CF7B1-7EF2-4388-B11A-CB8083B08D2C}"/>
    <cellStyle name="Calculation 3 3 2 8 3 3" xfId="26689" xr:uid="{28412C3D-2BCE-4B35-9084-246FB714EDB2}"/>
    <cellStyle name="Calculation 3 3 2 8 4" xfId="13788" xr:uid="{5C2DA126-7B0F-4F7F-AE11-0C1E72D2CF65}"/>
    <cellStyle name="Calculation 3 3 2 8 4 2" xfId="33710" xr:uid="{14E3C9EE-02A9-4698-B704-475C8B460B13}"/>
    <cellStyle name="Calculation 3 3 2 8 5" xfId="27192" xr:uid="{55C8C68A-8616-4A29-BFDD-517043914C79}"/>
    <cellStyle name="Calculation 3 3 2 9" xfId="6702" xr:uid="{1737FAFB-FD9F-4A99-99A6-BBA63D4A46C3}"/>
    <cellStyle name="Calculation 3 3 2 9 2" xfId="11906" xr:uid="{88EF1055-D43E-4B72-A1D4-3F358B245507}"/>
    <cellStyle name="Calculation 3 3 2 9 2 2" xfId="20895" xr:uid="{F4E6CF54-A3CE-4F18-BA31-92B24CA1BF0D}"/>
    <cellStyle name="Calculation 3 3 2 9 2 2 2" xfId="28992" xr:uid="{90FE802C-E015-466E-A493-9E66274388DC}"/>
    <cellStyle name="Calculation 3 3 2 9 2 3" xfId="34412" xr:uid="{1DA7EC31-719B-4191-B3BA-131317AC4A7E}"/>
    <cellStyle name="Calculation 3 3 2 9 3" xfId="15691" xr:uid="{385FA6CB-688A-4CA1-9129-8BF2B3C778EF}"/>
    <cellStyle name="Calculation 3 3 2 9 3 2" xfId="31005" xr:uid="{8FE6B78B-5037-4E18-A296-1779F5A636CC}"/>
    <cellStyle name="Calculation 3 3 2 9 4" xfId="36532" xr:uid="{F62A85E6-22D0-4AA6-A03E-5F57FFC643D9}"/>
    <cellStyle name="Calculation 3 3 3" xfId="611" xr:uid="{85AD4334-B853-4EC2-9FC0-10A76E2C31B3}"/>
    <cellStyle name="Calculation 3 3 3 2" xfId="4998" xr:uid="{3D5A2DF3-22EC-41A1-A914-ABDF6BB1D43A}"/>
    <cellStyle name="Calculation 3 3 3 2 2" xfId="7584" xr:uid="{B635B853-A4D9-443A-967D-663CF35C311B}"/>
    <cellStyle name="Calculation 3 3 3 2 2 2" xfId="16573" xr:uid="{77E27E93-B6E0-4FD9-9725-38FAAE39C7C3}"/>
    <cellStyle name="Calculation 3 3 3 2 2 2 2" xfId="31634" xr:uid="{034D5342-C3D6-49EF-B445-01E0EE1B4B67}"/>
    <cellStyle name="Calculation 3 3 3 2 2 3" xfId="36402" xr:uid="{6D1D2075-DD5D-4D63-8BB9-890905D8CA63}"/>
    <cellStyle name="Calculation 3 3 3 2 2 4" xfId="56751" xr:uid="{ACACF95E-B7B2-45D1-B512-041647AEDD3F}"/>
    <cellStyle name="Calculation 3 3 3 2 3" xfId="10221" xr:uid="{CF3C6C48-A693-4624-92B6-3F002A257013}"/>
    <cellStyle name="Calculation 3 3 3 2 3 2" xfId="19210" xr:uid="{567C1192-619B-447F-B5D4-DEC4DDE64391}"/>
    <cellStyle name="Calculation 3 3 3 2 3 2 2" xfId="30685" xr:uid="{DDEEC170-F8DD-4A8F-8F9C-9A5119A7465F}"/>
    <cellStyle name="Calculation 3 3 3 2 3 3" xfId="34658" xr:uid="{5A3EED77-2432-460B-B2BF-5E28C54282FE}"/>
    <cellStyle name="Calculation 3 3 3 2 4" xfId="13987" xr:uid="{34AA5C1C-A2AF-474E-AA0A-47A51D95A189}"/>
    <cellStyle name="Calculation 3 3 3 2 4 2" xfId="26148" xr:uid="{E319ED29-439A-4CAB-9E75-8632EA185E84}"/>
    <cellStyle name="Calculation 3 3 3 2 5" xfId="38814" xr:uid="{167FF5E6-05ED-464A-BBE7-32F9B4ECC5E3}"/>
    <cellStyle name="Calculation 3 3 3 2 6" xfId="49969" xr:uid="{D5A86BC2-975D-4628-960E-3FEB30B8A54B}"/>
    <cellStyle name="Calculation 3 3 3 3" xfId="3048" xr:uid="{7FFD2980-BD61-4129-A9FA-27894E04226C}"/>
    <cellStyle name="Calculation 3 3 3 3 2" xfId="42879" xr:uid="{DF5DCB9B-AF4F-4F07-9D36-20B31D912041}"/>
    <cellStyle name="Calculation 3 3 3 3 2 2" xfId="59031" xr:uid="{B447AEA3-E4A9-4E41-B91A-C79FFC133350}"/>
    <cellStyle name="Calculation 3 3 3 3 3" xfId="52250" xr:uid="{FE4B2533-1EFD-4B19-9080-A886B2987248}"/>
    <cellStyle name="Calculation 3 3 3 4" xfId="42172" xr:uid="{52B90334-9A95-41DF-B9FB-35211DE59A31}"/>
    <cellStyle name="Calculation 3 3 3 4 2" xfId="54878" xr:uid="{476DA991-CBCA-48B4-8679-CA95943F9A93}"/>
    <cellStyle name="Calculation 3 3 3 4 3" xfId="48086" xr:uid="{3201CE96-32AA-4B31-B879-186C2B50E6BC}"/>
    <cellStyle name="Calculation 3 3 3 5" xfId="53178" xr:uid="{141A6717-D252-495B-80DD-91A6C738062C}"/>
    <cellStyle name="Calculation 3 3 3 6" xfId="46472" xr:uid="{A3112923-C649-459C-968F-BB1EAFE73980}"/>
    <cellStyle name="Calculation 3 3 4" xfId="956" xr:uid="{B4176712-6C55-44F3-B3F4-8434499FAF09}"/>
    <cellStyle name="Calculation 3 3 4 2" xfId="5319" xr:uid="{B0244EE9-A921-48FA-AA46-E5B2AAD3A190}"/>
    <cellStyle name="Calculation 3 3 4 2 2" xfId="7905" xr:uid="{ED255A2E-135B-46B9-8709-3FCBFEC180CA}"/>
    <cellStyle name="Calculation 3 3 4 2 2 2" xfId="16894" xr:uid="{651F6A27-36FC-47E1-A681-3A637735C463}"/>
    <cellStyle name="Calculation 3 3 4 2 2 2 2" xfId="30732" xr:uid="{0A62317F-8C54-4CD0-BC05-4C48EE847172}"/>
    <cellStyle name="Calculation 3 3 4 2 2 3" xfId="30457" xr:uid="{603C5F03-2617-40EC-9EF5-27595D32D3D9}"/>
    <cellStyle name="Calculation 3 3 4 2 3" xfId="10542" xr:uid="{4D19C6DF-12CD-45FD-B7E0-E54E64E02403}"/>
    <cellStyle name="Calculation 3 3 4 2 3 2" xfId="19531" xr:uid="{4864FB53-DF62-44CE-913D-270C2C038024}"/>
    <cellStyle name="Calculation 3 3 4 2 3 2 2" xfId="37548" xr:uid="{7D5D0327-2FC5-4FC8-BB24-9240DFA158A8}"/>
    <cellStyle name="Calculation 3 3 4 2 3 3" xfId="36104" xr:uid="{C2507133-592C-4FA6-9BDE-EB54E31C72D2}"/>
    <cellStyle name="Calculation 3 3 4 2 4" xfId="14308" xr:uid="{15804015-0517-49C0-A02B-D77B069A345B}"/>
    <cellStyle name="Calculation 3 3 4 2 4 2" xfId="27262" xr:uid="{357437ED-C474-418D-BE4F-7C9A8F52F1CD}"/>
    <cellStyle name="Calculation 3 3 4 2 5" xfId="41753" xr:uid="{C9BAEDC6-D8DD-4F22-AC9A-25BD705DDE6C}"/>
    <cellStyle name="Calculation 3 3 4 2 6" xfId="55871" xr:uid="{C0630FD1-7223-4FB7-9A62-C6677360B269}"/>
    <cellStyle name="Calculation 3 3 4 3" xfId="3393" xr:uid="{83C3FF97-65A2-4ABC-B417-B41022CD5E16}"/>
    <cellStyle name="Calculation 3 3 4 3 2" xfId="31295" xr:uid="{683E437A-7B98-416C-959A-ABD0BD81B93B}"/>
    <cellStyle name="Calculation 3 3 4 4" xfId="29733" xr:uid="{A20FA481-D736-4A57-948D-D79E7CA8B837}"/>
    <cellStyle name="Calculation 3 3 4 5" xfId="49089" xr:uid="{6F118ADD-C12C-48D5-BC9B-83A290438823}"/>
    <cellStyle name="Calculation 3 3 5" xfId="1300" xr:uid="{BEFF61CB-BA0D-4F5F-8082-993301E8651E}"/>
    <cellStyle name="Calculation 3 3 5 2" xfId="5645" xr:uid="{F3C51689-992C-4E7A-B2A4-7D9A362929A5}"/>
    <cellStyle name="Calculation 3 3 5 2 2" xfId="8231" xr:uid="{E5CFBEFF-687B-48DD-838E-FFEEAFE096E7}"/>
    <cellStyle name="Calculation 3 3 5 2 2 2" xfId="17220" xr:uid="{77626CC6-13AB-4CB1-AA51-2C2EC5C3466A}"/>
    <cellStyle name="Calculation 3 3 5 2 2 2 2" xfId="42562" xr:uid="{B388967F-116F-497B-978A-2980211C2955}"/>
    <cellStyle name="Calculation 3 3 5 2 2 3" xfId="23946" xr:uid="{FC99267E-2FDA-4FA9-BDA8-0A7894349D24}"/>
    <cellStyle name="Calculation 3 3 5 2 3" xfId="10868" xr:uid="{8339B63B-4C20-4669-9EB7-7316923DBDC4}"/>
    <cellStyle name="Calculation 3 3 5 2 3 2" xfId="19857" xr:uid="{3FEBE8C5-8285-4DBE-9AB8-2115F9738B15}"/>
    <cellStyle name="Calculation 3 3 5 2 3 2 2" xfId="41900" xr:uid="{1A967029-D7CC-4BC8-B3AB-CC81FA1B0F18}"/>
    <cellStyle name="Calculation 3 3 5 2 3 3" xfId="26714" xr:uid="{7FA2F6F4-2601-462D-8BFF-B0C47A2E47C7}"/>
    <cellStyle name="Calculation 3 3 5 2 4" xfId="14634" xr:uid="{524E4046-BDFE-4FF6-B210-A75A026E866E}"/>
    <cellStyle name="Calculation 3 3 5 2 4 2" xfId="28275" xr:uid="{8422A3AF-4148-4613-B4F8-EAB314209FC1}"/>
    <cellStyle name="Calculation 3 3 5 2 5" xfId="40354" xr:uid="{49BCD01B-98DC-48B6-843E-00F84BEB6F8D}"/>
    <cellStyle name="Calculation 3 3 5 2 6" xfId="57994" xr:uid="{5DBEE5F5-8E49-4892-AF75-47D44A9AFC16}"/>
    <cellStyle name="Calculation 3 3 5 3" xfId="3737" xr:uid="{CF6E8E68-10BE-44A1-889A-F2989E07A9FA}"/>
    <cellStyle name="Calculation 3 3 5 3 2" xfId="31601" xr:uid="{0FA13E03-C24F-46CD-8ECF-F0348518EC5C}"/>
    <cellStyle name="Calculation 3 3 5 4" xfId="24652" xr:uid="{55231FB4-1C88-42F9-8FC5-3EF7457AA476}"/>
    <cellStyle name="Calculation 3 3 5 5" xfId="51212" xr:uid="{DCDB3A9F-202B-48D1-965D-7E9AB2EDA8FE}"/>
    <cellStyle name="Calculation 3 3 6" xfId="1664" xr:uid="{0824BBD5-48C6-42FC-BA2B-95E0B048C523}"/>
    <cellStyle name="Calculation 3 3 6 2" xfId="5992" xr:uid="{13DCB338-377A-48BB-BB33-90540A1EEFF2}"/>
    <cellStyle name="Calculation 3 3 6 2 2" xfId="8578" xr:uid="{B736BFB7-C933-4545-BD48-146E8F0FAAA5}"/>
    <cellStyle name="Calculation 3 3 6 2 2 2" xfId="17567" xr:uid="{B6E4A72D-8DD1-4AA5-A372-11426665CCEF}"/>
    <cellStyle name="Calculation 3 3 6 2 2 2 2" xfId="38244" xr:uid="{3093F26F-D87F-472A-AF88-F0C24B70DC36}"/>
    <cellStyle name="Calculation 3 3 6 2 2 3" xfId="27077" xr:uid="{1AD92A1B-48C5-444A-97E0-5CE5840F5599}"/>
    <cellStyle name="Calculation 3 3 6 2 3" xfId="11215" xr:uid="{AC907DA1-2B0E-4EDA-9046-502389B7B9A3}"/>
    <cellStyle name="Calculation 3 3 6 2 3 2" xfId="20204" xr:uid="{848BFDA4-CED9-48FC-81AE-D4195B6841D4}"/>
    <cellStyle name="Calculation 3 3 6 2 3 2 2" xfId="22150" xr:uid="{395B38B0-D951-4685-B538-0A0CD20A245B}"/>
    <cellStyle name="Calculation 3 3 6 2 3 3" xfId="40218" xr:uid="{5468A0D3-DC3F-4240-99A1-27F949BA22B0}"/>
    <cellStyle name="Calculation 3 3 6 2 4" xfId="14981" xr:uid="{CCBE55FE-30A7-41C2-9EB7-9879616D91FB}"/>
    <cellStyle name="Calculation 3 3 6 2 4 2" xfId="29040" xr:uid="{907DBC47-0A0A-4F88-A219-06D3898ABD5C}"/>
    <cellStyle name="Calculation 3 3 6 2 5" xfId="33192" xr:uid="{3C3D7791-75AC-437E-99BF-BE2735347D3C}"/>
    <cellStyle name="Calculation 3 3 6 2 6" xfId="54040" xr:uid="{D1E0F443-0AC8-4E5A-B2D8-BB3F9D75B784}"/>
    <cellStyle name="Calculation 3 3 6 3" xfId="4101" xr:uid="{6EB898D5-B4E9-4743-9E61-9F4E968B3822}"/>
    <cellStyle name="Calculation 3 3 6 3 2" xfId="32951" xr:uid="{33B8A522-0DBD-4622-B630-BBDBE3402D7A}"/>
    <cellStyle name="Calculation 3 3 6 4" xfId="22317" xr:uid="{783A40FC-DA26-47FE-B732-2AA1FC52AB1E}"/>
    <cellStyle name="Calculation 3 3 6 5" xfId="47372" xr:uid="{1B79727A-8B41-4DA8-862E-A29BC9D7DE7C}"/>
    <cellStyle name="Calculation 3 3 7" xfId="1743" xr:uid="{2CFB46F9-BE48-4F27-86C3-ECFC963091D3}"/>
    <cellStyle name="Calculation 3 3 7 2" xfId="6068" xr:uid="{0831454E-BB73-44BD-92FE-9875D2BAF953}"/>
    <cellStyle name="Calculation 3 3 7 2 2" xfId="8654" xr:uid="{75611716-563F-4A0D-8C69-29B0B0198FE0}"/>
    <cellStyle name="Calculation 3 3 7 2 2 2" xfId="17643" xr:uid="{D54D8FEC-C894-424E-B46A-B258662D6D1A}"/>
    <cellStyle name="Calculation 3 3 7 2 2 2 2" xfId="41699" xr:uid="{58F9B0BD-3F8D-4FB1-BB9A-E43DB78F2477}"/>
    <cellStyle name="Calculation 3 3 7 2 2 3" xfId="27654" xr:uid="{2D5C5FFE-159C-4C96-9F74-2BF9134CAC2A}"/>
    <cellStyle name="Calculation 3 3 7 2 3" xfId="11291" xr:uid="{79426D69-418E-4622-A9BD-BDD76E64D20E}"/>
    <cellStyle name="Calculation 3 3 7 2 3 2" xfId="20280" xr:uid="{EECB8312-28F7-4623-8B36-1E656023E658}"/>
    <cellStyle name="Calculation 3 3 7 2 3 2 2" xfId="26403" xr:uid="{ABDA4EB9-A1E9-4064-85E2-A406AF1DD315}"/>
    <cellStyle name="Calculation 3 3 7 2 3 3" xfId="41628" xr:uid="{F49E2A8A-7B70-4AE4-8E5F-E0333EB61B58}"/>
    <cellStyle name="Calculation 3 3 7 2 4" xfId="15057" xr:uid="{31C16827-7C30-4BC8-AE08-1E605E534B60}"/>
    <cellStyle name="Calculation 3 3 7 2 4 2" xfId="30687" xr:uid="{FD34525B-B87C-4051-8F6E-1C390DE50E70}"/>
    <cellStyle name="Calculation 3 3 7 2 5" xfId="38193" xr:uid="{EE65E64D-DD67-42A5-8BDD-04552AAC4661}"/>
    <cellStyle name="Calculation 3 3 7 3" xfId="4180" xr:uid="{B83E3AE4-8898-48F5-B40F-9F9C54743973}"/>
    <cellStyle name="Calculation 3 3 7 3 2" xfId="30885" xr:uid="{167498E7-BFA8-485B-A147-3B097A78E0EB}"/>
    <cellStyle name="Calculation 3 3 7 4" xfId="27061" xr:uid="{AAA10946-C099-4709-BCC3-7FF3890F367F}"/>
    <cellStyle name="Calculation 3 3 7 5" xfId="52665" xr:uid="{76B6C6D8-6F59-43A3-81CE-25F9CF16D71C}"/>
    <cellStyle name="Calculation 3 3 8" xfId="2730" xr:uid="{788D51A6-9813-47D8-BE7B-06D79F2CDB7B}"/>
    <cellStyle name="Calculation 3 3 8 2" xfId="6914" xr:uid="{F9849664-CC2F-4CEB-8652-76B8664AA024}"/>
    <cellStyle name="Calculation 3 3 8 2 2" xfId="12054" xr:uid="{4BAAC815-4225-416A-9AC4-865CEC041A70}"/>
    <cellStyle name="Calculation 3 3 8 2 2 2" xfId="21043" xr:uid="{FF922CE6-C9F0-4141-9E16-064F8D7E7213}"/>
    <cellStyle name="Calculation 3 3 8 2 2 2 2" xfId="40039" xr:uid="{DA2157AD-6EC3-48A5-A446-C0D6F77BBEDA}"/>
    <cellStyle name="Calculation 3 3 8 2 2 3" xfId="40524" xr:uid="{0CB37767-5317-4A54-8A1E-F20FE40CD03E}"/>
    <cellStyle name="Calculation 3 3 8 2 3" xfId="12873" xr:uid="{A915D162-BA88-448C-8A3A-40C29D2C7569}"/>
    <cellStyle name="Calculation 3 3 8 2 3 2" xfId="21862" xr:uid="{E1BD2331-D931-4D96-ABB3-3F6F97F2E3DE}"/>
    <cellStyle name="Calculation 3 3 8 2 3 2 2" xfId="43743" xr:uid="{7F85CA57-EE06-4C9D-8DFE-D31073D4D64F}"/>
    <cellStyle name="Calculation 3 3 8 2 3 3" xfId="27743" xr:uid="{0135EE8F-B31A-4445-BEF9-849F68B94687}"/>
    <cellStyle name="Calculation 3 3 8 2 4" xfId="15903" xr:uid="{4D3CB438-A4CF-4FA0-930B-6389A714C87E}"/>
    <cellStyle name="Calculation 3 3 8 2 4 2" xfId="23675" xr:uid="{B56F0749-6F89-409E-994F-4E30C192F758}"/>
    <cellStyle name="Calculation 3 3 8 2 5" xfId="31249" xr:uid="{AB20AC53-9CD5-4AE8-975B-5A0CE677AB43}"/>
    <cellStyle name="Calculation 3 3 8 3" xfId="9484" xr:uid="{0E91EE19-FB87-4E8D-BFF2-AF558D8C320F}"/>
    <cellStyle name="Calculation 3 3 8 3 2" xfId="18473" xr:uid="{E1F07256-1E49-425F-BD77-526DACBDCB15}"/>
    <cellStyle name="Calculation 3 3 8 3 2 2" xfId="40158" xr:uid="{6E0DFAC6-A112-4531-A3CD-C1915B5798C0}"/>
    <cellStyle name="Calculation 3 3 8 3 3" xfId="36284" xr:uid="{7BF6F51D-27FB-4BB3-99FE-9A75621912E6}"/>
    <cellStyle name="Calculation 3 3 8 4" xfId="23804" xr:uid="{A3FC7E60-8854-4AD6-BD8D-D36A2C7AD4E4}"/>
    <cellStyle name="Calculation 3 3 9" xfId="4674" xr:uid="{FFBCC9BB-3460-41CB-9A1B-BA69991CBA36}"/>
    <cellStyle name="Calculation 3 3 9 2" xfId="7260" xr:uid="{4E36B207-2A12-4AAD-A7FE-8F411A33F0E1}"/>
    <cellStyle name="Calculation 3 3 9 2 2" xfId="16249" xr:uid="{57B154B7-1F5F-44AF-A225-8F9E681372A6}"/>
    <cellStyle name="Calculation 3 3 9 2 2 2" xfId="27103" xr:uid="{4DC793BD-D67D-42E4-9B83-648D59BF0F6B}"/>
    <cellStyle name="Calculation 3 3 9 2 3" xfId="32787" xr:uid="{B674B11B-36AC-4966-AD16-885C58C4B2E7}"/>
    <cellStyle name="Calculation 3 3 9 3" xfId="9897" xr:uid="{D3DFD888-A6D9-4D9C-812E-BD53F0AFF72E}"/>
    <cellStyle name="Calculation 3 3 9 3 2" xfId="18886" xr:uid="{31DD0D5C-F235-489D-A01C-34E012E0FB73}"/>
    <cellStyle name="Calculation 3 3 9 3 2 2" xfId="42608" xr:uid="{3E692E49-20DC-4442-92B5-D35C3D5C4B4C}"/>
    <cellStyle name="Calculation 3 3 9 3 3" xfId="31067" xr:uid="{ACE02390-49AE-452B-9DDF-6368E5AC47DE}"/>
    <cellStyle name="Calculation 3 3 9 4" xfId="13663" xr:uid="{C0A32D2E-5491-489D-B5AA-5C6452BFF57F}"/>
    <cellStyle name="Calculation 3 3 9 4 2" xfId="32864" xr:uid="{FC9E90A8-2FD3-4E66-8EE6-C06A660808D1}"/>
    <cellStyle name="Calculation 3 3 9 5" xfId="42209" xr:uid="{A61C75AF-5620-4856-A36C-78CFE62CE575}"/>
    <cellStyle name="Calculation 3 30" xfId="45357" xr:uid="{C492C358-23D0-44CF-B0CD-57C79B6E1B01}"/>
    <cellStyle name="Calculation 3 31" xfId="45426" xr:uid="{C2D5FA54-E67C-4897-BA1B-B91EE01A1E05}"/>
    <cellStyle name="Calculation 3 32" xfId="44250" xr:uid="{89A2B774-0336-4301-BA41-84922A8EC740}"/>
    <cellStyle name="Calculation 3 33" xfId="44147" xr:uid="{024406BD-4D3B-4993-9D3F-7553E0117C45}"/>
    <cellStyle name="Calculation 3 34" xfId="45497" xr:uid="{D73B7E8A-0DDC-4537-8114-C6A3C36652D2}"/>
    <cellStyle name="Calculation 3 4" xfId="244" xr:uid="{40162897-D785-463F-A7BA-19F06EC1B1B8}"/>
    <cellStyle name="Calculation 3 4 10" xfId="6546" xr:uid="{6B999F7D-6C94-490C-BA81-C690812B8BAE}"/>
    <cellStyle name="Calculation 3 4 10 2" xfId="11765" xr:uid="{785D6801-3D27-4B1C-A6CE-C1861A326E53}"/>
    <cellStyle name="Calculation 3 4 10 2 2" xfId="20754" xr:uid="{F28A6C12-0977-4325-8D87-941A4EBBAF3D}"/>
    <cellStyle name="Calculation 3 4 10 2 2 2" xfId="36959" xr:uid="{BB95B0C9-3BB6-41A8-8A48-2C2240540DF0}"/>
    <cellStyle name="Calculation 3 4 10 2 3" xfId="35752" xr:uid="{C7DFB288-8FC3-48C7-871D-D326D96E0991}"/>
    <cellStyle name="Calculation 3 4 10 3" xfId="15535" xr:uid="{09F68CF8-8054-408E-89E3-6402006A2443}"/>
    <cellStyle name="Calculation 3 4 10 3 2" xfId="41705" xr:uid="{CAC60191-3F13-47D7-8185-D4E9AE01EA3B}"/>
    <cellStyle name="Calculation 3 4 10 4" xfId="41191" xr:uid="{081E0544-0AFA-4495-BC55-50B11DBD7112}"/>
    <cellStyle name="Calculation 3 4 11" xfId="9128" xr:uid="{AF233950-7868-4884-9C0B-81676D3E5480}"/>
    <cellStyle name="Calculation 3 4 11 2" xfId="18117" xr:uid="{D8A6835D-7154-4C77-AED6-938F00F9927E}"/>
    <cellStyle name="Calculation 3 4 11 2 2" xfId="24784" xr:uid="{00E1B389-8C7D-4637-B846-D4DDDA3A33C1}"/>
    <cellStyle name="Calculation 3 4 11 3" xfId="42682" xr:uid="{90060ACC-0CF4-4757-9D40-77DE42AE6850}"/>
    <cellStyle name="Calculation 3 4 12" xfId="12394" xr:uid="{5E0F8BE7-B84F-498C-8B29-C86E8F7C44F4}"/>
    <cellStyle name="Calculation 3 4 12 2" xfId="21383" xr:uid="{E6971615-68F0-4905-B3D5-2178926A2247}"/>
    <cellStyle name="Calculation 3 4 12 2 2" xfId="38321" xr:uid="{F37F46CF-9075-4398-AA1B-E6C619EACB01}"/>
    <cellStyle name="Calculation 3 4 12 3" xfId="29441" xr:uid="{4D17FDED-21B5-4D41-82CD-AD1F3581B622}"/>
    <cellStyle name="Calculation 3 4 13" xfId="2250" xr:uid="{55571EC9-A6AC-49E4-9AC5-86D9B2790B61}"/>
    <cellStyle name="Calculation 3 4 13 2" xfId="39182" xr:uid="{B34D333C-FCA1-40AA-85BF-E5EE9BD3B9D2}"/>
    <cellStyle name="Calculation 3 4 14" xfId="13159" xr:uid="{BE55F069-CC8E-41F6-85F6-D2AC10FEB574}"/>
    <cellStyle name="Calculation 3 4 14 2" xfId="23439" xr:uid="{479F91F0-44A9-477D-AADD-C3D1985615F0}"/>
    <cellStyle name="Calculation 3 4 15" xfId="31931" xr:uid="{E124B4EC-EC80-49B0-9168-6719F45CBFB0}"/>
    <cellStyle name="Calculation 3 4 16" xfId="44277" xr:uid="{B0C6BFAB-6B4B-4E06-92F6-D751AA697C56}"/>
    <cellStyle name="Calculation 3 4 17" xfId="45606" xr:uid="{5FAB97DB-C927-424F-9A08-BF659289D195}"/>
    <cellStyle name="Calculation 3 4 2" xfId="382" xr:uid="{4028A736-EED6-42A6-A05D-BE97F7C204EA}"/>
    <cellStyle name="Calculation 3 4 2 10" xfId="9253" xr:uid="{479C5690-940F-4A96-B0EF-DDA8D86C3DBE}"/>
    <cellStyle name="Calculation 3 4 2 10 2" xfId="18242" xr:uid="{2FC93A87-F860-4CE8-9529-48D9CD9E4A86}"/>
    <cellStyle name="Calculation 3 4 2 10 2 2" xfId="41993" xr:uid="{EC85EEF4-E67A-49BF-A049-1EDF000495A4}"/>
    <cellStyle name="Calculation 3 4 2 10 3" xfId="24132" xr:uid="{8A3DCFC4-0F70-4A98-8BD2-0B0D97161168}"/>
    <cellStyle name="Calculation 3 4 2 11" xfId="12381" xr:uid="{C5976654-4767-482B-8995-0970CADECCBA}"/>
    <cellStyle name="Calculation 3 4 2 11 2" xfId="21370" xr:uid="{31B152B8-EE5B-4B3C-868B-BAF6DD8A3F8D}"/>
    <cellStyle name="Calculation 3 4 2 11 2 2" xfId="31491" xr:uid="{EBC4AD4C-92EC-4EE8-A4E2-131C67E8E3C4}"/>
    <cellStyle name="Calculation 3 4 2 11 3" xfId="39609" xr:uid="{BEADABBF-5792-4E4C-AE8D-630D44C1067E}"/>
    <cellStyle name="Calculation 3 4 2 12" xfId="2388" xr:uid="{3632A092-DE2A-4185-839F-38CB5888CF4D}"/>
    <cellStyle name="Calculation 3 4 2 12 2" xfId="25583" xr:uid="{743D7694-0D5C-4122-BA61-7847F0EE0AF8}"/>
    <cellStyle name="Calculation 3 4 2 13" xfId="13297" xr:uid="{1CCEF9F3-D36C-4A6C-B893-6374DE94DBF3}"/>
    <cellStyle name="Calculation 3 4 2 13 2" xfId="22189" xr:uid="{CB233899-721B-4238-99A3-5E80516C0A92}"/>
    <cellStyle name="Calculation 3 4 2 14" xfId="34576" xr:uid="{99895DC2-0C5C-4D9E-9895-5C2C679A16F8}"/>
    <cellStyle name="Calculation 3 4 2 15" xfId="46118" xr:uid="{0C492363-643E-4A5E-958B-37E9DEC46E48}"/>
    <cellStyle name="Calculation 3 4 2 2" xfId="731" xr:uid="{DC219131-53AC-42E7-A0C6-DE2A1777EA59}"/>
    <cellStyle name="Calculation 3 4 2 2 2" xfId="5107" xr:uid="{FF8FD27A-2ACE-444F-9949-69B40B669881}"/>
    <cellStyle name="Calculation 3 4 2 2 2 2" xfId="7693" xr:uid="{137A98AA-8B93-4349-B2CA-12A495A19871}"/>
    <cellStyle name="Calculation 3 4 2 2 2 2 2" xfId="16682" xr:uid="{E1C589F6-C596-4011-8310-615076F77BD0}"/>
    <cellStyle name="Calculation 3 4 2 2 2 2 2 2" xfId="27137" xr:uid="{AD3550EC-55D0-4039-9D1D-E77A2E0D66DE}"/>
    <cellStyle name="Calculation 3 4 2 2 2 2 3" xfId="32583" xr:uid="{86C9DA68-D26F-4DCF-895F-73AF580F5C18}"/>
    <cellStyle name="Calculation 3 4 2 2 2 3" xfId="10330" xr:uid="{CA8143E7-59E6-46E5-92B1-EAAAFB290162}"/>
    <cellStyle name="Calculation 3 4 2 2 2 3 2" xfId="19319" xr:uid="{DF56CA6D-57D8-426E-ACD5-EF65AA522731}"/>
    <cellStyle name="Calculation 3 4 2 2 2 3 2 2" xfId="43437" xr:uid="{70C2FE7A-72A2-46B6-831D-6E88C22EFD2A}"/>
    <cellStyle name="Calculation 3 4 2 2 2 3 3" xfId="44061" xr:uid="{06DB5BA4-F137-48BE-BAC5-07CE7FB20225}"/>
    <cellStyle name="Calculation 3 4 2 2 2 4" xfId="14096" xr:uid="{0F00EC63-031D-4598-8C59-4CFEFBA71674}"/>
    <cellStyle name="Calculation 3 4 2 2 2 4 2" xfId="24823" xr:uid="{7A685483-DE23-4C49-ADFD-2F0D5E519203}"/>
    <cellStyle name="Calculation 3 4 2 2 2 5" xfId="38420" xr:uid="{4EDBB07A-516C-44AA-B53C-B6CB1E55C67C}"/>
    <cellStyle name="Calculation 3 4 2 2 2 6" xfId="56394" xr:uid="{EE5E26FA-98BC-4C66-A25D-A640BBB4BE4B}"/>
    <cellStyle name="Calculation 3 4 2 2 3" xfId="3168" xr:uid="{7439DD19-6CC6-4162-9DBC-D3F01CD72811}"/>
    <cellStyle name="Calculation 3 4 2 2 3 2" xfId="34542" xr:uid="{972B56F3-6DD6-4A5B-A6FE-A6B9B17DE408}"/>
    <cellStyle name="Calculation 3 4 2 2 4" xfId="22748" xr:uid="{A3844DD7-1B7F-4AC6-9F38-4929DC2A3AA4}"/>
    <cellStyle name="Calculation 3 4 2 2 5" xfId="49612" xr:uid="{CA866E23-4196-4C06-B646-6727F5E4D566}"/>
    <cellStyle name="Calculation 3 4 2 3" xfId="1076" xr:uid="{221F8558-2FC7-4BB5-B5EA-A0B27AC961FF}"/>
    <cellStyle name="Calculation 3 4 2 3 2" xfId="5428" xr:uid="{8A56BEF6-A59B-4359-B707-C9128C4CE2C0}"/>
    <cellStyle name="Calculation 3 4 2 3 2 2" xfId="8014" xr:uid="{986B931F-0352-43BA-ABB9-9B4151AC9EB7}"/>
    <cellStyle name="Calculation 3 4 2 3 2 2 2" xfId="17003" xr:uid="{1B8C7E07-E3AB-4E1B-A41B-E7A742C94490}"/>
    <cellStyle name="Calculation 3 4 2 3 2 2 2 2" xfId="30456" xr:uid="{7B314272-41E9-4575-A2E0-C87648727AB2}"/>
    <cellStyle name="Calculation 3 4 2 3 2 2 3" xfId="28210" xr:uid="{D4C84733-7B26-40D1-A830-6AF744C64F46}"/>
    <cellStyle name="Calculation 3 4 2 3 2 3" xfId="10651" xr:uid="{ED3C778A-9CD3-43E9-9563-877A6BD8514C}"/>
    <cellStyle name="Calculation 3 4 2 3 2 3 2" xfId="19640" xr:uid="{DC097751-21BD-4EF2-A223-89062EA95DE8}"/>
    <cellStyle name="Calculation 3 4 2 3 2 3 2 2" xfId="23900" xr:uid="{DBD18C43-3868-4724-9B97-D4C8C54337B8}"/>
    <cellStyle name="Calculation 3 4 2 3 2 3 3" xfId="34975" xr:uid="{86194C5D-E168-40A4-A3B8-97C994BC8B75}"/>
    <cellStyle name="Calculation 3 4 2 3 2 4" xfId="14417" xr:uid="{1DEC00AD-F527-488D-8DF1-8BB93A6D3BBD}"/>
    <cellStyle name="Calculation 3 4 2 3 2 4 2" xfId="24470" xr:uid="{8F48EC54-0D91-4BE1-8EB7-42EEDF02FDD7}"/>
    <cellStyle name="Calculation 3 4 2 3 2 5" xfId="39499" xr:uid="{871358DD-9856-4A0E-BB64-7C744FC44657}"/>
    <cellStyle name="Calculation 3 4 2 3 2 6" xfId="58521" xr:uid="{6DF0AB86-3C61-4880-A757-57E1F4841F5D}"/>
    <cellStyle name="Calculation 3 4 2 3 3" xfId="3513" xr:uid="{BE089BD1-307B-4917-9622-C171A7D3F810}"/>
    <cellStyle name="Calculation 3 4 2 3 3 2" xfId="22113" xr:uid="{35694F78-4E58-4896-8B9E-38648A259267}"/>
    <cellStyle name="Calculation 3 4 2 3 4" xfId="42656" xr:uid="{989DAF0B-DE68-4ED0-BCF2-980805125E23}"/>
    <cellStyle name="Calculation 3 4 2 3 5" xfId="51740" xr:uid="{8FCE820B-39C5-4874-B3AA-580604856658}"/>
    <cellStyle name="Calculation 3 4 2 4" xfId="1420" xr:uid="{696D65A7-A474-460E-8F26-9C90B0F9C69D}"/>
    <cellStyle name="Calculation 3 4 2 4 2" xfId="5765" xr:uid="{DB10BBB5-5353-4426-B030-62435273DE9A}"/>
    <cellStyle name="Calculation 3 4 2 4 2 2" xfId="8351" xr:uid="{A48962C5-B59E-4508-B3D3-F9D491A1B195}"/>
    <cellStyle name="Calculation 3 4 2 4 2 2 2" xfId="17340" xr:uid="{99D43F84-FA37-495F-9BD9-415EE2F44505}"/>
    <cellStyle name="Calculation 3 4 2 4 2 2 2 2" xfId="32183" xr:uid="{C1412727-3B67-4B1B-A171-61C2A4F73FD5}"/>
    <cellStyle name="Calculation 3 4 2 4 2 2 3" xfId="32979" xr:uid="{D372D4EE-88CE-453E-918F-7ADB7011292D}"/>
    <cellStyle name="Calculation 3 4 2 4 2 3" xfId="10988" xr:uid="{4F413A79-1EE1-40AB-9442-C99C1949DDE4}"/>
    <cellStyle name="Calculation 3 4 2 4 2 3 2" xfId="19977" xr:uid="{CA397F02-4125-4CC3-B23F-CD5511B225A8}"/>
    <cellStyle name="Calculation 3 4 2 4 2 3 2 2" xfId="33474" xr:uid="{39EAE668-179C-4226-9405-1ADE28C36840}"/>
    <cellStyle name="Calculation 3 4 2 4 2 3 3" xfId="22311" xr:uid="{94F079B7-048D-4617-A9E1-C05C58F4D49D}"/>
    <cellStyle name="Calculation 3 4 2 4 2 4" xfId="14754" xr:uid="{71D9D159-E091-4B0D-8EE9-9118A7A14362}"/>
    <cellStyle name="Calculation 3 4 2 4 2 4 2" xfId="30267" xr:uid="{BC9078CF-C8B1-4CD9-9D10-8EFBA1DA0473}"/>
    <cellStyle name="Calculation 3 4 2 4 2 5" xfId="24351" xr:uid="{E155D25D-3DD3-4F1B-BCDD-C73894922F36}"/>
    <cellStyle name="Calculation 3 4 2 4 2 6" xfId="54536" xr:uid="{3C21FD43-2422-4B68-90C6-FA0B7059ECF9}"/>
    <cellStyle name="Calculation 3 4 2 4 3" xfId="3857" xr:uid="{DDABE7A5-B1A4-40CB-9EA4-34DC93794460}"/>
    <cellStyle name="Calculation 3 4 2 4 3 2" xfId="33766" xr:uid="{3DD93EFD-7624-4D7A-B6B8-A596E6D57075}"/>
    <cellStyle name="Calculation 3 4 2 4 4" xfId="37604" xr:uid="{400AAFA3-C1EF-4301-A278-571C170B506B}"/>
    <cellStyle name="Calculation 3 4 2 4 5" xfId="47729" xr:uid="{3E7C2F06-D099-4A86-BDBA-C728CDF3715A}"/>
    <cellStyle name="Calculation 3 4 2 5" xfId="1341" xr:uid="{98F2496D-04F6-46B4-907E-AC536EF31BE6}"/>
    <cellStyle name="Calculation 3 4 2 5 2" xfId="5686" xr:uid="{85BC3672-41D0-43E6-9757-344860D26BEE}"/>
    <cellStyle name="Calculation 3 4 2 5 2 2" xfId="8272" xr:uid="{6BC0C15E-5D1F-4AB5-A5E9-85C130F1AA48}"/>
    <cellStyle name="Calculation 3 4 2 5 2 2 2" xfId="17261" xr:uid="{6E996B16-20E7-4CD0-A2D9-37D97A4ADBD6}"/>
    <cellStyle name="Calculation 3 4 2 5 2 2 2 2" xfId="43166" xr:uid="{48EF09FA-9EAD-4374-A36E-A4A37298380A}"/>
    <cellStyle name="Calculation 3 4 2 5 2 2 3" xfId="22525" xr:uid="{446235FD-918D-4CE7-9913-7D07028FDEBC}"/>
    <cellStyle name="Calculation 3 4 2 5 2 3" xfId="10909" xr:uid="{A2DF598B-062A-4D2C-93BC-7DE055D7E157}"/>
    <cellStyle name="Calculation 3 4 2 5 2 3 2" xfId="19898" xr:uid="{79A0C0BE-679B-4BC0-8D9A-EB037F02D930}"/>
    <cellStyle name="Calculation 3 4 2 5 2 3 2 2" xfId="25883" xr:uid="{7BC81B8F-4E69-4CB3-B45A-0FF0FA087811}"/>
    <cellStyle name="Calculation 3 4 2 5 2 3 3" xfId="26458" xr:uid="{251B881F-9D1B-4928-A1D8-08C11A0D38F5}"/>
    <cellStyle name="Calculation 3 4 2 5 2 4" xfId="14675" xr:uid="{D2ADA803-C2E3-4491-8D70-9BB14485F43D}"/>
    <cellStyle name="Calculation 3 4 2 5 2 4 2" xfId="33264" xr:uid="{3F25E800-FE00-40DD-8946-55EE85E8BF22}"/>
    <cellStyle name="Calculation 3 4 2 5 2 5" xfId="23615" xr:uid="{83F0A7D9-1633-4243-BCDF-70CED96FE8F8}"/>
    <cellStyle name="Calculation 3 4 2 5 3" xfId="3778" xr:uid="{12E9C8F4-E9C5-4631-AAED-E5D502B96CDF}"/>
    <cellStyle name="Calculation 3 4 2 5 3 2" xfId="37405" xr:uid="{1107ABD8-4260-4AEE-BBB5-16800415EC3C}"/>
    <cellStyle name="Calculation 3 4 2 5 4" xfId="29353" xr:uid="{F30A1B1B-EA48-4F1E-BC9D-49D0F34B0715}"/>
    <cellStyle name="Calculation 3 4 2 5 5" xfId="52957" xr:uid="{A424FB53-16AD-454F-97AE-2761444546FB}"/>
    <cellStyle name="Calculation 3 4 2 6" xfId="2039" xr:uid="{A6E0C590-B641-46D0-A71B-6A138B7F3E52}"/>
    <cellStyle name="Calculation 3 4 2 6 2" xfId="6347" xr:uid="{732094DE-6043-4E82-BA8C-D76DBB96C27E}"/>
    <cellStyle name="Calculation 3 4 2 6 2 2" xfId="8933" xr:uid="{3E45CA1F-4A18-45AE-AD46-E66CB1E65758}"/>
    <cellStyle name="Calculation 3 4 2 6 2 2 2" xfId="17922" xr:uid="{B22E9AA1-1572-4BAC-A28C-5D48F00D832F}"/>
    <cellStyle name="Calculation 3 4 2 6 2 2 2 2" xfId="41797" xr:uid="{9084E154-FC6B-4623-8A75-11E6F617A310}"/>
    <cellStyle name="Calculation 3 4 2 6 2 2 3" xfId="22442" xr:uid="{95017D17-E57A-4A99-B1E3-884B4F47388E}"/>
    <cellStyle name="Calculation 3 4 2 6 2 3" xfId="11570" xr:uid="{A699CECF-CE5E-404F-9210-DC7023C2622F}"/>
    <cellStyle name="Calculation 3 4 2 6 2 3 2" xfId="20559" xr:uid="{76AF35B0-68E9-495D-9C71-930FF5E4D6DD}"/>
    <cellStyle name="Calculation 3 4 2 6 2 3 2 2" xfId="25237" xr:uid="{8FEC340E-5831-42DA-B7F2-D2D7CA7BE703}"/>
    <cellStyle name="Calculation 3 4 2 6 2 3 3" xfId="22352" xr:uid="{512E295B-4B8B-4163-A86C-34C3663932BB}"/>
    <cellStyle name="Calculation 3 4 2 6 2 4" xfId="15336" xr:uid="{03E025BD-7F9F-486A-BFD9-B965BE9A15DE}"/>
    <cellStyle name="Calculation 3 4 2 6 2 4 2" xfId="38234" xr:uid="{CFDC312C-A431-45B1-8109-413FE0843A46}"/>
    <cellStyle name="Calculation 3 4 2 6 2 5" xfId="27910" xr:uid="{6E5F6472-BA96-4E9D-98FA-E034BA5D6FCF}"/>
    <cellStyle name="Calculation 3 4 2 6 3" xfId="4476" xr:uid="{C363A24A-9ECC-4639-A86C-715DFD07820B}"/>
    <cellStyle name="Calculation 3 4 2 6 3 2" xfId="42544" xr:uid="{225D4C22-D518-4999-90CB-1F32874422CD}"/>
    <cellStyle name="Calculation 3 4 2 6 4" xfId="36147" xr:uid="{CEAA5CDC-5427-4C04-A9E9-A9D05062564A}"/>
    <cellStyle name="Calculation 3 4 2 7" xfId="2850" xr:uid="{EE776E09-6C66-45E3-A72B-C1A39B388EFE}"/>
    <cellStyle name="Calculation 3 4 2 7 2" xfId="7000" xr:uid="{FA18C3B2-562C-416B-8320-8E46FC34743A}"/>
    <cellStyle name="Calculation 3 4 2 7 2 2" xfId="12129" xr:uid="{48174F7C-0CDB-4C89-8A7A-16285CBBCBB5}"/>
    <cellStyle name="Calculation 3 4 2 7 2 2 2" xfId="21118" xr:uid="{99F7B4FB-FC96-4555-A460-995E980D926D}"/>
    <cellStyle name="Calculation 3 4 2 7 2 2 2 2" xfId="31804" xr:uid="{34D18F5F-AB9B-4740-84E2-7B9BF64B9B05}"/>
    <cellStyle name="Calculation 3 4 2 7 2 2 3" xfId="28098" xr:uid="{69E136BD-EA66-47AD-BF47-C388F49948C5}"/>
    <cellStyle name="Calculation 3 4 2 7 2 3" xfId="12943" xr:uid="{73BA7118-EA57-4786-9818-B74C825E6B7F}"/>
    <cellStyle name="Calculation 3 4 2 7 2 3 2" xfId="21932" xr:uid="{CFA079D4-BF76-4E9D-9D2B-75EC59185036}"/>
    <cellStyle name="Calculation 3 4 2 7 2 3 2 2" xfId="42563" xr:uid="{8240B93A-32C7-4C5D-9B84-3BC711D47747}"/>
    <cellStyle name="Calculation 3 4 2 7 2 3 3" xfId="33961" xr:uid="{7FF45868-4B13-4CE9-96D5-C192D36AA858}"/>
    <cellStyle name="Calculation 3 4 2 7 2 4" xfId="15989" xr:uid="{682CD723-BEBC-4C58-87E0-2B30D85ECCE4}"/>
    <cellStyle name="Calculation 3 4 2 7 2 4 2" xfId="31011" xr:uid="{EC6CD415-367B-4475-BC3E-F1ABBDDA2CD0}"/>
    <cellStyle name="Calculation 3 4 2 7 2 5" xfId="37298" xr:uid="{7B024F10-C26A-4CEE-9390-6D61A14B06C6}"/>
    <cellStyle name="Calculation 3 4 2 7 3" xfId="9563" xr:uid="{9244DEA1-819F-4FA9-8DBD-0114ABC80E7E}"/>
    <cellStyle name="Calculation 3 4 2 7 3 2" xfId="18552" xr:uid="{E20AEFC9-1919-4EE0-A3BB-093741E571C9}"/>
    <cellStyle name="Calculation 3 4 2 7 3 2 2" xfId="42203" xr:uid="{12C6A0D8-9DAE-49BC-A6F2-46EE31D798A1}"/>
    <cellStyle name="Calculation 3 4 2 7 3 3" xfId="24319" xr:uid="{9607B878-5866-4CC5-9668-E017AB770261}"/>
    <cellStyle name="Calculation 3 4 2 7 4" xfId="33822" xr:uid="{4BA0F676-46D4-49E1-9262-0AD69C70E3DE}"/>
    <cellStyle name="Calculation 3 4 2 8" xfId="4783" xr:uid="{6E0A3B93-BD64-42E1-8BDD-4E4C0EB81EBA}"/>
    <cellStyle name="Calculation 3 4 2 8 2" xfId="7369" xr:uid="{979195B6-538D-4C6A-AD8E-25B3C25AA467}"/>
    <cellStyle name="Calculation 3 4 2 8 2 2" xfId="16358" xr:uid="{AA29515A-70CA-4A7F-8F64-8220A3B5DDA1}"/>
    <cellStyle name="Calculation 3 4 2 8 2 2 2" xfId="42895" xr:uid="{FBAE3185-79BC-40E4-A156-69CB7ABB9683}"/>
    <cellStyle name="Calculation 3 4 2 8 2 3" xfId="34951" xr:uid="{2F952C5D-13CB-42E5-AAFC-2AC49665C6F2}"/>
    <cellStyle name="Calculation 3 4 2 8 3" xfId="10006" xr:uid="{D6C73330-F023-40B0-B0FE-D2BC7DC06958}"/>
    <cellStyle name="Calculation 3 4 2 8 3 2" xfId="18995" xr:uid="{6FBF54D5-EBD6-4CA6-818E-BBD51BD557C7}"/>
    <cellStyle name="Calculation 3 4 2 8 3 2 2" xfId="28004" xr:uid="{0C340D0A-F207-4635-B548-5FE19BA9F8C5}"/>
    <cellStyle name="Calculation 3 4 2 8 3 3" xfId="44064" xr:uid="{91CA3D94-9DD7-47A5-849F-DC21A933E83D}"/>
    <cellStyle name="Calculation 3 4 2 8 4" xfId="13772" xr:uid="{70B6EB51-DDFE-4B8B-BD28-37F0DF6F87E5}"/>
    <cellStyle name="Calculation 3 4 2 8 4 2" xfId="39143" xr:uid="{D500726B-3B2F-45CA-BCEA-82A05CEC68D8}"/>
    <cellStyle name="Calculation 3 4 2 8 5" xfId="22650" xr:uid="{66C58CFF-F69F-4DDE-AC63-AFCEE31FE873}"/>
    <cellStyle name="Calculation 3 4 2 9" xfId="6684" xr:uid="{245975E9-A3CB-4C88-9986-612594517D6D}"/>
    <cellStyle name="Calculation 3 4 2 9 2" xfId="11890" xr:uid="{00C5C02B-B97E-4F30-9C15-06DCF0D88EB7}"/>
    <cellStyle name="Calculation 3 4 2 9 2 2" xfId="20879" xr:uid="{1F97263D-5649-4BEF-A5D0-CD156F9AA74B}"/>
    <cellStyle name="Calculation 3 4 2 9 2 2 2" xfId="33552" xr:uid="{D2A0B166-05CC-442A-A013-104E01E28C67}"/>
    <cellStyle name="Calculation 3 4 2 9 2 3" xfId="40051" xr:uid="{69EE8226-EACA-416F-B4AC-ACAEAC29974C}"/>
    <cellStyle name="Calculation 3 4 2 9 3" xfId="15673" xr:uid="{02C4D766-77AA-4EC9-B2C0-79D9BAFC8EF8}"/>
    <cellStyle name="Calculation 3 4 2 9 3 2" xfId="37647" xr:uid="{27E2A9BE-5288-43B3-AA0C-F6A269408110}"/>
    <cellStyle name="Calculation 3 4 2 9 4" xfId="22135" xr:uid="{C97AD5E9-52EB-451D-99AA-D01415DF370E}"/>
    <cellStyle name="Calculation 3 4 3" xfId="593" xr:uid="{C5432840-FF60-481E-BA82-61AED92BB897}"/>
    <cellStyle name="Calculation 3 4 3 2" xfId="4982" xr:uid="{8491A867-7CB7-48B5-8E45-A931B3EEBA08}"/>
    <cellStyle name="Calculation 3 4 3 2 2" xfId="7568" xr:uid="{662E9E0D-6F2F-408E-8A39-F36A1760FF27}"/>
    <cellStyle name="Calculation 3 4 3 2 2 2" xfId="16557" xr:uid="{BFB969D2-073C-4EB0-BA97-8CB6E286B8F3}"/>
    <cellStyle name="Calculation 3 4 3 2 2 2 2" xfId="37060" xr:uid="{3C0C1EAF-FDF2-4B17-8926-7FB40CC57E5B}"/>
    <cellStyle name="Calculation 3 4 3 2 2 3" xfId="23652" xr:uid="{6018D674-C561-4B37-8E97-757A028CA8AD}"/>
    <cellStyle name="Calculation 3 4 3 2 2 4" xfId="56799" xr:uid="{6B6E0898-60B8-49EF-8F27-E72246790963}"/>
    <cellStyle name="Calculation 3 4 3 2 3" xfId="10205" xr:uid="{7A5BCF21-15C3-4B0E-BF50-A3B73D029FC3}"/>
    <cellStyle name="Calculation 3 4 3 2 3 2" xfId="19194" xr:uid="{BCF9A38A-8004-4FA8-B2FB-8533E7A03B2B}"/>
    <cellStyle name="Calculation 3 4 3 2 3 2 2" xfId="34107" xr:uid="{B636DFBB-4B3B-4FE8-9DB0-66DE02F43657}"/>
    <cellStyle name="Calculation 3 4 3 2 3 3" xfId="40197" xr:uid="{D4A0A84A-4508-42DE-82C6-A45B90719CB1}"/>
    <cellStyle name="Calculation 3 4 3 2 4" xfId="13971" xr:uid="{0A7AFEA3-91CA-4609-A29C-E4FB35D8ECB3}"/>
    <cellStyle name="Calculation 3 4 3 2 4 2" xfId="30374" xr:uid="{F2A0E140-3630-404D-AAD4-5AB70DCF19AF}"/>
    <cellStyle name="Calculation 3 4 3 2 5" xfId="43737" xr:uid="{ED0C506D-600B-462D-A907-64424494870A}"/>
    <cellStyle name="Calculation 3 4 3 2 6" xfId="50017" xr:uid="{2BD27E67-F7A3-4F75-9587-B79B79EFB5F1}"/>
    <cellStyle name="Calculation 3 4 3 3" xfId="3030" xr:uid="{54E7054E-D01A-43C3-A681-AEB85CD2A59F}"/>
    <cellStyle name="Calculation 3 4 3 3 2" xfId="32154" xr:uid="{5A23365D-513F-4DD2-8853-B8F936FD1C24}"/>
    <cellStyle name="Calculation 3 4 3 3 2 2" xfId="58660" xr:uid="{44BAE5D1-CF45-4585-A71F-25F5543EC272}"/>
    <cellStyle name="Calculation 3 4 3 3 3" xfId="51879" xr:uid="{F31B648D-4932-484A-8FD5-A3FBFC002B57}"/>
    <cellStyle name="Calculation 3 4 3 4" xfId="29048" xr:uid="{37A44D93-675F-4CDA-BB27-D340BA707453}"/>
    <cellStyle name="Calculation 3 4 3 4 2" xfId="54926" xr:uid="{191F258F-4C8D-4FFF-BF63-971EEC6CC4C3}"/>
    <cellStyle name="Calculation 3 4 3 4 3" xfId="48134" xr:uid="{32BD760A-851C-47D6-A5A7-E277679DE996}"/>
    <cellStyle name="Calculation 3 4 3 5" xfId="53226" xr:uid="{4A16E730-88CA-4B99-AE45-8819FD59E784}"/>
    <cellStyle name="Calculation 3 4 3 6" xfId="46520" xr:uid="{F55B4E59-394C-499D-82D9-91FED5C5C69E}"/>
    <cellStyle name="Calculation 3 4 4" xfId="938" xr:uid="{FD3BB92B-9CDE-46AA-8931-7334CD6144B3}"/>
    <cellStyle name="Calculation 3 4 4 2" xfId="5303" xr:uid="{6F19F3CE-9A46-4AA8-B000-9A80F3CF3E21}"/>
    <cellStyle name="Calculation 3 4 4 2 2" xfId="7889" xr:uid="{2A76DEEE-F5EB-496D-94E2-BBED3B045DF8}"/>
    <cellStyle name="Calculation 3 4 4 2 2 2" xfId="16878" xr:uid="{FC3F2DCD-1305-45C0-A36D-A48BFE407794}"/>
    <cellStyle name="Calculation 3 4 4 2 2 2 2" xfId="34179" xr:uid="{E5FCD684-F8EA-4A9F-AD5E-8FC5AC694D3C}"/>
    <cellStyle name="Calculation 3 4 4 2 2 3" xfId="41145" xr:uid="{C4481787-ECCC-4951-9DAE-88555A0AF03D}"/>
    <cellStyle name="Calculation 3 4 4 2 3" xfId="10526" xr:uid="{5AC25844-A4BA-4B3E-B147-DE38B14ACC2F}"/>
    <cellStyle name="Calculation 3 4 4 2 3 2" xfId="19515" xr:uid="{EA1686EB-159E-4D48-B2BC-75A2B4E63DB8}"/>
    <cellStyle name="Calculation 3 4 4 2 3 2 2" xfId="40018" xr:uid="{192EF5C9-8A64-4285-9D86-DEB95F426626}"/>
    <cellStyle name="Calculation 3 4 4 2 3 3" xfId="22218" xr:uid="{A47DBB9B-7AF1-48B3-8523-E7100B681BFF}"/>
    <cellStyle name="Calculation 3 4 4 2 4" xfId="14292" xr:uid="{82D6148A-A7D2-45F5-901A-57B9F4E93C37}"/>
    <cellStyle name="Calculation 3 4 4 2 4 2" xfId="22720" xr:uid="{244E99FB-950C-4ABE-9289-378A3C2302E9}"/>
    <cellStyle name="Calculation 3 4 4 2 5" xfId="43989" xr:uid="{02415F76-BA76-482B-BCA6-E01322A4638A}"/>
    <cellStyle name="Calculation 3 4 4 2 6" xfId="55922" xr:uid="{422D3341-6273-408C-B8DC-6DFDDFD4F2D0}"/>
    <cellStyle name="Calculation 3 4 4 3" xfId="3375" xr:uid="{8E52E157-DA0D-48F2-A5CA-8A4BC02921DF}"/>
    <cellStyle name="Calculation 3 4 4 3 2" xfId="30585" xr:uid="{FE70E6AD-91FB-47E4-A610-CBFD11657E61}"/>
    <cellStyle name="Calculation 3 4 4 4" xfId="33344" xr:uid="{46D57541-327C-497F-B786-E8F0CBD2345E}"/>
    <cellStyle name="Calculation 3 4 4 5" xfId="49140" xr:uid="{C1DC1FC4-8FC6-47EA-B378-0DA4B408F3F5}"/>
    <cellStyle name="Calculation 3 4 5" xfId="1282" xr:uid="{252ABB94-CEFA-462F-B4BE-AD04643476B7}"/>
    <cellStyle name="Calculation 3 4 5 2" xfId="5627" xr:uid="{717F38A4-2471-44A7-89F6-26BE0CF232C5}"/>
    <cellStyle name="Calculation 3 4 5 2 2" xfId="8213" xr:uid="{C034E5B1-E58F-476A-A57E-01B387937AF3}"/>
    <cellStyle name="Calculation 3 4 5 2 2 2" xfId="17202" xr:uid="{8D54FB17-568F-46AE-8C51-2546A0F41BF1}"/>
    <cellStyle name="Calculation 3 4 5 2 2 2 2" xfId="25115" xr:uid="{6CF56E12-D7D7-4FA0-90E8-68D221EB7653}"/>
    <cellStyle name="Calculation 3 4 5 2 2 3" xfId="28494" xr:uid="{83D1FA73-F398-46FE-BF53-DC08C313E88B}"/>
    <cellStyle name="Calculation 3 4 5 2 3" xfId="10850" xr:uid="{2FADF3BF-C399-44AB-A091-D3F6F7EE229B}"/>
    <cellStyle name="Calculation 3 4 5 2 3 2" xfId="19839" xr:uid="{F0924D24-0A2B-4011-8094-5DF1301855E4}"/>
    <cellStyle name="Calculation 3 4 5 2 3 2 2" xfId="33130" xr:uid="{E65CF813-8F14-4ABC-BE9B-97F2879734F9}"/>
    <cellStyle name="Calculation 3 4 5 2 3 3" xfId="26684" xr:uid="{9FC97FD3-C7A0-47DD-8BB1-09352CFABF73}"/>
    <cellStyle name="Calculation 3 4 5 2 4" xfId="14616" xr:uid="{779AD493-9710-42F2-8876-8F5508CD0936}"/>
    <cellStyle name="Calculation 3 4 5 2 4 2" xfId="37192" xr:uid="{611CFE1D-DB88-4169-B0C3-9A693BC5EBF2}"/>
    <cellStyle name="Calculation 3 4 5 2 5" xfId="31925" xr:uid="{91CE6588-BE01-4733-9C90-3731372F1732}"/>
    <cellStyle name="Calculation 3 4 5 2 6" xfId="57580" xr:uid="{7B4D7207-07D5-48DE-B987-B50F2A4C54F6}"/>
    <cellStyle name="Calculation 3 4 5 3" xfId="3719" xr:uid="{CC8B87D5-536A-4B15-9D17-49075F9ACB7E}"/>
    <cellStyle name="Calculation 3 4 5 3 2" xfId="40873" xr:uid="{B7FE7300-ACA7-4CEF-8EB0-2AC14111703D}"/>
    <cellStyle name="Calculation 3 4 5 4" xfId="32508" xr:uid="{B0D5C441-F1A9-49D4-81A4-DE3167923056}"/>
    <cellStyle name="Calculation 3 4 5 5" xfId="50798" xr:uid="{EF819F00-6CAF-4412-B4B6-37C26526067F}"/>
    <cellStyle name="Calculation 3 4 6" xfId="1822" xr:uid="{211F39EB-AF74-49FF-9D67-76AFB76D8B01}"/>
    <cellStyle name="Calculation 3 4 6 2" xfId="6139" xr:uid="{D1742C13-5FE0-4657-A2DC-BC9740E55A37}"/>
    <cellStyle name="Calculation 3 4 6 2 2" xfId="8725" xr:uid="{6961E059-65F9-436F-BC92-A673B29997D8}"/>
    <cellStyle name="Calculation 3 4 6 2 2 2" xfId="17714" xr:uid="{42AE051A-57AD-4F2D-AB3B-384D79175D43}"/>
    <cellStyle name="Calculation 3 4 6 2 2 2 2" xfId="28024" xr:uid="{01B40BD0-818F-4A4E-8C06-C48BE7FFA000}"/>
    <cellStyle name="Calculation 3 4 6 2 2 3" xfId="23531" xr:uid="{C96DA65D-ED35-4FDC-83CE-BFEA1E572685}"/>
    <cellStyle name="Calculation 3 4 6 2 3" xfId="11362" xr:uid="{BAED1592-A0D4-48D2-83A7-74B2624B24B8}"/>
    <cellStyle name="Calculation 3 4 6 2 3 2" xfId="20351" xr:uid="{4C5418EE-9AD5-4E90-A15B-72C93BE9B29E}"/>
    <cellStyle name="Calculation 3 4 6 2 3 2 2" xfId="25897" xr:uid="{EC8BE95D-B908-422A-9994-E93E82BCE74A}"/>
    <cellStyle name="Calculation 3 4 6 2 3 3" xfId="41427" xr:uid="{CCBEA87C-D3B4-448A-97D1-500809F4DCC3}"/>
    <cellStyle name="Calculation 3 4 6 2 4" xfId="15128" xr:uid="{8F8E70B8-3259-423E-8A4E-B458E3172DBB}"/>
    <cellStyle name="Calculation 3 4 6 2 4 2" xfId="30038" xr:uid="{DD75BD30-00EB-45C2-B1A5-738651608E2F}"/>
    <cellStyle name="Calculation 3 4 6 2 5" xfId="24184" xr:uid="{09502834-9D54-4803-882C-BE84BEE4BFBE}"/>
    <cellStyle name="Calculation 3 4 6 2 6" xfId="54088" xr:uid="{D9356BAB-C607-4EEB-8BB0-E53DD701A14B}"/>
    <cellStyle name="Calculation 3 4 6 3" xfId="4259" xr:uid="{42B8686F-F841-479A-8C26-84A59FDFE608}"/>
    <cellStyle name="Calculation 3 4 6 3 2" xfId="32833" xr:uid="{822A91B4-67F0-4C1B-B7B3-FB37963D5DEE}"/>
    <cellStyle name="Calculation 3 4 6 4" xfId="22380" xr:uid="{9728F2F5-A72F-42F1-BAF5-F0BEFE53172B}"/>
    <cellStyle name="Calculation 3 4 6 5" xfId="47411" xr:uid="{A42EBA47-0C5F-46B0-8558-BCEB1C599C2B}"/>
    <cellStyle name="Calculation 3 4 7" xfId="1921" xr:uid="{17076412-30C6-4ACA-BC12-DF5D9E3087D9}"/>
    <cellStyle name="Calculation 3 4 7 2" xfId="6236" xr:uid="{BFDCC793-C397-4A4E-AE58-2A1918DCD686}"/>
    <cellStyle name="Calculation 3 4 7 2 2" xfId="8822" xr:uid="{A1E2D981-DCC0-43A9-9631-A6CDF2A3F165}"/>
    <cellStyle name="Calculation 3 4 7 2 2 2" xfId="17811" xr:uid="{5E08BD61-B335-42F3-B218-B18D904B1678}"/>
    <cellStyle name="Calculation 3 4 7 2 2 2 2" xfId="27765" xr:uid="{4EBC6899-B9AF-4790-ADFC-6744F402518E}"/>
    <cellStyle name="Calculation 3 4 7 2 2 3" xfId="41711" xr:uid="{4D37DAE4-6C27-492C-8898-8E11B9E71A09}"/>
    <cellStyle name="Calculation 3 4 7 2 3" xfId="11459" xr:uid="{E2A22B26-42A9-49C3-BC0E-007FEA7FDDFB}"/>
    <cellStyle name="Calculation 3 4 7 2 3 2" xfId="20448" xr:uid="{D473ADCE-5971-4272-9F75-50212920884C}"/>
    <cellStyle name="Calculation 3 4 7 2 3 2 2" xfId="22508" xr:uid="{374AE6AD-9A9F-4EBC-97F0-A6C53D944990}"/>
    <cellStyle name="Calculation 3 4 7 2 3 3" xfId="31133" xr:uid="{12E8D2F1-6841-460D-AB5C-0C61A931C60B}"/>
    <cellStyle name="Calculation 3 4 7 2 4" xfId="15225" xr:uid="{62BE06D4-53CE-433B-B48C-25975733718A}"/>
    <cellStyle name="Calculation 3 4 7 2 4 2" xfId="29779" xr:uid="{988095AE-B2AF-4AA8-B0DC-DA65B3ECBB80}"/>
    <cellStyle name="Calculation 3 4 7 2 5" xfId="40995" xr:uid="{62F80F57-7233-4991-B194-D30EDE2EF533}"/>
    <cellStyle name="Calculation 3 4 7 3" xfId="4358" xr:uid="{E21EA549-CB67-4867-AECE-32977C5CCDB9}"/>
    <cellStyle name="Calculation 3 4 7 3 2" xfId="36009" xr:uid="{1C7138C5-93C5-4A9A-B480-E748EC4CD7B9}"/>
    <cellStyle name="Calculation 3 4 7 4" xfId="41061" xr:uid="{762B495B-8092-465D-85A0-D4FAFD2139F4}"/>
    <cellStyle name="Calculation 3 4 7 5" xfId="52694" xr:uid="{7C464B1B-31D1-4A10-A8F6-FA1B54849303}"/>
    <cellStyle name="Calculation 3 4 8" xfId="2712" xr:uid="{97AF878B-5EEB-4A19-8CD5-0CDE46EAE6E2}"/>
    <cellStyle name="Calculation 3 4 8 2" xfId="6902" xr:uid="{0DA6643F-2EE4-403D-916F-DE2C65221A7F}"/>
    <cellStyle name="Calculation 3 4 8 2 2" xfId="12043" xr:uid="{BA1E2141-D755-49E5-84E4-B4E91903A125}"/>
    <cellStyle name="Calculation 3 4 8 2 2 2" xfId="21032" xr:uid="{D01606A1-7E0C-4146-8D16-58BF7220F03A}"/>
    <cellStyle name="Calculation 3 4 8 2 2 2 2" xfId="34836" xr:uid="{F7445E21-EEF0-4D78-A70F-6BDD916AA343}"/>
    <cellStyle name="Calculation 3 4 8 2 2 3" xfId="40232" xr:uid="{60FC7E67-ECC9-4028-A9BB-135E6CCF2DC8}"/>
    <cellStyle name="Calculation 3 4 8 2 3" xfId="12863" xr:uid="{8598C93C-171F-40E9-B424-6F3107CE29D2}"/>
    <cellStyle name="Calculation 3 4 8 2 3 2" xfId="21852" xr:uid="{3DC330B2-D2CD-4E3D-B0D8-93EC7CEAB544}"/>
    <cellStyle name="Calculation 3 4 8 2 3 2 2" xfId="41234" xr:uid="{909B0F3F-F4DC-4516-8BF5-1D2849CA25A5}"/>
    <cellStyle name="Calculation 3 4 8 2 3 3" xfId="41727" xr:uid="{0CC39C6B-68C7-4659-A98A-B72087008299}"/>
    <cellStyle name="Calculation 3 4 8 2 4" xfId="15891" xr:uid="{00BF91A2-9790-4E2C-BF43-ED9A568FBFE4}"/>
    <cellStyle name="Calculation 3 4 8 2 4 2" xfId="33768" xr:uid="{71A85593-ECF6-4E83-B223-C70DFD621091}"/>
    <cellStyle name="Calculation 3 4 8 2 5" xfId="35973" xr:uid="{180C4DE6-223C-4A2E-85EC-77AC342DF8E9}"/>
    <cellStyle name="Calculation 3 4 8 3" xfId="9473" xr:uid="{A718887D-872E-4D92-8FF3-B5EC8046FD43}"/>
    <cellStyle name="Calculation 3 4 8 3 2" xfId="18462" xr:uid="{B5FA995E-DB96-40CD-BCB4-D3EF977D007A}"/>
    <cellStyle name="Calculation 3 4 8 3 2 2" xfId="22404" xr:uid="{6904E04A-4302-4FF1-8F03-C6D30B4809B1}"/>
    <cellStyle name="Calculation 3 4 8 3 3" xfId="38215" xr:uid="{3D9B3ED2-3E72-471B-B678-67ECF67DD7A4}"/>
    <cellStyle name="Calculation 3 4 8 4" xfId="24812" xr:uid="{D23DC615-D0D0-44DC-885F-B1BDF93C2B0D}"/>
    <cellStyle name="Calculation 3 4 9" xfId="4658" xr:uid="{DD4893B9-AAAD-4CB9-92D9-EDD93821252E}"/>
    <cellStyle name="Calculation 3 4 9 2" xfId="7244" xr:uid="{09104BEA-C4CD-4BFA-904A-AC5732D86F85}"/>
    <cellStyle name="Calculation 3 4 9 2 2" xfId="16233" xr:uid="{EA8E5ACF-99FE-4B1D-9A47-3BA76FAAD38F}"/>
    <cellStyle name="Calculation 3 4 9 2 2 2" xfId="22562" xr:uid="{AF5D6527-3E79-4D96-BC05-4184400CBCE8}"/>
    <cellStyle name="Calculation 3 4 9 2 3" xfId="38214" xr:uid="{DDDC8B86-CA27-4551-8A35-B1E34780EAAC}"/>
    <cellStyle name="Calculation 3 4 9 3" xfId="9881" xr:uid="{92C071A1-7EF9-4DB0-8E69-E42776C3297B}"/>
    <cellStyle name="Calculation 3 4 9 3 2" xfId="18870" xr:uid="{4D850309-6C7E-4B43-AD0F-C7100A0ABABA}"/>
    <cellStyle name="Calculation 3 4 9 3 2 2" xfId="31635" xr:uid="{DE681694-03E7-46DB-BF62-17369FB805AF}"/>
    <cellStyle name="Calculation 3 4 9 3 3" xfId="34769" xr:uid="{E867A26C-67E4-471F-91D0-2AEF8EDCE9CE}"/>
    <cellStyle name="Calculation 3 4 9 4" xfId="13647" xr:uid="{E8B40206-8BB3-4A5C-AADA-11EB15D31889}"/>
    <cellStyle name="Calculation 3 4 9 4 2" xfId="38243" xr:uid="{BB08439B-A5DC-4F09-8B4B-4EDEB007FFE9}"/>
    <cellStyle name="Calculation 3 4 9 5" xfId="25789" xr:uid="{726251C7-C6C3-4B34-9EB7-7ED8405B6223}"/>
    <cellStyle name="Calculation 3 5" xfId="218" xr:uid="{1D304D4D-C81D-48D2-8114-C35B5241FAF0}"/>
    <cellStyle name="Calculation 3 5 10" xfId="9104" xr:uid="{74CCC3B7-959A-4E9E-96B7-3D17BA50126F}"/>
    <cellStyle name="Calculation 3 5 10 2" xfId="18093" xr:uid="{42AE254A-5BF6-422A-B6ED-2E00689D7FC9}"/>
    <cellStyle name="Calculation 3 5 10 2 2" xfId="27105" xr:uid="{31799CA7-442B-4221-ABEC-ADE812CD6585}"/>
    <cellStyle name="Calculation 3 5 10 3" xfId="41287" xr:uid="{33410017-6487-4A3E-91B0-7B7EF82DCF25}"/>
    <cellStyle name="Calculation 3 5 11" xfId="9739" xr:uid="{D8E26DB6-1F31-4D65-AAE1-10104CAB5125}"/>
    <cellStyle name="Calculation 3 5 11 2" xfId="18728" xr:uid="{597C6E8D-F881-44D1-82CA-918458047507}"/>
    <cellStyle name="Calculation 3 5 11 2 2" xfId="43375" xr:uid="{807BD052-6A15-4E31-944E-7958E573F734}"/>
    <cellStyle name="Calculation 3 5 11 3" xfId="31130" xr:uid="{B5D800EA-1839-45A7-AE25-C47E85B71272}"/>
    <cellStyle name="Calculation 3 5 12" xfId="2224" xr:uid="{DE253C3B-044D-4F8B-B5AC-3910501E01C4}"/>
    <cellStyle name="Calculation 3 5 12 2" xfId="25160" xr:uid="{2CA18F37-5EA7-49B2-B6DE-3F915ACF0E97}"/>
    <cellStyle name="Calculation 3 5 13" xfId="13133" xr:uid="{1E5FA8B4-70DB-4C81-9EEF-829EE6F392B0}"/>
    <cellStyle name="Calculation 3 5 13 2" xfId="30586" xr:uid="{E585CFF5-94A5-407E-B081-C299EF7539BA}"/>
    <cellStyle name="Calculation 3 5 14" xfId="31968" xr:uid="{1F1E79EE-6B6D-4ECC-A541-421809484164}"/>
    <cellStyle name="Calculation 3 5 15" xfId="44401" xr:uid="{4D380ED9-9510-4846-A2FB-C542B1E527E8}"/>
    <cellStyle name="Calculation 3 5 16" xfId="45610" xr:uid="{B8B9FBF2-66FD-4C53-B0B9-5B20ADC26E84}"/>
    <cellStyle name="Calculation 3 5 2" xfId="567" xr:uid="{D5206851-D737-48F0-AB75-C4BB42B5760E}"/>
    <cellStyle name="Calculation 3 5 2 2" xfId="4958" xr:uid="{811F95F3-12E6-4CA2-8368-D50790025F2F}"/>
    <cellStyle name="Calculation 3 5 2 2 2" xfId="7544" xr:uid="{40C5784B-804F-4504-BB59-D3A374107672}"/>
    <cellStyle name="Calculation 3 5 2 2 2 2" xfId="16533" xr:uid="{C956AC13-5B67-4FFC-AAE6-0353F187B3AA}"/>
    <cellStyle name="Calculation 3 5 2 2 2 2 2" xfId="29968" xr:uid="{725DEAE4-39E3-4422-908C-075C13071306}"/>
    <cellStyle name="Calculation 3 5 2 2 2 3" xfId="36934" xr:uid="{4973BC2B-DC76-4733-8A2A-B561CAE394A2}"/>
    <cellStyle name="Calculation 3 5 2 2 2 4" xfId="56398" xr:uid="{96E99C16-A3B1-48A5-8A21-419C6CD6CA3F}"/>
    <cellStyle name="Calculation 3 5 2 2 3" xfId="10181" xr:uid="{89BF7756-4EC1-4221-81BD-B01C19301C51}"/>
    <cellStyle name="Calculation 3 5 2 2 3 2" xfId="19170" xr:uid="{14AD3760-0D31-4BDF-926A-56863FEA1862}"/>
    <cellStyle name="Calculation 3 5 2 2 3 2 2" xfId="32869" xr:uid="{844BDF51-4BC4-4AC9-96B5-0D43DAECC364}"/>
    <cellStyle name="Calculation 3 5 2 2 3 3" xfId="34736" xr:uid="{1AF40530-E1D7-429B-8649-4915F2076BC3}"/>
    <cellStyle name="Calculation 3 5 2 2 4" xfId="13947" xr:uid="{92CFF5D8-C0E4-4F0A-9558-EFC27C773B9F}"/>
    <cellStyle name="Calculation 3 5 2 2 4 2" xfId="29204" xr:uid="{F75260DE-2922-404D-A648-8523EC6E8104}"/>
    <cellStyle name="Calculation 3 5 2 2 5" xfId="35423" xr:uid="{1F5FFA17-D983-4452-A54A-D743E0F8402C}"/>
    <cellStyle name="Calculation 3 5 2 2 6" xfId="49616" xr:uid="{2A157B48-F531-4B72-B52C-DC4AD081F761}"/>
    <cellStyle name="Calculation 3 5 2 3" xfId="3004" xr:uid="{8C3BEF76-CDAE-4F8C-9508-425B9A295A47}"/>
    <cellStyle name="Calculation 3 5 2 3 2" xfId="29416" xr:uid="{5E73274C-0165-4374-A067-BFFECD032B67}"/>
    <cellStyle name="Calculation 3 5 2 3 2 2" xfId="58134" xr:uid="{3B83EF14-ED75-4E00-BF1A-2CB9DEFE0EFA}"/>
    <cellStyle name="Calculation 3 5 2 3 3" xfId="51352" xr:uid="{10B0B4EC-4281-4DA6-AC64-35E01FA20D33}"/>
    <cellStyle name="Calculation 3 5 2 4" xfId="40390" xr:uid="{67E2CE75-BAAA-4B22-B964-7F9EF14214F3}"/>
    <cellStyle name="Calculation 3 5 2 4 2" xfId="54540" xr:uid="{C5E9883C-2C49-4976-A3F2-E2C87FB87BF5}"/>
    <cellStyle name="Calculation 3 5 2 4 3" xfId="47733" xr:uid="{60BF15FB-50F0-4A13-93C7-827C533F98E4}"/>
    <cellStyle name="Calculation 3 5 2 5" xfId="52961" xr:uid="{94BFE446-A4CF-45AD-966A-0E75D463BD47}"/>
    <cellStyle name="Calculation 3 5 2 6" xfId="46122" xr:uid="{F8D6A685-C157-40BF-9557-74BF89DA5508}"/>
    <cellStyle name="Calculation 3 5 3" xfId="912" xr:uid="{22936654-6D6A-4392-A508-EAC327EC365C}"/>
    <cellStyle name="Calculation 3 5 3 2" xfId="5279" xr:uid="{F7FCF8D7-5F8A-4DFB-A0E5-C64B4523562D}"/>
    <cellStyle name="Calculation 3 5 3 2 2" xfId="7865" xr:uid="{FC6FB53E-E934-47CA-98B2-08A60C8936EA}"/>
    <cellStyle name="Calculation 3 5 3 2 2 2" xfId="16854" xr:uid="{D1686C07-6EE2-420A-A685-9C8DE2AC4491}"/>
    <cellStyle name="Calculation 3 5 3 2 2 2 2" xfId="35275" xr:uid="{A02023B0-D47A-42DE-9291-E9824D904D13}"/>
    <cellStyle name="Calculation 3 5 3 2 2 3" xfId="33859" xr:uid="{7EB91AF0-C6B1-4123-8A20-BA8360B4F486}"/>
    <cellStyle name="Calculation 3 5 3 2 2 4" xfId="56803" xr:uid="{D7AE781F-712F-4C96-A486-2E11C53EF862}"/>
    <cellStyle name="Calculation 3 5 3 2 3" xfId="10502" xr:uid="{21B7D0CB-94AE-4052-AE46-D7F52F07266F}"/>
    <cellStyle name="Calculation 3 5 3 2 3 2" xfId="19491" xr:uid="{0F2817DC-BC98-4840-BDDC-00CF02CFCA3E}"/>
    <cellStyle name="Calculation 3 5 3 2 3 2 2" xfId="38859" xr:uid="{D9A7519E-2826-4A30-96AD-FAAD956B074D}"/>
    <cellStyle name="Calculation 3 5 3 2 3 3" xfId="22108" xr:uid="{724375D2-C7FE-4B88-869A-C4A985B6ECCB}"/>
    <cellStyle name="Calculation 3 5 3 2 4" xfId="14268" xr:uid="{90982A8A-A85C-47A3-8A52-1B48CF25C258}"/>
    <cellStyle name="Calculation 3 5 3 2 4 2" xfId="26854" xr:uid="{C03C4268-C8C3-47DD-9B17-D5E39FFDEEA6}"/>
    <cellStyle name="Calculation 3 5 3 2 5" xfId="42390" xr:uid="{D46990A2-0376-406F-BD46-D8320749216D}"/>
    <cellStyle name="Calculation 3 5 3 2 6" xfId="50021" xr:uid="{D0C9EA45-0EA5-490B-B018-C115B568663B}"/>
    <cellStyle name="Calculation 3 5 3 3" xfId="3349" xr:uid="{F4C39390-C531-4518-B458-A283C8BF2C0E}"/>
    <cellStyle name="Calculation 3 5 3 3 2" xfId="37706" xr:uid="{2F69A4F5-B247-4B75-AD17-73AD2E049254}"/>
    <cellStyle name="Calculation 3 5 3 3 2 2" xfId="58279" xr:uid="{86473388-6378-4906-BF58-3BD5FC702E5F}"/>
    <cellStyle name="Calculation 3 5 3 3 3" xfId="51497" xr:uid="{DED02A6A-8C7B-430F-8E73-52499D5988E9}"/>
    <cellStyle name="Calculation 3 5 3 4" xfId="39498" xr:uid="{22039170-212A-4305-B8B9-CB711B18FF21}"/>
    <cellStyle name="Calculation 3 5 3 4 2" xfId="54930" xr:uid="{8ACF6437-10AB-4825-96D6-11842A7DAACA}"/>
    <cellStyle name="Calculation 3 5 3 4 3" xfId="48138" xr:uid="{DCEA5048-B14F-44B6-BBAA-37996234AC56}"/>
    <cellStyle name="Calculation 3 5 3 5" xfId="53230" xr:uid="{D034CB4B-5AF1-43FD-88C7-0A07DCAD95F8}"/>
    <cellStyle name="Calculation 3 5 3 6" xfId="46524" xr:uid="{E97E70E9-B235-48B3-A24D-B53D4F78F6FB}"/>
    <cellStyle name="Calculation 3 5 4" xfId="1256" xr:uid="{2A27E6B2-1070-494C-8D5D-BEC98C00213A}"/>
    <cellStyle name="Calculation 3 5 4 2" xfId="5601" xr:uid="{8EFE3794-133B-4A9E-84EE-FA0840612861}"/>
    <cellStyle name="Calculation 3 5 4 2 2" xfId="8187" xr:uid="{F85CDD13-07BD-43D0-8D41-F14CA1CE4E25}"/>
    <cellStyle name="Calculation 3 5 4 2 2 2" xfId="17176" xr:uid="{998A4E45-FCC8-47C4-B989-7F1DBC36AC85}"/>
    <cellStyle name="Calculation 3 5 4 2 2 2 2" xfId="23182" xr:uid="{E52F046F-30AC-4061-86C5-D7729D558803}"/>
    <cellStyle name="Calculation 3 5 4 2 2 3" xfId="27438" xr:uid="{CF648E09-2413-4F94-A3F3-60091E28DF1D}"/>
    <cellStyle name="Calculation 3 5 4 2 3" xfId="10824" xr:uid="{85887CFC-3098-408B-9AD0-86152637F711}"/>
    <cellStyle name="Calculation 3 5 4 2 3 2" xfId="19813" xr:uid="{88839508-BE0B-40A4-A67B-BB954BAFCFF1}"/>
    <cellStyle name="Calculation 3 5 4 2 3 2 2" xfId="41536" xr:uid="{0A0E4AC4-055D-471F-ABDD-A4BB6F272E1C}"/>
    <cellStyle name="Calculation 3 5 4 2 3 3" xfId="39972" xr:uid="{237F99C3-45FB-46D7-8401-96C3CC7743A9}"/>
    <cellStyle name="Calculation 3 5 4 2 4" xfId="14590" xr:uid="{44FFA471-2BB7-4D10-9990-4CD2BA253855}"/>
    <cellStyle name="Calculation 3 5 4 2 4 2" xfId="33735" xr:uid="{632C3E8A-B312-4CD1-8E8A-6A90953D3875}"/>
    <cellStyle name="Calculation 3 5 4 2 5" xfId="33196" xr:uid="{5B746455-B958-4FFE-BBDF-2AB474E32A7E}"/>
    <cellStyle name="Calculation 3 5 4 2 6" xfId="55926" xr:uid="{50EC1500-0FB6-4D8E-BED6-C9BBF167232C}"/>
    <cellStyle name="Calculation 3 5 4 3" xfId="3693" xr:uid="{92789DE3-84BC-42A1-B59F-E132824BAA01}"/>
    <cellStyle name="Calculation 3 5 4 3 2" xfId="38028" xr:uid="{55FF3B07-D080-4601-B872-79F4BCFCA991}"/>
    <cellStyle name="Calculation 3 5 4 4" xfId="29742" xr:uid="{AA523A73-A95A-42EF-80EB-92CB6A9E1C4D}"/>
    <cellStyle name="Calculation 3 5 4 5" xfId="49144" xr:uid="{4A206B09-9D7B-4F89-942B-77249981B488}"/>
    <cellStyle name="Calculation 3 5 5" xfId="1646" xr:uid="{66B8AEFC-CD98-4AEA-BA31-04020952125E}"/>
    <cellStyle name="Calculation 3 5 5 2" xfId="5979" xr:uid="{F8448374-CBE1-464B-B711-2940EE645FBA}"/>
    <cellStyle name="Calculation 3 5 5 2 2" xfId="8565" xr:uid="{3ACE971E-FBD9-4315-9EAE-ED51CDE0FC33}"/>
    <cellStyle name="Calculation 3 5 5 2 2 2" xfId="17554" xr:uid="{73D9A3C8-0786-411C-B7BA-D4C9544C4D89}"/>
    <cellStyle name="Calculation 3 5 5 2 2 2 2" xfId="31418" xr:uid="{0834D95E-B0E2-489B-805F-3A374C55F780}"/>
    <cellStyle name="Calculation 3 5 5 2 2 3" xfId="32481" xr:uid="{7D2BE895-02D6-417D-ACD5-F53AD90384A9}"/>
    <cellStyle name="Calculation 3 5 5 2 3" xfId="11202" xr:uid="{68E53050-4EA6-472E-BB88-FC31DACF284E}"/>
    <cellStyle name="Calculation 3 5 5 2 3 2" xfId="20191" xr:uid="{B950F33D-ACEA-466D-814A-96C088BE149B}"/>
    <cellStyle name="Calculation 3 5 5 2 3 2 2" xfId="38368" xr:uid="{FC30539E-C8C7-4D8B-B088-7A408DCBD946}"/>
    <cellStyle name="Calculation 3 5 5 2 3 3" xfId="33369" xr:uid="{E665B217-540E-451C-9723-BD6D0003356C}"/>
    <cellStyle name="Calculation 3 5 5 2 4" xfId="14968" xr:uid="{46A49038-B9F0-413B-916B-62BD149B28FE}"/>
    <cellStyle name="Calculation 3 5 5 2 4 2" xfId="39163" xr:uid="{92667D0B-5118-4636-95DF-F397D04034AD}"/>
    <cellStyle name="Calculation 3 5 5 2 5" xfId="43595" xr:uid="{525AAC8A-DC03-4344-ACDD-6F008C83B414}"/>
    <cellStyle name="Calculation 3 5 5 2 6" xfId="58665" xr:uid="{746046E6-F521-45F5-AB26-A33BFAEE0700}"/>
    <cellStyle name="Calculation 3 5 5 3" xfId="4083" xr:uid="{7A2952F9-1467-4F43-95D5-CC05B4B2F2F1}"/>
    <cellStyle name="Calculation 3 5 5 3 2" xfId="25060" xr:uid="{2EADC27A-8074-44C6-B16D-349740C2207D}"/>
    <cellStyle name="Calculation 3 5 5 4" xfId="23712" xr:uid="{7EEC6F12-881D-4936-9B39-06BA15F6F113}"/>
    <cellStyle name="Calculation 3 5 5 5" xfId="51884" xr:uid="{EBB30AA1-66D2-4F17-A695-68730867E865}"/>
    <cellStyle name="Calculation 3 5 6" xfId="1774" xr:uid="{1DCDFF8B-AAEC-4C24-A29D-0095F7582730}"/>
    <cellStyle name="Calculation 3 5 6 2" xfId="6093" xr:uid="{D7D62FF0-3098-4082-8A4A-D33B65CCDA23}"/>
    <cellStyle name="Calculation 3 5 6 2 2" xfId="8679" xr:uid="{5AA0BC9A-A3B3-4498-86CD-7618BC6FBE48}"/>
    <cellStyle name="Calculation 3 5 6 2 2 2" xfId="17668" xr:uid="{3DCCE51F-F341-484A-8F52-CEDFC7992197}"/>
    <cellStyle name="Calculation 3 5 6 2 2 2 2" xfId="42518" xr:uid="{1FC11C9A-1E90-4461-8614-68F9A5ACB28D}"/>
    <cellStyle name="Calculation 3 5 6 2 2 3" xfId="23234" xr:uid="{2C3BB2CA-ECC9-4750-80EF-3F8055304BE3}"/>
    <cellStyle name="Calculation 3 5 6 2 3" xfId="11316" xr:uid="{3B8642D4-7178-4DE1-BCFA-A7B55E86BB76}"/>
    <cellStyle name="Calculation 3 5 6 2 3 2" xfId="20305" xr:uid="{79AE3495-04BF-49B0-A0FE-907FE71F4262}"/>
    <cellStyle name="Calculation 3 5 6 2 3 2 2" xfId="34887" xr:uid="{BE9BEDD5-796A-4061-90DD-F64388DB3AC7}"/>
    <cellStyle name="Calculation 3 5 6 2 3 3" xfId="36247" xr:uid="{D903C3B1-E475-4E8B-98DD-A156DC8FB8AF}"/>
    <cellStyle name="Calculation 3 5 6 2 4" xfId="15082" xr:uid="{4A0CFA01-2F34-47E2-80BA-E33959DC5EE8}"/>
    <cellStyle name="Calculation 3 5 6 2 4 2" xfId="42881" xr:uid="{922AD08A-0482-4D73-88AB-6B319C7E0EF3}"/>
    <cellStyle name="Calculation 3 5 6 2 5" xfId="31636" xr:uid="{7AECBAC5-7948-415D-B046-AE1BF095AE31}"/>
    <cellStyle name="Calculation 3 5 6 2 6" xfId="54092" xr:uid="{EA6987A8-CB35-4EC3-9E53-ADFF297B077A}"/>
    <cellStyle name="Calculation 3 5 6 3" xfId="4211" xr:uid="{FCBA843B-9E47-4614-BE79-3CD34576BA35}"/>
    <cellStyle name="Calculation 3 5 6 3 2" xfId="31340" xr:uid="{9A1BAFBB-A848-4066-BDCD-7FA862AFF860}"/>
    <cellStyle name="Calculation 3 5 6 4" xfId="43256" xr:uid="{D9E3D849-2F20-4A3E-B19F-6AE4FEB019DE}"/>
    <cellStyle name="Calculation 3 5 6 5" xfId="47415" xr:uid="{165D7551-2C5F-41D6-A0CA-DD05D609991F}"/>
    <cellStyle name="Calculation 3 5 7" xfId="2686" xr:uid="{40ABBCCB-92C5-4459-BCCB-058F65ECDAFF}"/>
    <cellStyle name="Calculation 3 5 7 2" xfId="6876" xr:uid="{F0052094-05CB-4CE1-88E1-928C0B9BCEA2}"/>
    <cellStyle name="Calculation 3 5 7 2 2" xfId="12018" xr:uid="{C75984D8-0A2F-4EFA-B9C4-EB3779515C3A}"/>
    <cellStyle name="Calculation 3 5 7 2 2 2" xfId="21007" xr:uid="{4A39ED4C-5482-421A-91D3-002FA46FE311}"/>
    <cellStyle name="Calculation 3 5 7 2 2 2 2" xfId="22176" xr:uid="{95FC15B1-9C79-4948-8537-D54F5B2D2E1A}"/>
    <cellStyle name="Calculation 3 5 7 2 2 3" xfId="40505" xr:uid="{FEAF6020-03D5-4670-B2AF-310244B21514}"/>
    <cellStyle name="Calculation 3 5 7 2 3" xfId="12843" xr:uid="{479FA2EE-D4EF-42D9-B7FD-D4DB197B73EB}"/>
    <cellStyle name="Calculation 3 5 7 2 3 2" xfId="21832" xr:uid="{457688F2-C788-4215-8E07-E58E651780A2}"/>
    <cellStyle name="Calculation 3 5 7 2 3 2 2" xfId="40284" xr:uid="{71FCB1A6-61C6-4F91-8A69-32A4B9694190}"/>
    <cellStyle name="Calculation 3 5 7 2 3 3" xfId="32406" xr:uid="{F40467C4-8DEF-430B-BE1E-4256337605AE}"/>
    <cellStyle name="Calculation 3 5 7 2 4" xfId="15865" xr:uid="{9A79A6EF-1D93-4C96-BC50-A479F399A748}"/>
    <cellStyle name="Calculation 3 5 7 2 4 2" xfId="23408" xr:uid="{C24E1870-D7EF-43C8-B671-30DF5E588AE4}"/>
    <cellStyle name="Calculation 3 5 7 2 5" xfId="28442" xr:uid="{2DE866A8-6D9B-402F-9231-43F792FD753F}"/>
    <cellStyle name="Calculation 3 5 7 3" xfId="9447" xr:uid="{C5E4FA8C-43EA-4C2C-BF8F-A62694CCD6FB}"/>
    <cellStyle name="Calculation 3 5 7 3 2" xfId="18436" xr:uid="{F5E0296C-9331-4B98-9705-40BAB3E91850}"/>
    <cellStyle name="Calculation 3 5 7 3 2 2" xfId="31054" xr:uid="{1F604EE1-E142-4A24-8D7A-37C88CA21BBC}"/>
    <cellStyle name="Calculation 3 5 7 3 3" xfId="22244" xr:uid="{D096A8B4-A9DF-484E-A886-AFAF95E3A130}"/>
    <cellStyle name="Calculation 3 5 7 4" xfId="27957" xr:uid="{468B04B8-96F5-4561-8595-C04B17244A06}"/>
    <cellStyle name="Calculation 3 5 7 5" xfId="52698" xr:uid="{C7CCEB72-CC39-434D-889F-A9C4B8A2458D}"/>
    <cellStyle name="Calculation 3 5 8" xfId="2553" xr:uid="{07102F74-7355-4FCF-9E29-DDF0DCFC9CF9}"/>
    <cellStyle name="Calculation 3 5 8 2" xfId="6794" xr:uid="{2335258F-5B3C-46E1-B37C-215DE026AB4F}"/>
    <cellStyle name="Calculation 3 5 8 2 2" xfId="15783" xr:uid="{22F09484-C1DA-42E3-AD09-3831851646A7}"/>
    <cellStyle name="Calculation 3 5 8 2 2 2" xfId="29293" xr:uid="{BB40F614-F29C-46E1-981F-E871DC63A1CE}"/>
    <cellStyle name="Calculation 3 5 8 2 3" xfId="33621" xr:uid="{16DBD8FA-621A-40FA-A81C-6E7C6B48E5C6}"/>
    <cellStyle name="Calculation 3 5 8 3" xfId="9364" xr:uid="{DB4152C7-1B37-4A9D-9DA5-EBEC83CB5B8A}"/>
    <cellStyle name="Calculation 3 5 8 3 2" xfId="18353" xr:uid="{E25DA3D9-9F73-4C94-AB7D-E8ED8B6A4720}"/>
    <cellStyle name="Calculation 3 5 8 3 2 2" xfId="33128" xr:uid="{559102F1-092C-4C93-84AF-1B9F01098772}"/>
    <cellStyle name="Calculation 3 5 8 3 3" xfId="24882" xr:uid="{3043EE04-CB9F-48EA-80A4-C2D1059258A2}"/>
    <cellStyle name="Calculation 3 5 8 4" xfId="13407" xr:uid="{FB74C6F8-0D8F-4909-A2A9-B1D53963B2D3}"/>
    <cellStyle name="Calculation 3 5 8 4 2" xfId="35579" xr:uid="{DBC94994-8393-4EFE-810E-A37ED3DC51A4}"/>
    <cellStyle name="Calculation 3 5 8 5" xfId="29046" xr:uid="{946A80BD-F4B7-41AA-87DC-D1FDCFD430CB}"/>
    <cellStyle name="Calculation 3 5 9" xfId="6520" xr:uid="{365FA535-C5E6-4BC9-B9B8-121C7A5B6B58}"/>
    <cellStyle name="Calculation 3 5 9 2" xfId="11741" xr:uid="{5CABF8A0-A8CA-4232-9384-5C299185A0F3}"/>
    <cellStyle name="Calculation 3 5 9 2 2" xfId="20730" xr:uid="{1288B863-9454-44B9-839D-C88CEC8F1E05}"/>
    <cellStyle name="Calculation 3 5 9 2 2 2" xfId="34242" xr:uid="{710F2C61-24F7-490A-8E69-7326677EC447}"/>
    <cellStyle name="Calculation 3 5 9 2 3" xfId="41694" xr:uid="{4793C8B5-B2E6-404B-A801-6EA5C60B7234}"/>
    <cellStyle name="Calculation 3 5 9 3" xfId="15509" xr:uid="{DF2C2AA7-A184-4AED-A735-52ABEDBB4D3B}"/>
    <cellStyle name="Calculation 3 5 9 3 2" xfId="35530" xr:uid="{FCF4EB3D-646C-4054-9CF2-42434E201C62}"/>
    <cellStyle name="Calculation 3 5 9 4" xfId="38352" xr:uid="{40F0585C-62AC-4D48-B728-C02ED0309805}"/>
    <cellStyle name="Calculation 3 6" xfId="358" xr:uid="{61C82770-CE3B-40C6-872A-95ACCB5EB4CB}"/>
    <cellStyle name="Calculation 3 6 10" xfId="9229" xr:uid="{F84AE7C4-B4A6-4976-BAAE-65DEF091E524}"/>
    <cellStyle name="Calculation 3 6 10 2" xfId="18218" xr:uid="{FE363732-5EDE-4F53-939E-0FC0BC210929}"/>
    <cellStyle name="Calculation 3 6 10 2 2" xfId="37600" xr:uid="{6284AACA-3AC2-4D24-829D-944F68C60056}"/>
    <cellStyle name="Calculation 3 6 10 3" xfId="37311" xr:uid="{3AA8A55A-6B52-46F8-8D98-BD248A3FF367}"/>
    <cellStyle name="Calculation 3 6 11" xfId="12489" xr:uid="{86008C5D-E12E-488B-BEAC-DB2DCF168CF5}"/>
    <cellStyle name="Calculation 3 6 11 2" xfId="21478" xr:uid="{89E7A8F2-FF2B-402B-8859-2A791AEF2A2B}"/>
    <cellStyle name="Calculation 3 6 11 2 2" xfId="41433" xr:uid="{EBFAFB5C-959C-465D-85BF-64A7AD6788AA}"/>
    <cellStyle name="Calculation 3 6 11 3" xfId="37023" xr:uid="{0BA561C5-9E01-4E5B-941D-1680605DB86F}"/>
    <cellStyle name="Calculation 3 6 12" xfId="2364" xr:uid="{AE8F6A23-6863-41AB-B3EB-A88501A14806}"/>
    <cellStyle name="Calculation 3 6 12 2" xfId="42900" xr:uid="{464D6CB9-FD1A-4A74-BDA1-0DC79D5B8423}"/>
    <cellStyle name="Calculation 3 6 13" xfId="13273" xr:uid="{7773D456-EE8F-4DE9-9207-3B1A028A1433}"/>
    <cellStyle name="Calculation 3 6 13 2" xfId="26187" xr:uid="{CB5B3E93-16EA-4F89-AD2C-E2581629D627}"/>
    <cellStyle name="Calculation 3 6 14" xfId="32977" xr:uid="{61CBFD08-AB61-4ED5-91DE-ED9841EBFEEC}"/>
    <cellStyle name="Calculation 3 6 15" xfId="44436" xr:uid="{252094C2-4722-41B1-B648-7133F45B2677}"/>
    <cellStyle name="Calculation 3 6 16" xfId="45669" xr:uid="{DAA0202B-6A42-47BB-913A-CCF337688215}"/>
    <cellStyle name="Calculation 3 6 2" xfId="707" xr:uid="{7E5AAF79-A0BD-4CC6-B17A-428E035AA38B}"/>
    <cellStyle name="Calculation 3 6 2 2" xfId="5083" xr:uid="{4F5788AD-D963-44DC-9035-31B205D97CCE}"/>
    <cellStyle name="Calculation 3 6 2 2 2" xfId="7669" xr:uid="{0528DD45-960C-4625-B85A-F284A5F52330}"/>
    <cellStyle name="Calculation 3 6 2 2 2 2" xfId="16658" xr:uid="{74F80C3B-9DD9-48A8-9CE3-C28374D10C2D}"/>
    <cellStyle name="Calculation 3 6 2 2 2 2 2" xfId="43660" xr:uid="{F8AE2621-844D-4EDA-B56B-AA2AE2FF25F6}"/>
    <cellStyle name="Calculation 3 6 2 2 2 3" xfId="28568" xr:uid="{385E00FE-1C22-4FCC-BA5C-6E3962028AA3}"/>
    <cellStyle name="Calculation 3 6 2 2 2 4" xfId="56457" xr:uid="{8F14614A-FFDF-4D83-A8E0-AAD5F328CFEE}"/>
    <cellStyle name="Calculation 3 6 2 2 3" xfId="10306" xr:uid="{B26F5B14-CF29-415C-B44B-ECF4CC477B97}"/>
    <cellStyle name="Calculation 3 6 2 2 3 2" xfId="19295" xr:uid="{911605DD-D2AD-4E41-B3A4-AC2EC632FAAB}"/>
    <cellStyle name="Calculation 3 6 2 2 3 2 2" xfId="42201" xr:uid="{61671430-7080-4AA0-BCAA-181DD45C0912}"/>
    <cellStyle name="Calculation 3 6 2 2 3 3" xfId="40449" xr:uid="{C687ED60-BCF3-4D6C-8513-CC821C0A41AD}"/>
    <cellStyle name="Calculation 3 6 2 2 4" xfId="14072" xr:uid="{0A5A11B8-0631-4566-81EA-B9A960B1AD21}"/>
    <cellStyle name="Calculation 3 6 2 2 4 2" xfId="27139" xr:uid="{FAF95BCD-6A40-4C40-BFCE-BD3BD7F2B392}"/>
    <cellStyle name="Calculation 3 6 2 2 5" xfId="23696" xr:uid="{F2FE8353-0C22-47CE-9E8D-847F1657E419}"/>
    <cellStyle name="Calculation 3 6 2 2 6" xfId="49675" xr:uid="{38BA2EBF-71DA-48EB-9A8E-9F1519BF941A}"/>
    <cellStyle name="Calculation 3 6 2 3" xfId="3144" xr:uid="{F74F04BF-F157-4E68-A049-E1FC75B04FCE}"/>
    <cellStyle name="Calculation 3 6 2 3 2" xfId="32862" xr:uid="{BB47BE94-D975-4381-82A2-E77BE171C701}"/>
    <cellStyle name="Calculation 3 6 2 3 2 2" xfId="57589" xr:uid="{B516038B-9649-4CEC-9A52-8252E58A55BB}"/>
    <cellStyle name="Calculation 3 6 2 3 3" xfId="50807" xr:uid="{D6D451F2-7398-401E-9E95-21447E6EDDBC}"/>
    <cellStyle name="Calculation 3 6 2 4" xfId="32028" xr:uid="{B3945045-FF4C-436A-97F2-67229D13D5E8}"/>
    <cellStyle name="Calculation 3 6 2 4 2" xfId="54596" xr:uid="{E82AA6D9-B30D-4340-AA85-0E850558ADE1}"/>
    <cellStyle name="Calculation 3 6 2 4 3" xfId="47792" xr:uid="{189719D8-7F3B-4FD3-B5D6-CADAED84B7EE}"/>
    <cellStyle name="Calculation 3 6 2 5" xfId="52991" xr:uid="{F3E041E2-338C-40ED-A35A-757A13F9DA08}"/>
    <cellStyle name="Calculation 3 6 2 6" xfId="46178" xr:uid="{5531B8EA-F96B-4D34-9C38-058F28A80C0A}"/>
    <cellStyle name="Calculation 3 6 3" xfId="1052" xr:uid="{A6BF9FF1-A9E1-4C68-9E71-9FC64B70B4E7}"/>
    <cellStyle name="Calculation 3 6 3 2" xfId="5404" xr:uid="{5C2FEFB1-180D-4236-8C20-3B32636A3573}"/>
    <cellStyle name="Calculation 3 6 3 2 2" xfId="7990" xr:uid="{EF092CA5-80E2-4EF1-AA1E-A6684D87E3F9}"/>
    <cellStyle name="Calculation 3 6 3 2 2 2" xfId="16979" xr:uid="{A45D687B-83C4-4416-8E34-011F747483DD}"/>
    <cellStyle name="Calculation 3 6 3 2 2 2 2" xfId="29241" xr:uid="{C2F83B03-D28D-4777-938E-FAECA102D7F5}"/>
    <cellStyle name="Calculation 3 6 3 2 2 3" xfId="43171" xr:uid="{0C9DF72E-028B-4189-9089-052202D6A88D}"/>
    <cellStyle name="Calculation 3 6 3 2 2 4" xfId="56859" xr:uid="{0DF0D65B-D507-4CC3-81C4-FEB0833596E4}"/>
    <cellStyle name="Calculation 3 6 3 2 3" xfId="10627" xr:uid="{D227094C-1E7B-436C-AD47-593068D47AD9}"/>
    <cellStyle name="Calculation 3 6 3 2 3 2" xfId="19616" xr:uid="{E7ABD9EC-C5A0-4944-8261-1887935CE882}"/>
    <cellStyle name="Calculation 3 6 3 2 3 2 2" xfId="37209" xr:uid="{5E190ED8-2C32-4133-989E-C9E411AD3C5F}"/>
    <cellStyle name="Calculation 3 6 3 2 3 3" xfId="42755" xr:uid="{E976EB11-5DCA-4059-8BF9-DB053F9B0A8C}"/>
    <cellStyle name="Calculation 3 6 3 2 4" xfId="14393" xr:uid="{EAACC04C-725F-4F88-9850-91E099FB5FE0}"/>
    <cellStyle name="Calculation 3 6 3 2 4 2" xfId="41786" xr:uid="{76B4D974-9F2D-4E7A-9B2B-8F60C37BAA5C}"/>
    <cellStyle name="Calculation 3 6 3 2 5" xfId="38409" xr:uid="{E7037068-7247-4D80-8A51-3103795AEBCC}"/>
    <cellStyle name="Calculation 3 6 3 2 6" xfId="50077" xr:uid="{E26F54C2-E41E-4E88-A8F7-BB2FFF3D6499}"/>
    <cellStyle name="Calculation 3 6 3 3" xfId="3489" xr:uid="{16A7D7C9-1AC3-4094-9503-44AC9274B676}"/>
    <cellStyle name="Calculation 3 6 3 3 2" xfId="41506" xr:uid="{40817C9F-EECD-47C3-A458-87EEAC770063}"/>
    <cellStyle name="Calculation 3 6 3 3 2 2" xfId="58060" xr:uid="{135CADE3-1D7C-4F79-8D30-71DC21A6A259}"/>
    <cellStyle name="Calculation 3 6 3 3 3" xfId="51278" xr:uid="{8F7AB505-FAC3-4048-9F57-5C42D22DB9D1}"/>
    <cellStyle name="Calculation 3 6 3 4" xfId="41264" xr:uid="{9C62F56A-BF41-4B75-9928-D873C7C8FB7B}"/>
    <cellStyle name="Calculation 3 6 3 4 2" xfId="54986" xr:uid="{01A91965-0AB0-4193-B363-0BC0A536339F}"/>
    <cellStyle name="Calculation 3 6 3 4 3" xfId="48194" xr:uid="{6D623F5D-C2A9-49D7-82ED-2A72EA35C2A7}"/>
    <cellStyle name="Calculation 3 6 3 5" xfId="53286" xr:uid="{A1E79E47-A80F-41F0-8428-F8ABE96B1B90}"/>
    <cellStyle name="Calculation 3 6 3 6" xfId="46580" xr:uid="{167C9849-F701-459F-9D4A-C94DB33EAFE0}"/>
    <cellStyle name="Calculation 3 6 4" xfId="1396" xr:uid="{A2AA0A9F-A241-4A42-9C6F-4D966E4EEAEB}"/>
    <cellStyle name="Calculation 3 6 4 2" xfId="5741" xr:uid="{1566FD17-CF2D-4909-B5AB-7451ECF5E5DE}"/>
    <cellStyle name="Calculation 3 6 4 2 2" xfId="8327" xr:uid="{CE1B4A8F-3BC0-451C-9656-52F87CD9C7CD}"/>
    <cellStyle name="Calculation 3 6 4 2 2 2" xfId="17316" xr:uid="{E289868D-7E52-4BE8-9BC8-2E5F78409377}"/>
    <cellStyle name="Calculation 3 6 4 2 2 2 2" xfId="26146" xr:uid="{58A4E22E-9EC4-4A0A-9554-D71D4ECBF3FA}"/>
    <cellStyle name="Calculation 3 6 4 2 2 3" xfId="36371" xr:uid="{7482743D-71C7-4271-BA0E-AC91B974F17A}"/>
    <cellStyle name="Calculation 3 6 4 2 3" xfId="10964" xr:uid="{B674E3D5-4512-466C-A4F3-CBC47E201479}"/>
    <cellStyle name="Calculation 3 6 4 2 3 2" xfId="19953" xr:uid="{EF14780A-4D57-4D93-B157-342AC4AC01DC}"/>
    <cellStyle name="Calculation 3 6 4 2 3 2 2" xfId="30690" xr:uid="{5722C063-E1E8-4800-AEF2-464EAFBF026E}"/>
    <cellStyle name="Calculation 3 6 4 2 3 3" xfId="33380" xr:uid="{23FD1748-E0F5-414C-A4BF-3ED7454DD39E}"/>
    <cellStyle name="Calculation 3 6 4 2 4" xfId="14730" xr:uid="{80BB3D4C-C694-4659-B839-133F96998FA4}"/>
    <cellStyle name="Calculation 3 6 4 2 4 2" xfId="29083" xr:uid="{C659EC5A-0442-4FA9-B2D4-9C6071ED6DC9}"/>
    <cellStyle name="Calculation 3 6 4 2 5" xfId="35571" xr:uid="{5829BDCF-96D6-492F-A051-026DA64162F6}"/>
    <cellStyle name="Calculation 3 6 4 2 6" xfId="55985" xr:uid="{FF218AB2-A679-4947-B123-0C6A88BB01FA}"/>
    <cellStyle name="Calculation 3 6 4 3" xfId="3833" xr:uid="{32B54DD0-EE65-4D5C-ADF5-90C09EFA8DAA}"/>
    <cellStyle name="Calculation 3 6 4 3 2" xfId="32524" xr:uid="{6468D5EC-4825-4A91-98F3-E28F48067D48}"/>
    <cellStyle name="Calculation 3 6 4 4" xfId="23261" xr:uid="{27C5858F-4307-4247-9AF4-F0DF420570E9}"/>
    <cellStyle name="Calculation 3 6 4 5" xfId="49203" xr:uid="{061EDC4E-C62C-4F6E-8E87-D394FB4EA7C3}"/>
    <cellStyle name="Calculation 3 6 5" xfId="1628" xr:uid="{12A5ECE2-AE9F-4DD9-985D-5040CDB88775}"/>
    <cellStyle name="Calculation 3 6 5 2" xfId="5964" xr:uid="{A5695047-E875-471B-8C73-ECA6F855EB85}"/>
    <cellStyle name="Calculation 3 6 5 2 2" xfId="8550" xr:uid="{80D3B72D-F44F-4944-A054-D18283F4C511}"/>
    <cellStyle name="Calculation 3 6 5 2 2 2" xfId="17539" xr:uid="{B367417F-8555-4FE2-9BB5-8E19A9542D9F}"/>
    <cellStyle name="Calculation 3 6 5 2 2 2 2" xfId="27000" xr:uid="{36EDD4BC-DCE8-42E5-B8F5-F3C310AB19E7}"/>
    <cellStyle name="Calculation 3 6 5 2 2 3" xfId="29543" xr:uid="{C3B9AEA4-167A-4964-9413-BD6270D62EFA}"/>
    <cellStyle name="Calculation 3 6 5 2 3" xfId="11187" xr:uid="{CF705E8F-B61A-468E-A16E-C8DDB7B89CA9}"/>
    <cellStyle name="Calculation 3 6 5 2 3 2" xfId="20176" xr:uid="{849A898E-74C5-44C5-859C-2DF2EFC4BA9B}"/>
    <cellStyle name="Calculation 3 6 5 2 3 2 2" xfId="30176" xr:uid="{FD0F806F-757A-429D-A443-08E7CA341175}"/>
    <cellStyle name="Calculation 3 6 5 2 3 3" xfId="26952" xr:uid="{4F64614D-2CE9-451B-8196-75282FBF30B7}"/>
    <cellStyle name="Calculation 3 6 5 2 4" xfId="14953" xr:uid="{ED83C740-09BF-4463-ACAB-1C5BD25894A5}"/>
    <cellStyle name="Calculation 3 6 5 2 4 2" xfId="35756" xr:uid="{3A3DF895-EFBB-4230-BACA-BA73FF00BC9C}"/>
    <cellStyle name="Calculation 3 6 5 2 5" xfId="41487" xr:uid="{30A517A3-EB4E-4751-A6E0-ADFC9697EFCB}"/>
    <cellStyle name="Calculation 3 6 5 2 6" xfId="57665" xr:uid="{EFECC5B4-DF4C-41E9-9378-DCD930BE789C}"/>
    <cellStyle name="Calculation 3 6 5 3" xfId="4065" xr:uid="{2646493E-57E4-4C38-B716-52CE87C4E67C}"/>
    <cellStyle name="Calculation 3 6 5 3 2" xfId="33183" xr:uid="{AD9F279C-6131-42A0-91D0-D15796D29353}"/>
    <cellStyle name="Calculation 3 6 5 4" xfId="24916" xr:uid="{D172CA98-5170-4058-951E-EEC58FAA1DEA}"/>
    <cellStyle name="Calculation 3 6 5 5" xfId="50883" xr:uid="{CF929F21-0057-41FA-BCE5-84B8D5CF78D0}"/>
    <cellStyle name="Calculation 3 6 6" xfId="2015" xr:uid="{D5F78365-A865-4278-81DA-B40F4D10C3F1}"/>
    <cellStyle name="Calculation 3 6 6 2" xfId="6323" xr:uid="{1C12B4A3-4792-4E17-9DE1-DF4D3CA64E08}"/>
    <cellStyle name="Calculation 3 6 6 2 2" xfId="8909" xr:uid="{1E7AC334-92A5-4057-ACD1-866A6AF5FBFA}"/>
    <cellStyle name="Calculation 3 6 6 2 2 2" xfId="17898" xr:uid="{43073701-3CC4-4FB7-B7A8-0A158F1C6E7E}"/>
    <cellStyle name="Calculation 3 6 6 2 2 2 2" xfId="36568" xr:uid="{2D63F9CF-B788-4377-920A-8ECBA2CA83D0}"/>
    <cellStyle name="Calculation 3 6 6 2 2 3" xfId="37294" xr:uid="{BE59CC8C-8966-4E32-8C23-7936353015BE}"/>
    <cellStyle name="Calculation 3 6 6 2 3" xfId="11546" xr:uid="{7BD89D48-BF76-4127-BD43-A8706DADEADA}"/>
    <cellStyle name="Calculation 3 6 6 2 3 2" xfId="20535" xr:uid="{0E19B045-0DE7-43CB-8427-F06AD874B96C}"/>
    <cellStyle name="Calculation 3 6 6 2 3 2 2" xfId="39638" xr:uid="{8ECC57FA-777D-4125-9EC3-12069F8E8185}"/>
    <cellStyle name="Calculation 3 6 6 2 3 3" xfId="34370" xr:uid="{BF29C475-178B-4AA0-A9DA-E4E71AF1AC1F}"/>
    <cellStyle name="Calculation 3 6 6 2 4" xfId="15312" xr:uid="{6370A5A2-A6E9-4E41-B8D4-70A58A894E42}"/>
    <cellStyle name="Calculation 3 6 6 2 4 2" xfId="23624" xr:uid="{5AAA255A-7FDF-4779-979D-31316CFBA3E3}"/>
    <cellStyle name="Calculation 3 6 6 2 5" xfId="25414" xr:uid="{DFB25EF5-D93D-4F7A-A64D-5BBEE5A1DA53}"/>
    <cellStyle name="Calculation 3 6 6 2 6" xfId="54148" xr:uid="{182CE1BB-4C67-4FD4-8A77-BD37DA9A75C8}"/>
    <cellStyle name="Calculation 3 6 6 3" xfId="4452" xr:uid="{3D8AAE41-93F3-4434-AB28-B2A1756EBAE9}"/>
    <cellStyle name="Calculation 3 6 6 3 2" xfId="25216" xr:uid="{6E02EA83-E8F1-43EF-8FD1-C4FD5DD090BA}"/>
    <cellStyle name="Calculation 3 6 6 4" xfId="40689" xr:uid="{CD82B423-6598-4E78-B196-BDDC2D675E9B}"/>
    <cellStyle name="Calculation 3 6 6 5" xfId="47436" xr:uid="{40536242-2BA1-4F21-9F94-C30BC0D392FC}"/>
    <cellStyle name="Calculation 3 6 7" xfId="2826" xr:uid="{E61EDCA9-8082-4F00-8E71-EE1B86180504}"/>
    <cellStyle name="Calculation 3 6 7 2" xfId="6976" xr:uid="{5CA4FC85-CE9B-49FC-811B-4A4816DFBCC7}"/>
    <cellStyle name="Calculation 3 6 7 2 2" xfId="12105" xr:uid="{68E36349-158B-4F52-8C21-09C8861049E4}"/>
    <cellStyle name="Calculation 3 6 7 2 2 2" xfId="21094" xr:uid="{175F0A1A-2E92-4766-9729-E637EC2D8EF4}"/>
    <cellStyle name="Calculation 3 6 7 2 2 2 2" xfId="25904" xr:uid="{286C2125-DAB8-4FC8-91C3-F3827F2F98BA}"/>
    <cellStyle name="Calculation 3 6 7 2 2 3" xfId="43064" xr:uid="{2C225D2A-E7A0-452A-9050-4D82DA0B6895}"/>
    <cellStyle name="Calculation 3 6 7 2 3" xfId="12923" xr:uid="{3E1AEC8D-05F2-4B3C-ABFE-F1BB385A0AFE}"/>
    <cellStyle name="Calculation 3 6 7 2 3 2" xfId="21912" xr:uid="{DB5E4CB1-2D72-48DA-82B7-E64D1030C622}"/>
    <cellStyle name="Calculation 3 6 7 2 3 2 2" xfId="28528" xr:uid="{DE9B4B2E-EC4B-4C11-90E5-0EE3E4D7E3B4}"/>
    <cellStyle name="Calculation 3 6 7 2 3 3" xfId="25839" xr:uid="{2DA317A7-B98F-44FB-8C60-D73B223C4AA1}"/>
    <cellStyle name="Calculation 3 6 7 2 4" xfId="15965" xr:uid="{D919BD83-B950-4BC0-B4F1-047C636AB9BC}"/>
    <cellStyle name="Calculation 3 6 7 2 4 2" xfId="25523" xr:uid="{87A55F57-1478-496E-B2FE-5CCC77029FD9}"/>
    <cellStyle name="Calculation 3 6 7 2 5" xfId="30195" xr:uid="{DA9DD301-B40B-427C-B6BD-8B9F48E435E1}"/>
    <cellStyle name="Calculation 3 6 7 3" xfId="9539" xr:uid="{3EFA63FF-EDF5-4C55-8BDC-7E11F81017FC}"/>
    <cellStyle name="Calculation 3 6 7 3 2" xfId="18528" xr:uid="{3EB6CDBC-E6A4-4208-AA44-AF6A4BE28E6B}"/>
    <cellStyle name="Calculation 3 6 7 3 2 2" xfId="35063" xr:uid="{D4743608-7615-458D-A253-4DA64CC094E5}"/>
    <cellStyle name="Calculation 3 6 7 3 3" xfId="37462" xr:uid="{9EDCF87E-B78F-4DAA-824C-155E6071BF40}"/>
    <cellStyle name="Calculation 3 6 7 4" xfId="32574" xr:uid="{0D6B2261-A22E-4D42-8923-5DDD637EE978}"/>
    <cellStyle name="Calculation 3 6 7 5" xfId="52728" xr:uid="{9715EC8F-4D50-4CFD-A8FE-38DC2BC0DD08}"/>
    <cellStyle name="Calculation 3 6 8" xfId="4759" xr:uid="{DE8B4134-2E99-4E08-B647-E5CF0AA1DDC3}"/>
    <cellStyle name="Calculation 3 6 8 2" xfId="7345" xr:uid="{191A214A-B465-4DDE-A318-6F94A5140E3A}"/>
    <cellStyle name="Calculation 3 6 8 2 2" xfId="16334" xr:uid="{A934A3E1-0034-43DB-9178-CC016B06EAE5}"/>
    <cellStyle name="Calculation 3 6 8 2 2 2" xfId="39911" xr:uid="{91E2978A-7C9D-44AF-BC9C-BBD7F82133AC}"/>
    <cellStyle name="Calculation 3 6 8 2 3" xfId="40582" xr:uid="{DAD096EA-71ED-4310-A88F-16AC5A93D6EB}"/>
    <cellStyle name="Calculation 3 6 8 3" xfId="9982" xr:uid="{BC2A99A4-5B58-4133-8C34-46C9C58B8A13}"/>
    <cellStyle name="Calculation 3 6 8 3 2" xfId="18971" xr:uid="{3C099588-0F7A-4CEF-8039-4EC132878324}"/>
    <cellStyle name="Calculation 3 6 8 3 2 2" xfId="42971" xr:uid="{5E7B7E79-75EE-4317-9DC8-C7E1DDDABE6D}"/>
    <cellStyle name="Calculation 3 6 8 3 3" xfId="40452" xr:uid="{44B82C22-9826-44FC-A17E-32BB55EEACCF}"/>
    <cellStyle name="Calculation 3 6 8 4" xfId="13748" xr:uid="{02E7B519-F358-42D2-9A64-5849D950503A}"/>
    <cellStyle name="Calculation 3 6 8 4 2" xfId="42517" xr:uid="{499322A3-4892-4D53-A390-F6F1FF2B6AE4}"/>
    <cellStyle name="Calculation 3 6 8 5" xfId="27741" xr:uid="{EE7A25B3-459F-4D3F-B6CE-49CB1938F115}"/>
    <cellStyle name="Calculation 3 6 9" xfId="6660" xr:uid="{97A82DA7-7691-4068-82B7-8F1E22A3E7F6}"/>
    <cellStyle name="Calculation 3 6 9 2" xfId="11866" xr:uid="{F47132A7-0A57-433B-B52B-1A8183F4BA50}"/>
    <cellStyle name="Calculation 3 6 9 2 2" xfId="20855" xr:uid="{A21FE892-EF0D-4F35-9D79-7FFD523A59A6}"/>
    <cellStyle name="Calculation 3 6 9 2 2 2" xfId="32311" xr:uid="{1F11B1E0-2CDF-4473-8BAD-54DC049FDBDA}"/>
    <cellStyle name="Calculation 3 6 9 2 3" xfId="26439" xr:uid="{DECF9873-73F3-419E-A695-FBEAC2D41E39}"/>
    <cellStyle name="Calculation 3 6 9 3" xfId="15649" xr:uid="{6E0D1976-9C6A-4467-9045-5137307B60BB}"/>
    <cellStyle name="Calculation 3 6 9 3 2" xfId="30310" xr:uid="{12B045A2-49B9-4DAC-8EAD-959AF3ED89A2}"/>
    <cellStyle name="Calculation 3 6 9 4" xfId="28123" xr:uid="{F7E7FC88-1664-40E6-8CE6-F40C1336F231}"/>
    <cellStyle name="Calculation 3 7" xfId="502" xr:uid="{2522B406-F9A1-431F-A3BE-16087D16EC97}"/>
    <cellStyle name="Calculation 3 7 10" xfId="44471" xr:uid="{82E9E08B-9CAE-4C91-8314-B48EFC1D39AE}"/>
    <cellStyle name="Calculation 3 7 11" xfId="45705" xr:uid="{0E08B32D-521A-4D94-9805-5D55083259BA}"/>
    <cellStyle name="Calculation 3 7 2" xfId="851" xr:uid="{F6FC71F0-AEE3-403F-9C04-C717C3A596E4}"/>
    <cellStyle name="Calculation 3 7 2 2" xfId="5220" xr:uid="{769279E3-212F-4383-BD7A-4477E1795D6D}"/>
    <cellStyle name="Calculation 3 7 2 2 2" xfId="7806" xr:uid="{25C80659-2BCE-4FD9-9CA3-B92745A79591}"/>
    <cellStyle name="Calculation 3 7 2 2 2 2" xfId="16795" xr:uid="{EDF52337-E93F-4DD5-8C4B-E295602D5993}"/>
    <cellStyle name="Calculation 3 7 2 2 2 2 2" xfId="26968" xr:uid="{7B13A592-E421-47AE-A8BC-C2DFC4E628EA}"/>
    <cellStyle name="Calculation 3 7 2 2 2 3" xfId="42529" xr:uid="{FEA88C47-9E48-45DB-9239-028212DA72B1}"/>
    <cellStyle name="Calculation 3 7 2 2 2 4" xfId="56493" xr:uid="{38A028BE-4CF0-421C-B0CC-FC6336956E2E}"/>
    <cellStyle name="Calculation 3 7 2 2 3" xfId="10443" xr:uid="{00F88182-9132-483E-A448-100353F39BDC}"/>
    <cellStyle name="Calculation 3 7 2 2 3 2" xfId="19432" xr:uid="{C44428F4-EA44-4D94-BC06-E78F950AD0BA}"/>
    <cellStyle name="Calculation 3 7 2 2 3 2 2" xfId="43222" xr:uid="{E17AD10F-2880-42A4-990C-B160E4274C29}"/>
    <cellStyle name="Calculation 3 7 2 2 3 3" xfId="25314" xr:uid="{B948F433-DF4C-4B32-B8DC-7DC3AB949A2E}"/>
    <cellStyle name="Calculation 3 7 2 2 4" xfId="14209" xr:uid="{EABF6066-C856-4BFA-A791-B4594D4A2598}"/>
    <cellStyle name="Calculation 3 7 2 2 4 2" xfId="43603" xr:uid="{6A83571B-5BF8-4F78-AFF3-37171172DE3A}"/>
    <cellStyle name="Calculation 3 7 2 2 5" xfId="24617" xr:uid="{DDE7720D-EB0E-4C56-8E04-D0BED8C7D536}"/>
    <cellStyle name="Calculation 3 7 2 2 6" xfId="49711" xr:uid="{CA51C298-25F4-417C-991D-1E39D66490D3}"/>
    <cellStyle name="Calculation 3 7 2 3" xfId="3288" xr:uid="{F9AD7D08-5DCE-4D8E-BACA-AA1905DD6EE6}"/>
    <cellStyle name="Calculation 3 7 2 3 2" xfId="39418" xr:uid="{B6A4D63B-C353-4B5B-A0A5-B3325AD745AD}"/>
    <cellStyle name="Calculation 3 7 2 3 2 2" xfId="58144" xr:uid="{1926E8A9-4334-488E-8402-1C0B6B6EFA76}"/>
    <cellStyle name="Calculation 3 7 2 3 3" xfId="51362" xr:uid="{67536D02-8E39-4220-BFF3-65FA9E0BB3EE}"/>
    <cellStyle name="Calculation 3 7 2 4" xfId="25572" xr:uid="{EC17095B-02C9-4215-BF2A-4250592CE70B}"/>
    <cellStyle name="Calculation 3 7 2 4 2" xfId="54632" xr:uid="{093BF6A6-89C8-40E5-BC52-242DF437EDE8}"/>
    <cellStyle name="Calculation 3 7 2 4 3" xfId="47828" xr:uid="{291E26DD-AA95-46EC-B59D-C6A5597FA746}"/>
    <cellStyle name="Calculation 3 7 2 5" xfId="53012" xr:uid="{784A55DF-EF27-4EC8-9F1D-19FE16ECFE24}"/>
    <cellStyle name="Calculation 3 7 2 6" xfId="46214" xr:uid="{E73C9C84-580B-4289-B6E8-184E3AFED70C}"/>
    <cellStyle name="Calculation 3 7 3" xfId="1196" xr:uid="{B7AAB4D6-E2AB-4C7F-9E4C-1911E0675603}"/>
    <cellStyle name="Calculation 3 7 3 2" xfId="5541" xr:uid="{B34B4190-D505-443A-93B0-FB017AD957FE}"/>
    <cellStyle name="Calculation 3 7 3 2 2" xfId="8127" xr:uid="{E31276BF-E750-4BFB-A67F-7E86C2933FE7}"/>
    <cellStyle name="Calculation 3 7 3 2 2 2" xfId="17116" xr:uid="{08D44D2B-0A38-47A5-9821-493D96EC3465}"/>
    <cellStyle name="Calculation 3 7 3 2 2 2 2" xfId="22962" xr:uid="{72F72EC2-C14E-4AC8-8F33-D1508321E995}"/>
    <cellStyle name="Calculation 3 7 3 2 2 3" xfId="27985" xr:uid="{D7447758-F0F6-4A89-A20E-C164B9B41789}"/>
    <cellStyle name="Calculation 3 7 3 2 2 4" xfId="56895" xr:uid="{1770E729-7962-4CF7-AC67-DCA51B6E1BD5}"/>
    <cellStyle name="Calculation 3 7 3 2 3" xfId="10764" xr:uid="{350FF189-11E5-4BDC-BD4C-5C03C9A78CCF}"/>
    <cellStyle name="Calculation 3 7 3 2 3 2" xfId="19753" xr:uid="{B9157759-F01F-4FDA-9541-24F96E0E6BB3}"/>
    <cellStyle name="Calculation 3 7 3 2 3 2 2" xfId="30196" xr:uid="{C54CD7CE-FFDC-42C0-9154-6B307059352F}"/>
    <cellStyle name="Calculation 3 7 3 2 3 3" xfId="44098" xr:uid="{A967C14A-A025-471D-BFF5-D613C2D2AFAE}"/>
    <cellStyle name="Calculation 3 7 3 2 4" xfId="14530" xr:uid="{F6170B84-DC4D-4222-A950-ACF7F256FDC7}"/>
    <cellStyle name="Calculation 3 7 3 2 4 2" xfId="38787" xr:uid="{509B40DC-D40B-4162-A3E2-009F007B4DE9}"/>
    <cellStyle name="Calculation 3 7 3 2 5" xfId="28103" xr:uid="{9002C5ED-A0D1-485F-8A86-472908721750}"/>
    <cellStyle name="Calculation 3 7 3 2 6" xfId="50113" xr:uid="{D47E82DA-4C6E-4423-9C7B-B0ECE51878A3}"/>
    <cellStyle name="Calculation 3 7 3 3" xfId="3633" xr:uid="{15F6A667-0890-46C2-B201-242353D7E98D}"/>
    <cellStyle name="Calculation 3 7 3 3 2" xfId="43935" xr:uid="{F7E28DF8-2F54-4BEB-B439-4FCB5901EF5F}"/>
    <cellStyle name="Calculation 3 7 3 3 2 2" xfId="57933" xr:uid="{8494DC3D-DE8A-45A5-9ADD-1FE34605E5BC}"/>
    <cellStyle name="Calculation 3 7 3 3 3" xfId="51151" xr:uid="{B29323C4-BD17-4564-9642-C624F27DACD1}"/>
    <cellStyle name="Calculation 3 7 3 4" xfId="37376" xr:uid="{BF838549-044E-4014-9525-8D4E5E3CB15B}"/>
    <cellStyle name="Calculation 3 7 3 4 2" xfId="55022" xr:uid="{701832C8-EF4C-4162-B11A-05980A0C313B}"/>
    <cellStyle name="Calculation 3 7 3 4 3" xfId="48230" xr:uid="{CA76D1C1-D76F-4119-AE72-02EEF005CF27}"/>
    <cellStyle name="Calculation 3 7 3 5" xfId="53322" xr:uid="{79AC7421-F472-4AC7-AC89-2920EED580CB}"/>
    <cellStyle name="Calculation 3 7 3 6" xfId="46616" xr:uid="{DF1EF18C-AE51-4C89-A5DE-87F7A125C428}"/>
    <cellStyle name="Calculation 3 7 4" xfId="1540" xr:uid="{97E52B88-4797-4403-857A-21F001AA3AD4}"/>
    <cellStyle name="Calculation 3 7 4 2" xfId="5885" xr:uid="{659F29D5-02F6-4BB0-B5F5-5E870E968D97}"/>
    <cellStyle name="Calculation 3 7 4 2 2" xfId="8471" xr:uid="{5B12BFD9-BF8D-48A8-8D4B-0B7A2AAFABBB}"/>
    <cellStyle name="Calculation 3 7 4 2 2 2" xfId="17460" xr:uid="{91B0FC1F-2BF0-4537-A2E9-442A8CDAE492}"/>
    <cellStyle name="Calculation 3 7 4 2 2 2 2" xfId="43493" xr:uid="{2489AE19-C804-4C92-B105-DBB556EA752D}"/>
    <cellStyle name="Calculation 3 7 4 2 2 3" xfId="22996" xr:uid="{B7C16D05-13B6-477A-8015-3FD8D968FF3B}"/>
    <cellStyle name="Calculation 3 7 4 2 3" xfId="11108" xr:uid="{EA519666-871D-44FF-BE5E-D9D4FECE7B8B}"/>
    <cellStyle name="Calculation 3 7 4 2 3 2" xfId="20097" xr:uid="{9563C1C7-E911-4C79-8108-08A41D863E8E}"/>
    <cellStyle name="Calculation 3 7 4 2 3 2 2" xfId="25526" xr:uid="{4721A926-320F-4F3E-86E1-4B892C05606D}"/>
    <cellStyle name="Calculation 3 7 4 2 3 3" xfId="44075" xr:uid="{6805803C-281C-4CAF-BDAE-305437E13395}"/>
    <cellStyle name="Calculation 3 7 4 2 4" xfId="14874" xr:uid="{81FC0442-2854-4953-9088-A895897FADEA}"/>
    <cellStyle name="Calculation 3 7 4 2 4 2" xfId="36196" xr:uid="{40C03426-DDE0-4ACC-B52C-580E258A00C3}"/>
    <cellStyle name="Calculation 3 7 4 2 5" xfId="23273" xr:uid="{0FBEA622-CF09-4ED9-99C7-866F1222A260}"/>
    <cellStyle name="Calculation 3 7 4 2 6" xfId="56021" xr:uid="{9F5B121D-0D54-4A2A-8007-A1E037C24813}"/>
    <cellStyle name="Calculation 3 7 4 3" xfId="3977" xr:uid="{AE522D2F-CF32-492B-B0AF-7E407DD25DD4}"/>
    <cellStyle name="Calculation 3 7 4 3 2" xfId="36840" xr:uid="{7A43E710-4C76-4C54-B84F-C911C9B48AEC}"/>
    <cellStyle name="Calculation 3 7 4 4" xfId="32329" xr:uid="{D859D74B-6FFE-488D-BA02-785A1FA269ED}"/>
    <cellStyle name="Calculation 3 7 4 5" xfId="49239" xr:uid="{EAD2F929-9EC4-4F6D-BCAE-23B404CC7D21}"/>
    <cellStyle name="Calculation 3 7 5" xfId="1852" xr:uid="{7A4F8145-407C-4F3C-9CAC-1AC484BF4AE2}"/>
    <cellStyle name="Calculation 3 7 5 2" xfId="6168" xr:uid="{A1811A9A-9FC0-4219-A2D1-ED7749EF6471}"/>
    <cellStyle name="Calculation 3 7 5 2 2" xfId="8754" xr:uid="{58859B33-7A59-4CD3-88E9-4F707E536A4C}"/>
    <cellStyle name="Calculation 3 7 5 2 2 2" xfId="17743" xr:uid="{B3D1470E-7BE5-4A34-9E81-5AFA1D558B06}"/>
    <cellStyle name="Calculation 3 7 5 2 2 2 2" xfId="29254" xr:uid="{FF7AEF49-094C-4889-9F82-49CD2EA149AE}"/>
    <cellStyle name="Calculation 3 7 5 2 2 3" xfId="39461" xr:uid="{0630F6C9-3E37-44E2-878D-D8173BD74C24}"/>
    <cellStyle name="Calculation 3 7 5 2 3" xfId="11391" xr:uid="{0E3B2886-890F-4847-9D98-19DA53C6F861}"/>
    <cellStyle name="Calculation 3 7 5 2 3 2" xfId="20380" xr:uid="{7EC271CA-69DE-42B9-83FD-3B2B0B2307B0}"/>
    <cellStyle name="Calculation 3 7 5 2 3 2 2" xfId="36589" xr:uid="{824AEFA6-45C5-4D87-BBA7-3D16220F8E6B}"/>
    <cellStyle name="Calculation 3 7 5 2 3 3" xfId="24223" xr:uid="{711C09FA-F5EB-4993-95BC-A3961B846086}"/>
    <cellStyle name="Calculation 3 7 5 2 4" xfId="15157" xr:uid="{886ED1F3-4417-46E3-B78E-A5E91BF709CB}"/>
    <cellStyle name="Calculation 3 7 5 2 4 2" xfId="23769" xr:uid="{9F5DAF7F-9D4C-4EC5-91F4-B231D71B7D71}"/>
    <cellStyle name="Calculation 3 7 5 2 5" xfId="42893" xr:uid="{1FA67AAF-0DCE-460D-9D20-8802D1E156A7}"/>
    <cellStyle name="Calculation 3 7 5 2 6" xfId="58536" xr:uid="{D75AE62E-4B31-4997-85D6-07EB55F4891D}"/>
    <cellStyle name="Calculation 3 7 5 3" xfId="4289" xr:uid="{CF30B0F8-CB9A-4439-9842-D81A3C462D1E}"/>
    <cellStyle name="Calculation 3 7 5 3 2" xfId="28404" xr:uid="{36C8B578-FE8E-486E-B4FF-31F8944F64A5}"/>
    <cellStyle name="Calculation 3 7 5 4" xfId="42860" xr:uid="{CDBB6BFD-04A2-41ED-B23C-AB5193C85C36}"/>
    <cellStyle name="Calculation 3 7 5 5" xfId="51755" xr:uid="{DBC09A98-804D-41A9-A8CC-3B5009EEE971}"/>
    <cellStyle name="Calculation 3 7 6" xfId="2159" xr:uid="{6696AD9F-F768-4CAF-9405-047DFA41119B}"/>
    <cellStyle name="Calculation 3 7 6 2" xfId="6460" xr:uid="{381537D0-E4A1-47E6-A285-ADFD3ECC8AFE}"/>
    <cellStyle name="Calculation 3 7 6 2 2" xfId="9046" xr:uid="{762644E2-3B90-419C-AF6D-6ADD0AF7E834}"/>
    <cellStyle name="Calculation 3 7 6 2 2 2" xfId="18035" xr:uid="{478A450A-29B2-475C-8643-79EB5CDC3401}"/>
    <cellStyle name="Calculation 3 7 6 2 2 2 2" xfId="22168" xr:uid="{0E12DC1F-B6FF-4A63-B253-1A7DBF408DE3}"/>
    <cellStyle name="Calculation 3 7 6 2 2 3" xfId="31500" xr:uid="{23679E86-398A-4E76-800C-EF8CC4912D43}"/>
    <cellStyle name="Calculation 3 7 6 2 3" xfId="11683" xr:uid="{008CF496-BEBA-4F1A-BDBD-3F064FE3AF59}"/>
    <cellStyle name="Calculation 3 7 6 2 3 2" xfId="20672" xr:uid="{16285E9F-A13A-42D4-91DC-4A5ECF498E1D}"/>
    <cellStyle name="Calculation 3 7 6 2 3 2 2" xfId="23123" xr:uid="{B05ED0B0-0139-4418-96A9-DA183729C081}"/>
    <cellStyle name="Calculation 3 7 6 2 3 3" xfId="34640" xr:uid="{A2C4BA7C-1BE0-4C0B-8F18-5A50245875C0}"/>
    <cellStyle name="Calculation 3 7 6 2 4" xfId="15449" xr:uid="{6922FF1B-09CC-4D05-9155-64F7F17C75C0}"/>
    <cellStyle name="Calculation 3 7 6 2 4 2" xfId="36987" xr:uid="{42D95080-22A2-42E2-8CBF-C7105D5AD378}"/>
    <cellStyle name="Calculation 3 7 6 2 5" xfId="39031" xr:uid="{7CAE0652-F45E-4093-9C16-E442586E9044}"/>
    <cellStyle name="Calculation 3 7 6 2 6" xfId="54184" xr:uid="{C347DAE8-BF9A-4036-984A-DBD103EC512B}"/>
    <cellStyle name="Calculation 3 7 6 3" xfId="4596" xr:uid="{E5F10CC8-5818-4251-A18E-A716875ABA39}"/>
    <cellStyle name="Calculation 3 7 6 3 2" xfId="32165" xr:uid="{5FC14B38-2D01-4EF5-8E3E-0E3043E65A62}"/>
    <cellStyle name="Calculation 3 7 6 4" xfId="32060" xr:uid="{720B897F-C85F-4670-B538-03E19138F91C}"/>
    <cellStyle name="Calculation 3 7 6 5" xfId="47447" xr:uid="{65CA51F2-40F8-4C16-93CF-F0F4F77697E2}"/>
    <cellStyle name="Calculation 3 7 7" xfId="4896" xr:uid="{F0E3CF25-E072-473B-8D8B-5BCE6A20299D}"/>
    <cellStyle name="Calculation 3 7 7 2" xfId="7482" xr:uid="{1F0E34E7-8B6B-4C86-B20F-742C92E5AD08}"/>
    <cellStyle name="Calculation 3 7 7 2 2" xfId="16471" xr:uid="{5F83C48E-393A-4DED-B579-A89C4AF7DF49}"/>
    <cellStyle name="Calculation 3 7 7 2 2 2" xfId="24133" xr:uid="{8FE386C4-A490-4709-B99A-6E0E899BB9B5}"/>
    <cellStyle name="Calculation 3 7 7 2 3" xfId="26758" xr:uid="{FAA0E381-5B5E-4AB5-BBAF-FE82ADACEBD8}"/>
    <cellStyle name="Calculation 3 7 7 3" xfId="10119" xr:uid="{398B4F78-195D-4B2E-94B6-6194A54194A7}"/>
    <cellStyle name="Calculation 3 7 7 3 2" xfId="19108" xr:uid="{F01C8EF8-C48A-4478-B134-0AAC3D7EE8FD}"/>
    <cellStyle name="Calculation 3 7 7 3 2 2" xfId="40378" xr:uid="{942C5169-B17A-4690-9792-16F7E8EF4F42}"/>
    <cellStyle name="Calculation 3 7 7 3 3" xfId="25349" xr:uid="{8F49ADC0-043C-450F-818D-19B0B235DA1A}"/>
    <cellStyle name="Calculation 3 7 7 4" xfId="13885" xr:uid="{34050975-A212-474E-BE27-395B61572AB5}"/>
    <cellStyle name="Calculation 3 7 7 4 2" xfId="33451" xr:uid="{834A1275-683B-42B6-8DFF-353D69C43306}"/>
    <cellStyle name="Calculation 3 7 7 5" xfId="40760" xr:uid="{A8C1A437-BD64-4B80-85FB-40CC6FE91693}"/>
    <cellStyle name="Calculation 3 7 7 6" xfId="52749" xr:uid="{443712AC-0976-413E-A8A2-1326EF5CC6BF}"/>
    <cellStyle name="Calculation 3 7 8" xfId="2508" xr:uid="{85D62FE3-D355-45A7-B9AE-1FB8D3EFA827}"/>
    <cellStyle name="Calculation 3 7 8 2" xfId="39003" xr:uid="{69ED36E6-EB66-44A5-8B68-53FF47319BC7}"/>
    <cellStyle name="Calculation 3 7 9" xfId="29308" xr:uid="{17614158-E480-4D76-8E49-A3CAB56C7E05}"/>
    <cellStyle name="Calculation 3 8" xfId="201" xr:uid="{032077D8-0571-4692-AFA2-BB2FF8A8AE99}"/>
    <cellStyle name="Calculation 3 8 2" xfId="2568" xr:uid="{4A405CBD-141F-4AE3-85DE-FB1B7C9F8105}"/>
    <cellStyle name="Calculation 3 8 2 2" xfId="6809" xr:uid="{EBD72FF3-C31B-466A-B70E-196569676358}"/>
    <cellStyle name="Calculation 3 8 2 2 2" xfId="15798" xr:uid="{ACEFC968-6C34-488F-AFFE-DB5A0EACB279}"/>
    <cellStyle name="Calculation 3 8 2 2 2 2" xfId="23854" xr:uid="{2EF5801B-89A0-4D2E-86E4-F9A2E8FA1B71}"/>
    <cellStyle name="Calculation 3 8 2 2 2 3" xfId="56540" xr:uid="{73470851-E00D-41BB-B06E-268CE85422BF}"/>
    <cellStyle name="Calculation 3 8 2 2 3" xfId="42048" xr:uid="{AAA50F07-561C-4784-BF0C-1665FB45988B}"/>
    <cellStyle name="Calculation 3 8 2 2 4" xfId="49758" xr:uid="{985A284D-C0D2-4A2D-B676-52696A34FAD1}"/>
    <cellStyle name="Calculation 3 8 2 3" xfId="9379" xr:uid="{C9A203B9-3648-4D39-82DE-EB827A94AC38}"/>
    <cellStyle name="Calculation 3 8 2 3 2" xfId="18368" xr:uid="{C4CBA9B8-12A6-42FC-8FBF-C1ED74EDA8E0}"/>
    <cellStyle name="Calculation 3 8 2 3 2 2" xfId="23371" xr:uid="{38D09888-1A71-46FC-8946-6EF4E600E1D5}"/>
    <cellStyle name="Calculation 3 8 2 3 2 3" xfId="57672" xr:uid="{5C6BC214-5DCC-4FEE-B436-21F5F804BB44}"/>
    <cellStyle name="Calculation 3 8 2 3 3" xfId="36522" xr:uid="{3F2667F1-5F2C-4237-B533-4AF06B3D5356}"/>
    <cellStyle name="Calculation 3 8 2 3 4" xfId="50890" xr:uid="{DCC4B759-F79A-4FCC-B232-067945522F4A}"/>
    <cellStyle name="Calculation 3 8 2 4" xfId="13422" xr:uid="{DD1957B9-8147-4B67-9925-0A97203A0775}"/>
    <cellStyle name="Calculation 3 8 2 4 2" xfId="28656" xr:uid="{0FF620AF-6DF6-43F3-94EA-88B2DA51AB7B}"/>
    <cellStyle name="Calculation 3 8 2 4 2 2" xfId="54676" xr:uid="{8B7D2D23-AAB7-4B05-A1B6-A047EB9B21C6}"/>
    <cellStyle name="Calculation 3 8 2 4 3" xfId="47875" xr:uid="{6102F250-8B99-4724-A164-B208A2314D55}"/>
    <cellStyle name="Calculation 3 8 2 5" xfId="23643" xr:uid="{26661BCD-F714-41C2-B6ED-3ACF4D1048A7}"/>
    <cellStyle name="Calculation 3 8 2 5 2" xfId="53036" xr:uid="{0B3015A8-A419-4106-B008-DF51C9282ED9}"/>
    <cellStyle name="Calculation 3 8 2 6" xfId="46261" xr:uid="{89F73E01-B442-477D-ACC9-F423B90F1595}"/>
    <cellStyle name="Calculation 3 8 3" xfId="2669" xr:uid="{6578AFF9-0296-40CD-8189-D7178E83F5F0}"/>
    <cellStyle name="Calculation 3 8 3 2" xfId="28559" xr:uid="{84237BC3-37B7-4422-A7F2-93540E4673A3}"/>
    <cellStyle name="Calculation 3 8 3 2 2" xfId="56939" xr:uid="{D4BC3A98-162A-404E-9806-7E74BA54D324}"/>
    <cellStyle name="Calculation 3 8 3 2 3" xfId="50157" xr:uid="{96EA833D-C7F7-4E0F-92E7-927F44CD7B3F}"/>
    <cellStyle name="Calculation 3 8 3 3" xfId="48978" xr:uid="{D8E6EC38-65C5-4A51-BCE9-5A7639587EC5}"/>
    <cellStyle name="Calculation 3 8 3 3 2" xfId="55761" xr:uid="{9B405DE2-702E-457B-BE51-92EDF272D006}"/>
    <cellStyle name="Calculation 3 8 3 4" xfId="48274" xr:uid="{469DC158-C77E-4867-AFDD-0B7AEE73C8A6}"/>
    <cellStyle name="Calculation 3 8 3 4 2" xfId="55066" xr:uid="{18567FE5-8614-4467-AA69-6171AFF37FC3}"/>
    <cellStyle name="Calculation 3 8 3 5" xfId="53366" xr:uid="{BAB2F389-8FDF-4815-AAD3-FDCDEAD71644}"/>
    <cellStyle name="Calculation 3 8 3 6" xfId="46660" xr:uid="{49566CDE-1F7D-4B63-B54D-A2C29C7D788D}"/>
    <cellStyle name="Calculation 3 8 4" xfId="28598" xr:uid="{49B54F76-94E7-41BB-9044-21A9B9CC15C8}"/>
    <cellStyle name="Calculation 3 8 4 2" xfId="56068" xr:uid="{63AB6E92-74B8-4438-A1B5-264EA6D47D0E}"/>
    <cellStyle name="Calculation 3 8 4 3" xfId="49286" xr:uid="{457EF0C3-2979-4B12-A220-1E104AD252CA}"/>
    <cellStyle name="Calculation 3 8 5" xfId="44501" xr:uid="{5A70897E-A7F7-4757-BDD0-40678B0FEB66}"/>
    <cellStyle name="Calculation 3 8 5 2" xfId="58083" xr:uid="{695C0D39-B341-4177-BC88-366BA09332FD}"/>
    <cellStyle name="Calculation 3 8 5 3" xfId="51301" xr:uid="{C5FD66D7-BF8F-4A21-93B1-3EBFB3C90A89}"/>
    <cellStyle name="Calculation 3 8 6" xfId="45752" xr:uid="{773A3A45-3CA3-441A-9950-728BDC51E14E}"/>
    <cellStyle name="Calculation 3 8 6 2" xfId="54228" xr:uid="{969954B7-4FC4-44C9-9660-39F5BEEFEDE1}"/>
    <cellStyle name="Calculation 3 8 7" xfId="52773" xr:uid="{FCE2C5A0-075C-45E1-ADC8-C746D023BC9B}"/>
    <cellStyle name="Calculation 3 9" xfId="550" xr:uid="{DE5D17C9-3B00-45C2-AFCE-69457E04DBA2}"/>
    <cellStyle name="Calculation 3 9 2" xfId="4943" xr:uid="{C75007A5-4BDC-4C26-AF0C-5FA2CB3362EA}"/>
    <cellStyle name="Calculation 3 9 2 2" xfId="7529" xr:uid="{FBE50B5E-DB75-4543-A6FF-29AC830B2462}"/>
    <cellStyle name="Calculation 3 9 2 2 2" xfId="16518" xr:uid="{80AF1284-E0D5-4AB8-B1D8-6E8FCBFD61BC}"/>
    <cellStyle name="Calculation 3 9 2 2 2 2" xfId="26846" xr:uid="{7AA39DC4-499F-42A3-9EDA-CD9771D25A5F}"/>
    <cellStyle name="Calculation 3 9 2 2 2 3" xfId="56581" xr:uid="{C200D29F-41F5-4FE0-8434-7530808A9CDD}"/>
    <cellStyle name="Calculation 3 9 2 2 3" xfId="22563" xr:uid="{F507A97A-5556-4748-BD52-A87F33531C75}"/>
    <cellStyle name="Calculation 3 9 2 2 4" xfId="49799" xr:uid="{FA55856E-3F37-4DF9-A996-5F3E1B316313}"/>
    <cellStyle name="Calculation 3 9 2 3" xfId="10166" xr:uid="{F722C567-3326-418D-8CE7-3AF6B4FF46D8}"/>
    <cellStyle name="Calculation 3 9 2 3 2" xfId="19155" xr:uid="{2B8DC5B6-BBB3-4826-8C22-F715C1FA46C1}"/>
    <cellStyle name="Calculation 3 9 2 3 2 2" xfId="25879" xr:uid="{8F896BD1-46BD-41DB-8A3A-7BC906BB0C45}"/>
    <cellStyle name="Calculation 3 9 2 3 2 3" xfId="58460" xr:uid="{790F721B-F589-4A2E-92C3-5C7802783F06}"/>
    <cellStyle name="Calculation 3 9 2 3 3" xfId="34503" xr:uid="{75973423-4BDD-4A17-AC51-E61347FE11D6}"/>
    <cellStyle name="Calculation 3 9 2 3 4" xfId="51679" xr:uid="{C2106D72-B5A0-4488-9A3C-DDADA9D22F29}"/>
    <cellStyle name="Calculation 3 9 2 4" xfId="13932" xr:uid="{EF10B9F2-F594-489B-9AF7-30548E2E36B0}"/>
    <cellStyle name="Calculation 3 9 2 4 2" xfId="43168" xr:uid="{22C0B9EE-9D9C-4AD8-9F4D-04E350190180}"/>
    <cellStyle name="Calculation 3 9 2 4 2 2" xfId="54714" xr:uid="{A3FC00B5-07BB-4002-AAF8-D6CF9628CCC7}"/>
    <cellStyle name="Calculation 3 9 2 4 3" xfId="47916" xr:uid="{970E527D-36F8-4263-A387-C2BAAA640B2D}"/>
    <cellStyle name="Calculation 3 9 2 5" xfId="32843" xr:uid="{965496C1-05E0-4792-A02E-73FBF2EC23F3}"/>
    <cellStyle name="Calculation 3 9 2 5 2" xfId="53059" xr:uid="{4B5D10F0-D3E6-4C29-A225-1AE1AD73441E}"/>
    <cellStyle name="Calculation 3 9 2 6" xfId="46302" xr:uid="{5B1AC1E5-CB21-4DB3-B1B0-2B532E21D088}"/>
    <cellStyle name="Calculation 3 9 3" xfId="2987" xr:uid="{531ED41A-599B-4CB8-9C1E-FD28B17735EA}"/>
    <cellStyle name="Calculation 3 9 3 2" xfId="25976" xr:uid="{033F5590-7E3B-489C-9950-469CC7AF9DAB}"/>
    <cellStyle name="Calculation 3 9 3 2 2" xfId="56977" xr:uid="{BFEF9FA9-7925-40BB-8B7E-F337112415B1}"/>
    <cellStyle name="Calculation 3 9 3 2 3" xfId="50195" xr:uid="{E6C23687-C04F-43F8-805E-60328A933044}"/>
    <cellStyle name="Calculation 3 9 3 3" xfId="50818" xr:uid="{148EA8B3-3F84-4C7B-8FE0-D910EF67E42A}"/>
    <cellStyle name="Calculation 3 9 3 3 2" xfId="57600" xr:uid="{0C857B55-ACC6-4B64-86F0-91B6D84FC00C}"/>
    <cellStyle name="Calculation 3 9 3 4" xfId="48312" xr:uid="{2B60B69F-E380-49F6-9BA3-2EB9DB35DF69}"/>
    <cellStyle name="Calculation 3 9 3 4 2" xfId="55104" xr:uid="{F47778F8-E5A1-4E42-8E9B-FF62D4FF3B06}"/>
    <cellStyle name="Calculation 3 9 3 5" xfId="53404" xr:uid="{F09B73E9-F810-4A87-A1BD-000F4F0BA8F7}"/>
    <cellStyle name="Calculation 3 9 3 6" xfId="46698" xr:uid="{36056DB9-F00A-4E7D-B2CB-EBC00502E84F}"/>
    <cellStyle name="Calculation 3 9 4" xfId="40569" xr:uid="{17EA71F4-B11A-4D3F-9634-C2F3DD04F351}"/>
    <cellStyle name="Calculation 3 9 4 2" xfId="56109" xr:uid="{44B0F1E5-BF31-4813-9F12-3033CCFE7072}"/>
    <cellStyle name="Calculation 3 9 4 3" xfId="49327" xr:uid="{5778D22C-2C02-4376-9061-6AE4C823E4ED}"/>
    <cellStyle name="Calculation 3 9 5" xfId="44540" xr:uid="{593170FE-C3DD-41B7-97D8-95BE72635641}"/>
    <cellStyle name="Calculation 3 9 5 2" xfId="57661" xr:uid="{D3E778B0-CF73-4A11-B821-27A0AE7CE699}"/>
    <cellStyle name="Calculation 3 9 5 3" xfId="50879" xr:uid="{8C3C5BB3-D08A-4EC2-BF05-851F00ED41B8}"/>
    <cellStyle name="Calculation 3 9 6" xfId="45793" xr:uid="{5513B626-51D4-4FCA-B85B-DB2E0F790627}"/>
    <cellStyle name="Calculation 3 9 6 2" xfId="54266" xr:uid="{AAC6C96F-8552-4A11-B506-10C72CE9B8F5}"/>
    <cellStyle name="Calculation 3 9 7" xfId="52796" xr:uid="{84B73F33-031D-4A81-A2F2-73F0895BB0B7}"/>
    <cellStyle name="Calculation 4" xfId="104" xr:uid="{38E82E29-901B-4B47-A2BA-43AF441E6008}"/>
    <cellStyle name="Calculation 4 10" xfId="896" xr:uid="{3B2073F3-9518-4E7F-9773-B5F5F4BDBAB9}"/>
    <cellStyle name="Calculation 4 10 2" xfId="5265" xr:uid="{7ED7A76E-AB22-40B4-938B-178AE6DF7867}"/>
    <cellStyle name="Calculation 4 10 2 2" xfId="7851" xr:uid="{22D74B81-7282-4F1E-A7D2-C7568E79E0B2}"/>
    <cellStyle name="Calculation 4 10 2 2 2" xfId="16840" xr:uid="{EC628AE5-FC68-45A3-A4E0-98B7977E4F7C}"/>
    <cellStyle name="Calculation 4 10 2 2 2 2" xfId="42124" xr:uid="{5040526F-1749-420A-99F3-9DAA325F1009}"/>
    <cellStyle name="Calculation 4 10 2 2 2 3" xfId="56621" xr:uid="{C6A4D92F-4ACF-4962-AAE7-FE7064828E2E}"/>
    <cellStyle name="Calculation 4 10 2 2 3" xfId="40888" xr:uid="{FDCEEDB4-4954-4A72-8154-FA6A3B33565E}"/>
    <cellStyle name="Calculation 4 10 2 2 4" xfId="49839" xr:uid="{A13606B3-E2B1-4C3E-A6E8-8FF198C5017F}"/>
    <cellStyle name="Calculation 4 10 2 3" xfId="10488" xr:uid="{7B098575-9518-4B49-A890-C1CB43FBF20D}"/>
    <cellStyle name="Calculation 4 10 2 3 2" xfId="19477" xr:uid="{44C5E37F-0763-4BBB-AD64-3836009A2140}"/>
    <cellStyle name="Calculation 4 10 2 3 2 2" xfId="37380" xr:uid="{FB08EEE4-0799-4721-99C8-24F00C0D96FC}"/>
    <cellStyle name="Calculation 4 10 2 3 2 3" xfId="58547" xr:uid="{5FE27B40-6189-4821-B0B7-3E9D39D0BEF5}"/>
    <cellStyle name="Calculation 4 10 2 3 3" xfId="23972" xr:uid="{60A4A25A-0097-4F9A-8FA5-CCB661D5AF03}"/>
    <cellStyle name="Calculation 4 10 2 3 4" xfId="51766" xr:uid="{880B6986-CC5B-4D9C-9308-FC48F25515BB}"/>
    <cellStyle name="Calculation 4 10 2 4" xfId="14254" xr:uid="{A58D37BD-E1B8-43D6-894F-9D612F44EEE4}"/>
    <cellStyle name="Calculation 4 10 2 4 2" xfId="30934" xr:uid="{64DDC2DE-8D3B-4E7A-892E-0EBD1759E351}"/>
    <cellStyle name="Calculation 4 10 2 4 2 2" xfId="54754" xr:uid="{C284C358-05CE-4416-98A9-071A1E072956}"/>
    <cellStyle name="Calculation 4 10 2 4 3" xfId="47956" xr:uid="{47A5FFFF-AC55-4D9D-824F-C73F9FA863BB}"/>
    <cellStyle name="Calculation 4 10 2 5" xfId="43227" xr:uid="{B1A9ADDC-2A5D-4AC9-B549-AB78C401CD03}"/>
    <cellStyle name="Calculation 4 10 2 5 2" xfId="53082" xr:uid="{20964A61-2352-44A0-84F5-F5D44728E834}"/>
    <cellStyle name="Calculation 4 10 2 6" xfId="46342" xr:uid="{E6C62CC1-1BA7-44A7-AE31-E2311C9A76E9}"/>
    <cellStyle name="Calculation 4 10 3" xfId="3333" xr:uid="{CCE211A8-0305-479B-AE3A-081320AE5046}"/>
    <cellStyle name="Calculation 4 10 3 2" xfId="35581" xr:uid="{9A2D755E-C84C-4898-84C3-D47572B9604E}"/>
    <cellStyle name="Calculation 4 10 3 2 2" xfId="57017" xr:uid="{B15A3147-05C5-4029-A5D6-6C07F0D8F92C}"/>
    <cellStyle name="Calculation 4 10 3 2 3" xfId="50235" xr:uid="{A1E8B517-1BF7-4415-8696-F91B9B530C62}"/>
    <cellStyle name="Calculation 4 10 3 3" xfId="52234" xr:uid="{BEA04E69-B202-4933-9B5E-9ABDF991E1EF}"/>
    <cellStyle name="Calculation 4 10 3 3 2" xfId="59015" xr:uid="{B1DF8925-40FC-415F-9ED9-F9618AF19FDF}"/>
    <cellStyle name="Calculation 4 10 3 4" xfId="48352" xr:uid="{BF234CF3-93A8-4516-A8DE-9036422EB8B8}"/>
    <cellStyle name="Calculation 4 10 3 4 2" xfId="55144" xr:uid="{FE1DF6D3-CD6D-4FB9-9752-40152CCBCC73}"/>
    <cellStyle name="Calculation 4 10 3 5" xfId="53442" xr:uid="{5A469811-3548-45D3-8A11-53F91CE0F9D9}"/>
    <cellStyle name="Calculation 4 10 3 6" xfId="46738" xr:uid="{D2B45E14-C0DF-4AF3-A48C-A585A24B7834}"/>
    <cellStyle name="Calculation 4 10 4" xfId="28137" xr:uid="{6E650215-1B6C-411A-AB53-60819B42C05E}"/>
    <cellStyle name="Calculation 4 10 4 2" xfId="56149" xr:uid="{38442258-B96E-42C7-B4F1-C3E0C986E520}"/>
    <cellStyle name="Calculation 4 10 4 3" xfId="49367" xr:uid="{9BBEDB3B-7C3D-44DB-B8AE-8EC9132325F8}"/>
    <cellStyle name="Calculation 4 10 5" xfId="44535" xr:uid="{8E617E42-3C41-45CB-8D1F-03DF41AF9BB3}"/>
    <cellStyle name="Calculation 4 10 5 2" xfId="57594" xr:uid="{1A1A8707-5008-4BDA-9BE0-F53386AA248E}"/>
    <cellStyle name="Calculation 4 10 5 3" xfId="50812" xr:uid="{FCDB608A-D659-4C6D-9130-628B77BACCC7}"/>
    <cellStyle name="Calculation 4 10 6" xfId="47487" xr:uid="{39087A66-B1CE-4B2F-8EAE-40227DC509F4}"/>
    <cellStyle name="Calculation 4 10 6 2" xfId="54306" xr:uid="{1FC04D62-5DFD-4E84-B872-7265676A1DBB}"/>
    <cellStyle name="Calculation 4 10 7" xfId="52815" xr:uid="{CAAE3087-1B2B-4D6C-A738-0C97E0B534A3}"/>
    <cellStyle name="Calculation 4 10 8" xfId="45879" xr:uid="{6E9234D8-1F0E-4BA6-A8CB-D88EC651879C}"/>
    <cellStyle name="Calculation 4 11" xfId="1240" xr:uid="{91C0C542-5E91-4FAE-9BA1-CE4FDFECE8C0}"/>
    <cellStyle name="Calculation 4 11 2" xfId="5585" xr:uid="{A813DE4D-4132-45AC-9303-1562B4851CC6}"/>
    <cellStyle name="Calculation 4 11 2 2" xfId="8171" xr:uid="{83D7BF48-4833-45B6-B9C9-9F5E892FCE55}"/>
    <cellStyle name="Calculation 4 11 2 2 2" xfId="17160" xr:uid="{6A74B72B-E92E-44C5-9684-69F571C3C4A8}"/>
    <cellStyle name="Calculation 4 11 2 2 2 2" xfId="39853" xr:uid="{ED888491-FF7F-445F-BA17-D3A9DF5C4CBA}"/>
    <cellStyle name="Calculation 4 11 2 2 2 3" xfId="56660" xr:uid="{3B21DA4E-6012-446D-8BAB-7B09C9FB43D4}"/>
    <cellStyle name="Calculation 4 11 2 2 3" xfId="22895" xr:uid="{9758E952-977E-4DE2-969F-42BB2E77472D}"/>
    <cellStyle name="Calculation 4 11 2 2 4" xfId="49878" xr:uid="{F4F322F8-3FAE-4F6D-9B3C-3A8E5E12F640}"/>
    <cellStyle name="Calculation 4 11 2 3" xfId="10808" xr:uid="{9CBD6389-5566-4BEF-B83E-5001C8A59F0C}"/>
    <cellStyle name="Calculation 4 11 2 3 2" xfId="19797" xr:uid="{2C6C5F70-8DD7-46D0-90B6-991353A65604}"/>
    <cellStyle name="Calculation 4 11 2 3 2 2" xfId="27631" xr:uid="{0F35A335-6A6B-47F7-A538-AED7370BD277}"/>
    <cellStyle name="Calculation 4 11 2 3 2 3" xfId="57763" xr:uid="{FE5F4E68-C1D2-4E60-94DC-2AF133F65CF5}"/>
    <cellStyle name="Calculation 4 11 2 3 3" xfId="26819" xr:uid="{01AA9129-BE2F-41E1-9065-63869075EB96}"/>
    <cellStyle name="Calculation 4 11 2 3 4" xfId="50981" xr:uid="{ABDF51FE-AAE9-4656-96ED-F2FDA7C8DB91}"/>
    <cellStyle name="Calculation 4 11 2 4" xfId="14574" xr:uid="{9D846D11-F864-4DEC-AC00-539280D18BAF}"/>
    <cellStyle name="Calculation 4 11 2 4 2" xfId="39168" xr:uid="{10CB0AA8-195C-436D-89BF-369C1B5F35EC}"/>
    <cellStyle name="Calculation 4 11 2 4 2 2" xfId="54790" xr:uid="{AB4486A6-F13A-40E6-BE9F-ED9FA352D50C}"/>
    <cellStyle name="Calculation 4 11 2 4 3" xfId="47995" xr:uid="{B7BEA2EB-D98F-432A-87A5-5AA1EE341972}"/>
    <cellStyle name="Calculation 4 11 2 5" xfId="24100" xr:uid="{6032E9D3-FEF2-4BAA-A4BF-E3089D73D9AA}"/>
    <cellStyle name="Calculation 4 11 2 5 2" xfId="53103" xr:uid="{DB4714C1-635D-4F98-9CFD-A574F8BF278D}"/>
    <cellStyle name="Calculation 4 11 2 6" xfId="46381" xr:uid="{84DBCB7B-0738-4B0F-9D56-366283845649}"/>
    <cellStyle name="Calculation 4 11 3" xfId="3677" xr:uid="{8C552A66-6B1C-40E5-8C78-768AA989A60B}"/>
    <cellStyle name="Calculation 4 11 3 2" xfId="26436" xr:uid="{89BA2E5E-A5EF-496A-8974-D1422836F52B}"/>
    <cellStyle name="Calculation 4 11 3 2 2" xfId="57053" xr:uid="{C23160F4-4B0B-4682-BFB6-DDBF45E7C5F0}"/>
    <cellStyle name="Calculation 4 11 3 2 3" xfId="50271" xr:uid="{547514D4-333F-4FF7-AF17-C0E317E39495}"/>
    <cellStyle name="Calculation 4 11 3 3" xfId="52334" xr:uid="{B9661F20-BC67-4B8E-A33A-716104965965}"/>
    <cellStyle name="Calculation 4 11 3 3 2" xfId="59115" xr:uid="{AE5532AA-0413-436B-B397-FF29A45DD119}"/>
    <cellStyle name="Calculation 4 11 3 4" xfId="48388" xr:uid="{8D40248A-B871-475C-8461-D09B98ED076A}"/>
    <cellStyle name="Calculation 4 11 3 4 2" xfId="55180" xr:uid="{4D7941C7-51C7-454D-BDB5-F98BC193A04B}"/>
    <cellStyle name="Calculation 4 11 3 5" xfId="53470" xr:uid="{28E21BDA-EC50-4D87-AD19-4E3556BEB26B}"/>
    <cellStyle name="Calculation 4 11 3 6" xfId="46774" xr:uid="{CCDD71EC-14CF-4E7F-98D9-00BE93342E57}"/>
    <cellStyle name="Calculation 4 11 4" xfId="34209" xr:uid="{A3343012-C5C2-4003-8D2F-DBA2E2229E74}"/>
    <cellStyle name="Calculation 4 11 4 2" xfId="56188" xr:uid="{FD4CCF4D-3868-49A7-ADCF-1B0968EAA044}"/>
    <cellStyle name="Calculation 4 11 4 3" xfId="49406" xr:uid="{29F3E7D5-B4A4-410E-9E9F-4615F3759272}"/>
    <cellStyle name="Calculation 4 11 5" xfId="44591" xr:uid="{63D58F60-40E4-43D3-93E0-0F65471BE70C}"/>
    <cellStyle name="Calculation 4 11 5 2" xfId="57874" xr:uid="{1F7AA4BD-5716-4762-A90C-0D826976EB6E}"/>
    <cellStyle name="Calculation 4 11 5 3" xfId="51092" xr:uid="{59803820-0846-4C1C-A9DC-EA417C4D0A2B}"/>
    <cellStyle name="Calculation 4 11 6" xfId="47526" xr:uid="{C6E97A7A-968F-4336-8EB1-8575BDFDA352}"/>
    <cellStyle name="Calculation 4 11 6 2" xfId="54342" xr:uid="{5F021183-FAFA-4112-BD94-FEDE520295B0}"/>
    <cellStyle name="Calculation 4 11 7" xfId="52836" xr:uid="{0CB681BF-8515-41CA-9E44-FE72D13CBAA1}"/>
    <cellStyle name="Calculation 4 11 8" xfId="45915" xr:uid="{D2F3F7C7-D252-439C-A8C6-D2EC2A575901}"/>
    <cellStyle name="Calculation 4 12" xfId="1604" xr:uid="{96B01BCB-E4E0-4A31-8A51-7362B1680DE2}"/>
    <cellStyle name="Calculation 4 12 2" xfId="5948" xr:uid="{633C0074-C61D-4DEB-BE6F-644E945E8BFC}"/>
    <cellStyle name="Calculation 4 12 2 2" xfId="8534" xr:uid="{A19FF235-A99C-4704-A50C-02C80FCAE0E4}"/>
    <cellStyle name="Calculation 4 12 2 2 2" xfId="17523" xr:uid="{693CFFE9-B590-498B-A4C8-CA855AAE63FE}"/>
    <cellStyle name="Calculation 4 12 2 2 2 2" xfId="22459" xr:uid="{7D3231B9-BE0C-4D2D-B850-C1D219765B10}"/>
    <cellStyle name="Calculation 4 12 2 2 3" xfId="41702" xr:uid="{67BE8621-B5E6-4717-8DE3-9049149BB6EB}"/>
    <cellStyle name="Calculation 4 12 2 2 4" xfId="56232" xr:uid="{E44B5824-16D4-4510-8597-163129A15C2C}"/>
    <cellStyle name="Calculation 4 12 2 3" xfId="11171" xr:uid="{B7B46337-989B-4CC3-911D-5FF2101405B6}"/>
    <cellStyle name="Calculation 4 12 2 3 2" xfId="20160" xr:uid="{12C78BEF-D769-4B00-B11A-4132266B10BF}"/>
    <cellStyle name="Calculation 4 12 2 3 2 2" xfId="40849" xr:uid="{5E47D302-C76E-4B41-A902-580A2CCE4000}"/>
    <cellStyle name="Calculation 4 12 2 3 3" xfId="35754" xr:uid="{809B1196-EFDB-45B1-99E4-134D96F736D6}"/>
    <cellStyle name="Calculation 4 12 2 4" xfId="14937" xr:uid="{BDA5B712-03E9-43EB-84B7-DEDFF3C7AF68}"/>
    <cellStyle name="Calculation 4 12 2 4 2" xfId="35694" xr:uid="{323AD995-5AD6-42D0-805D-A31F186A34A6}"/>
    <cellStyle name="Calculation 4 12 2 5" xfId="38377" xr:uid="{4C809A29-E299-41C0-A1D5-5C7EE9916AF9}"/>
    <cellStyle name="Calculation 4 12 2 6" xfId="49450" xr:uid="{BCCB043C-6542-4D0D-AAAA-3D268F7BE366}"/>
    <cellStyle name="Calculation 4 12 3" xfId="4041" xr:uid="{373C61CB-B2E9-4426-939D-8F8EDA2FF285}"/>
    <cellStyle name="Calculation 4 12 3 2" xfId="24959" xr:uid="{138B3BD8-FB13-42E6-AFF6-6DF8826799B1}"/>
    <cellStyle name="Calculation 4 12 3 2 2" xfId="59076" xr:uid="{D3CA313A-EB31-4BC7-9401-58BF5FA5F68B}"/>
    <cellStyle name="Calculation 4 12 3 3" xfId="52295" xr:uid="{6AED6A8E-AAA7-4652-A593-A6ED704FC9D6}"/>
    <cellStyle name="Calculation 4 12 4" xfId="27151" xr:uid="{65C80F3B-77A2-4287-B66B-ADFB9C2904BC}"/>
    <cellStyle name="Calculation 4 12 4 2" xfId="54381" xr:uid="{DD3923B3-CCB7-480D-915C-1EFB60013D89}"/>
    <cellStyle name="Calculation 4 12 4 3" xfId="47568" xr:uid="{8E58F099-7D1D-4EA1-820E-94539A50BF43}"/>
    <cellStyle name="Calculation 4 12 5" xfId="44618" xr:uid="{E4D690E4-9A76-46F4-A925-9B41E2BD7255}"/>
    <cellStyle name="Calculation 4 12 5 2" xfId="52863" xr:uid="{FE8C9E33-949B-400E-9B66-0FF2CF72BAF7}"/>
    <cellStyle name="Calculation 4 12 6" xfId="45959" xr:uid="{A6EDE324-EA6C-4956-AD23-54EC82BD1511}"/>
    <cellStyle name="Calculation 4 13" xfId="1935" xr:uid="{E8A605C6-A565-4D52-B8ED-08BCF0E3BB01}"/>
    <cellStyle name="Calculation 4 13 2" xfId="6248" xr:uid="{A08EA497-DE1A-4F65-9909-6FA60717DE81}"/>
    <cellStyle name="Calculation 4 13 2 2" xfId="8834" xr:uid="{0D5F389B-C366-4D1F-97C6-84873DB7DACF}"/>
    <cellStyle name="Calculation 4 13 2 2 2" xfId="17823" xr:uid="{8ADB9609-7AE6-4E55-BBB9-F3DDC94A0EFF}"/>
    <cellStyle name="Calculation 4 13 2 2 2 2" xfId="22239" xr:uid="{BEEF3105-1AB5-4621-ADD8-4DA286E8472A}"/>
    <cellStyle name="Calculation 4 13 2 2 3" xfId="26943" xr:uid="{F6013E8D-1639-4680-B68F-4BDBFFFF71FC}"/>
    <cellStyle name="Calculation 4 13 2 2 4" xfId="56242" xr:uid="{93A3C29B-7A76-45F5-A670-F0034505B57E}"/>
    <cellStyle name="Calculation 4 13 2 3" xfId="11471" xr:uid="{A42EE461-1374-455E-BED0-D31510F2439C}"/>
    <cellStyle name="Calculation 4 13 2 3 2" xfId="20460" xr:uid="{F0BC2297-AA33-4776-B510-0BAB628DC1AD}"/>
    <cellStyle name="Calculation 4 13 2 3 2 2" xfId="31324" xr:uid="{53CE06E5-744F-4048-9F71-5C58E8930886}"/>
    <cellStyle name="Calculation 4 13 2 3 3" xfId="34474" xr:uid="{61F4B04F-79BB-482A-B7BB-CEBD133BA00D}"/>
    <cellStyle name="Calculation 4 13 2 4" xfId="15237" xr:uid="{282C2683-7C32-433D-9275-6F7C30DE5194}"/>
    <cellStyle name="Calculation 4 13 2 4 2" xfId="39738" xr:uid="{C634F5EA-5B12-419F-8556-420FD263DC97}"/>
    <cellStyle name="Calculation 4 13 2 5" xfId="38242" xr:uid="{686C580F-E2D6-48A1-B199-073611848B48}"/>
    <cellStyle name="Calculation 4 13 2 6" xfId="49460" xr:uid="{57BB9641-2B2D-46E4-B484-DC5DF7A7CF12}"/>
    <cellStyle name="Calculation 4 13 3" xfId="4372" xr:uid="{0C548AB2-1E88-4591-9537-1C66B4FA0DA9}"/>
    <cellStyle name="Calculation 4 13 3 2" xfId="31420" xr:uid="{CBECC972-D7EB-4CC5-8A9A-A7341817C176}"/>
    <cellStyle name="Calculation 4 13 3 2 2" xfId="58524" xr:uid="{458CBB54-4D51-485A-9836-CCDDB74AB797}"/>
    <cellStyle name="Calculation 4 13 3 3" xfId="51743" xr:uid="{420D49A1-91CD-4F62-8A79-36C1B7D55C92}"/>
    <cellStyle name="Calculation 4 13 4" xfId="34018" xr:uid="{0178522D-BFF2-41CE-BECA-B861FCAEFC2B}"/>
    <cellStyle name="Calculation 4 13 4 2" xfId="54390" xr:uid="{447AF75A-5D04-4032-9DEC-AAA17A98904F}"/>
    <cellStyle name="Calculation 4 13 4 3" xfId="47578" xr:uid="{F0AA7C45-B9DA-42E8-BC1D-8CDFCCF789CC}"/>
    <cellStyle name="Calculation 4 13 5" xfId="44640" xr:uid="{BEE06C2D-6444-40F4-8074-3A1E993F6BF1}"/>
    <cellStyle name="Calculation 4 13 5 2" xfId="52870" xr:uid="{AC607909-9B4A-4ACB-8DED-262790184FAD}"/>
    <cellStyle name="Calculation 4 13 6" xfId="45969" xr:uid="{10246874-7556-4FC2-9F98-6E0F594D9115}"/>
    <cellStyle name="Calculation 4 14" xfId="2615" xr:uid="{4E1874A1-3DF4-4F01-984B-D79D2CD2A1F9}"/>
    <cellStyle name="Calculation 4 14 2" xfId="6856" xr:uid="{19C428CA-E554-4C88-8FE1-CED2FF45F727}"/>
    <cellStyle name="Calculation 4 14 2 2" xfId="15845" xr:uid="{A6D8F13A-E940-4FAB-8DE5-6FFA26832527}"/>
    <cellStyle name="Calculation 4 14 2 2 2" xfId="33447" xr:uid="{08C06F9F-A2EB-4734-835B-5FF2A738D774}"/>
    <cellStyle name="Calculation 4 14 2 2 3" xfId="57173" xr:uid="{08CEA4A4-860E-4B13-B0C4-605A8942BD67}"/>
    <cellStyle name="Calculation 4 14 2 3" xfId="41210" xr:uid="{22C3C079-0387-4DE7-88AF-7BF939C28048}"/>
    <cellStyle name="Calculation 4 14 2 4" xfId="50391" xr:uid="{DF408FC9-FA63-4609-A3DB-CE1A5CF09128}"/>
    <cellStyle name="Calculation 4 14 3" xfId="9426" xr:uid="{85B1AEC0-45F4-45F3-B501-E099B18708A8}"/>
    <cellStyle name="Calculation 4 14 3 2" xfId="18415" xr:uid="{38FAAF74-B770-4765-B408-6950D17E72C2}"/>
    <cellStyle name="Calculation 4 14 3 2 2" xfId="30225" xr:uid="{13E6CF6F-C4ED-4CA5-9371-DF6253FC6599}"/>
    <cellStyle name="Calculation 4 14 3 2 3" xfId="58170" xr:uid="{F011C49D-B91C-405F-B100-91C57E40E0E7}"/>
    <cellStyle name="Calculation 4 14 3 3" xfId="28777" xr:uid="{DEC032BC-E6A1-4D82-BA94-81EF626326E6}"/>
    <cellStyle name="Calculation 4 14 3 4" xfId="51388" xr:uid="{7206CC88-7886-4709-8493-55AA2809E17A}"/>
    <cellStyle name="Calculation 4 14 4" xfId="13469" xr:uid="{963275D1-161C-4D6C-8EA1-867B1A4B3447}"/>
    <cellStyle name="Calculation 4 14 4 2" xfId="27849" xr:uid="{A61CB236-0511-4051-A9BF-4FFFEE510105}"/>
    <cellStyle name="Calculation 4 14 4 2 2" xfId="55300" xr:uid="{1C7CEC71-3F61-467C-A6DC-4458C48C60D4}"/>
    <cellStyle name="Calculation 4 14 4 3" xfId="48508" xr:uid="{469DB106-2B0C-4725-A334-655C70740322}"/>
    <cellStyle name="Calculation 4 14 5" xfId="30471" xr:uid="{472E3E93-7529-4EDC-AA33-92DC66F2A2F7}"/>
    <cellStyle name="Calculation 4 14 5 2" xfId="53586" xr:uid="{36087890-4E3E-41BA-A4DC-2D6933E7C826}"/>
    <cellStyle name="Calculation 4 14 6" xfId="44715" xr:uid="{6A66B21F-9F04-480F-82D5-7C38AC87D065}"/>
    <cellStyle name="Calculation 4 14 7" xfId="46894" xr:uid="{99002389-E732-451D-9C52-9BAD77E64D63}"/>
    <cellStyle name="Calculation 4 15" xfId="6504" xr:uid="{9B5414C3-23B1-4C96-9635-5B6515578751}"/>
    <cellStyle name="Calculation 4 15 2" xfId="11727" xr:uid="{8BCBF44C-7250-4C29-B88F-9015C3453D7F}"/>
    <cellStyle name="Calculation 4 15 2 2" xfId="20716" xr:uid="{1A4795A8-ADC0-4775-AFA6-A053691800E6}"/>
    <cellStyle name="Calculation 4 15 2 2 2" xfId="41770" xr:uid="{DB3BA14A-01C5-4D99-8F04-F14BECD3F0C9}"/>
    <cellStyle name="Calculation 4 15 2 2 3" xfId="57090" xr:uid="{CB7DE20F-F746-4915-9482-11BA23350A05}"/>
    <cellStyle name="Calculation 4 15 2 3" xfId="43781" xr:uid="{81A8D87C-5930-4083-8404-A788C98CC147}"/>
    <cellStyle name="Calculation 4 15 2 4" xfId="50308" xr:uid="{C250E516-EA15-4F58-844B-2E9B5B3831AE}"/>
    <cellStyle name="Calculation 4 15 3" xfId="15493" xr:uid="{CC2BAA13-D3E4-45A4-B23B-D80CD4B5B465}"/>
    <cellStyle name="Calculation 4 15 3 2" xfId="24953" xr:uid="{6E45BE10-CAC0-4E70-BC30-F4F25D9B4DE7}"/>
    <cellStyle name="Calculation 4 15 3 2 2" xfId="58695" xr:uid="{75685E25-7D74-4512-A404-B1765E96048E}"/>
    <cellStyle name="Calculation 4 15 3 3" xfId="51914" xr:uid="{0325D97A-34C2-4A78-AE28-B1FFC096C07E}"/>
    <cellStyle name="Calculation 4 15 4" xfId="43176" xr:uid="{72403084-DEC9-4F50-ACF3-29E5AC57945F}"/>
    <cellStyle name="Calculation 4 15 4 2" xfId="58033" xr:uid="{F35CE789-A76F-4A0C-ACCF-BD12E74A3B7C}"/>
    <cellStyle name="Calculation 4 15 4 3" xfId="51251" xr:uid="{86A625B9-11D7-4178-A648-63B8910943D0}"/>
    <cellStyle name="Calculation 4 15 5" xfId="44770" xr:uid="{9EC21D65-ECBA-4639-BCE3-470690DB356E}"/>
    <cellStyle name="Calculation 4 15 5 2" xfId="55217" xr:uid="{2FDD0D69-4F9D-4F1A-B21B-5E9BAE07E76D}"/>
    <cellStyle name="Calculation 4 15 5 3" xfId="48425" xr:uid="{AEC933BA-1830-4570-8D44-B65085E9938D}"/>
    <cellStyle name="Calculation 4 15 6" xfId="53503" xr:uid="{EC3C7654-2477-461E-8123-F37F1453B4DC}"/>
    <cellStyle name="Calculation 4 15 7" xfId="46811" xr:uid="{4EADE665-BBBE-43FE-9987-5202F3556281}"/>
    <cellStyle name="Calculation 4 16" xfId="9090" xr:uid="{7C83C8F6-4A08-4623-B6F6-BC1ACB67ED8E}"/>
    <cellStyle name="Calculation 4 16 2" xfId="18079" xr:uid="{BB1B5B3E-6610-4641-B716-15D3FA2F94E9}"/>
    <cellStyle name="Calculation 4 16 2 2" xfId="24518" xr:uid="{BCBA35AE-3D66-4F89-A7EA-A3EC3DCEDA58}"/>
    <cellStyle name="Calculation 4 16 2 2 2" xfId="57189" xr:uid="{837B7BAD-FB14-4ABC-894C-BEF40D49BB29}"/>
    <cellStyle name="Calculation 4 16 2 3" xfId="50407" xr:uid="{8700F48E-4DF9-4DB9-81C6-961B338A7497}"/>
    <cellStyle name="Calculation 4 16 3" xfId="34750" xr:uid="{247BE11B-4B41-413C-B1B7-2BAC00DC7047}"/>
    <cellStyle name="Calculation 4 16 3 2" xfId="58790" xr:uid="{96F159C6-08AF-4216-90B4-DB94679EA610}"/>
    <cellStyle name="Calculation 4 16 3 3" xfId="52009" xr:uid="{95C5D4E5-F28A-4849-9451-BE1D367B7CFB}"/>
    <cellStyle name="Calculation 4 16 4" xfId="44792" xr:uid="{3EE7D43D-43D4-4EEC-89AB-8FBAF9C2C93F}"/>
    <cellStyle name="Calculation 4 16 4 2" xfId="59099" xr:uid="{742A7E86-4B74-4BF6-8000-C8EA22152468}"/>
    <cellStyle name="Calculation 4 16 4 3" xfId="52318" xr:uid="{7A392315-3EAE-4C5D-A54A-F2EAC0EB7962}"/>
    <cellStyle name="Calculation 4 16 5" xfId="48524" xr:uid="{17F133D8-0A7A-4482-BC5D-AD1260ECC496}"/>
    <cellStyle name="Calculation 4 16 5 2" xfId="55313" xr:uid="{FF231650-1DCB-4E1E-A71D-AC8CFD665353}"/>
    <cellStyle name="Calculation 4 16 6" xfId="53599" xr:uid="{9457BE04-CAEA-4B68-99B1-875953AD3AA2}"/>
    <cellStyle name="Calculation 4 16 7" xfId="46910" xr:uid="{25A11028-0BE2-4E81-B68F-1347E95434A9}"/>
    <cellStyle name="Calculation 4 17" xfId="12720" xr:uid="{7A9B3C6D-C406-4AEC-A661-390F0D0847BB}"/>
    <cellStyle name="Calculation 4 17 2" xfId="21709" xr:uid="{E51D24B8-D3BE-415C-9C04-1ED9A39AC0E3}"/>
    <cellStyle name="Calculation 4 17 2 2" xfId="39218" xr:uid="{BAA49C24-C2A3-4472-A950-A281C089DEFC}"/>
    <cellStyle name="Calculation 4 17 2 2 2" xfId="57221" xr:uid="{DB9FB162-2D12-4DE8-996D-AEDB0DF7778A}"/>
    <cellStyle name="Calculation 4 17 2 3" xfId="50439" xr:uid="{73EFD684-EC8D-46D8-9216-3A98DFE959D9}"/>
    <cellStyle name="Calculation 4 17 3" xfId="23250" xr:uid="{7A49E640-4E7D-4E39-A541-9D78FBF531F0}"/>
    <cellStyle name="Calculation 4 17 3 2" xfId="58822" xr:uid="{1AAD57A1-8634-434A-84FC-C57C984BC4EA}"/>
    <cellStyle name="Calculation 4 17 3 3" xfId="52041" xr:uid="{B6E177A0-D9ED-41FA-9D38-E57566D08C76}"/>
    <cellStyle name="Calculation 4 17 4" xfId="44850" xr:uid="{E1CFC75C-2045-4B63-896E-BA81966075E2}"/>
    <cellStyle name="Calculation 4 17 4 2" xfId="58491" xr:uid="{6778BA69-9D19-4EBF-9248-9D4E9BE0867F}"/>
    <cellStyle name="Calculation 4 17 4 3" xfId="51710" xr:uid="{24AAAEFA-4C2E-4B44-ACEA-887F085AF087}"/>
    <cellStyle name="Calculation 4 17 5" xfId="48556" xr:uid="{40B24737-6C0E-4701-87A2-DFEA182B4332}"/>
    <cellStyle name="Calculation 4 17 5 2" xfId="55345" xr:uid="{53220D52-8F85-43CF-81EC-BA005D822538}"/>
    <cellStyle name="Calculation 4 17 6" xfId="53631" xr:uid="{B4849F8C-E622-4529-8E96-884F384C93BA}"/>
    <cellStyle name="Calculation 4 17 7" xfId="46942" xr:uid="{79E4F9DC-A7EB-40B7-90CA-0AFD0691EAE0}"/>
    <cellStyle name="Calculation 4 18" xfId="2208" xr:uid="{C6B81E47-46D7-4EC5-849E-D281B7A96D02}"/>
    <cellStyle name="Calculation 4 18 2" xfId="25109" xr:uid="{A3DA9DE6-A4BD-407D-8B07-CA85D39C2729}"/>
    <cellStyle name="Calculation 4 18 2 2" xfId="57079" xr:uid="{5CD2E0E0-5CEB-45AC-B398-22824AA89A58}"/>
    <cellStyle name="Calculation 4 18 2 3" xfId="50297" xr:uid="{F0A00FA4-12CB-4C14-9348-F1CE8FF995AC}"/>
    <cellStyle name="Calculation 4 18 3" xfId="44882" xr:uid="{BA74D80B-9862-4C1C-A209-A347129A4C93}"/>
    <cellStyle name="Calculation 4 18 3 2" xfId="58684" xr:uid="{A4E8A23D-9E6C-40A9-9B5F-796028A4AEE4}"/>
    <cellStyle name="Calculation 4 18 3 3" xfId="51903" xr:uid="{6051BB91-4983-4DD0-94EE-50304A6F7E58}"/>
    <cellStyle name="Calculation 4 18 4" xfId="50961" xr:uid="{9E4A3146-A608-4F56-9D6A-094B39B2599E}"/>
    <cellStyle name="Calculation 4 18 4 2" xfId="57743" xr:uid="{93C7C67C-6BEF-4AC7-9D20-B85E702D7054}"/>
    <cellStyle name="Calculation 4 18 5" xfId="48414" xr:uid="{F0643C04-D3BF-4EF5-9621-DEFD96D66276}"/>
    <cellStyle name="Calculation 4 18 5 2" xfId="55206" xr:uid="{55B2DA82-F47A-48B2-BF38-6C51F03936F1}"/>
    <cellStyle name="Calculation 4 18 6" xfId="53492" xr:uid="{B041474E-52AC-4001-B2FF-3B4904F5414E}"/>
    <cellStyle name="Calculation 4 18 7" xfId="46800" xr:uid="{D5FD6589-4DE5-4376-A9B7-57A79FD3CDA7}"/>
    <cellStyle name="Calculation 4 19" xfId="13117" xr:uid="{0E065B6F-A8B4-4316-B2BD-81C1273176A5}"/>
    <cellStyle name="Calculation 4 19 2" xfId="41757" xr:uid="{7AF3877F-A077-4E1B-9D8C-59B1DFD841DC}"/>
    <cellStyle name="Calculation 4 19 2 2" xfId="57108" xr:uid="{0A9AF769-417B-41CC-8190-31615F904E96}"/>
    <cellStyle name="Calculation 4 19 2 3" xfId="50326" xr:uid="{EDCDB3FE-6816-47D1-BF42-C11C00D77396}"/>
    <cellStyle name="Calculation 4 19 3" xfId="44913" xr:uid="{2D63FB95-0AB8-4672-BA82-A532231D9D43}"/>
    <cellStyle name="Calculation 4 19 3 2" xfId="58711" xr:uid="{9136B5EA-746C-4F40-8AAE-6EA1A0BCC319}"/>
    <cellStyle name="Calculation 4 19 3 3" xfId="51930" xr:uid="{7A2B5C1A-14B2-4ED4-A676-AC3EA0D44AE1}"/>
    <cellStyle name="Calculation 4 19 4" xfId="51495" xr:uid="{4EE46EC9-A417-4584-95B9-2C6792F0914F}"/>
    <cellStyle name="Calculation 4 19 4 2" xfId="58277" xr:uid="{BCC4CC92-99FA-4EC9-B9B3-62DB25640C89}"/>
    <cellStyle name="Calculation 4 19 5" xfId="48443" xr:uid="{0BDBBFCC-0E67-40E2-8189-34251FC4665B}"/>
    <cellStyle name="Calculation 4 19 5 2" xfId="55235" xr:uid="{E2F5C60B-B16C-4890-9DA2-4BEAB7C1047A}"/>
    <cellStyle name="Calculation 4 19 6" xfId="53521" xr:uid="{F6ED4CB7-B5B8-4C56-8E3F-987F967E383F}"/>
    <cellStyle name="Calculation 4 19 7" xfId="46829" xr:uid="{B324E819-32EA-40BD-98E3-40FC28CDBAD3}"/>
    <cellStyle name="Calculation 4 2" xfId="146" xr:uid="{E4C45A89-AF9E-4A3C-965D-9919DB26C343}"/>
    <cellStyle name="Calculation 4 2 10" xfId="1957" xr:uid="{19B831BB-1D20-40F3-890B-7163882CF92E}"/>
    <cellStyle name="Calculation 4 2 10 2" xfId="6267" xr:uid="{6E8D689A-5326-4568-BC8F-532FCF722F9D}"/>
    <cellStyle name="Calculation 4 2 10 2 2" xfId="8853" xr:uid="{62B80FB5-5150-48D4-B503-CA5819063F7D}"/>
    <cellStyle name="Calculation 4 2 10 2 2 2" xfId="17842" xr:uid="{06ED7F9A-956F-435D-AFDD-534569DE664E}"/>
    <cellStyle name="Calculation 4 2 10 2 2 2 2" xfId="35053" xr:uid="{3EDE2C2F-DA8D-412D-8B0E-AE4CE54EB4AF}"/>
    <cellStyle name="Calculation 4 2 10 2 2 3" xfId="27014" xr:uid="{9D73C781-EF7C-4426-B27F-BA0294FD6C8F}"/>
    <cellStyle name="Calculation 4 2 10 2 3" xfId="11490" xr:uid="{8CFEC929-1094-41B0-A41D-7AFDE7BE73D2}"/>
    <cellStyle name="Calculation 4 2 10 2 3 2" xfId="20479" xr:uid="{1E74C615-4D49-414C-AC0E-DB43261EF6F9}"/>
    <cellStyle name="Calculation 4 2 10 2 3 2 2" xfId="31454" xr:uid="{19F1E66F-9B05-48D1-BD75-59FAEE0B5127}"/>
    <cellStyle name="Calculation 4 2 10 2 3 3" xfId="37783" xr:uid="{4048BBE3-F46B-4190-8133-0522896C8AAB}"/>
    <cellStyle name="Calculation 4 2 10 2 4" xfId="15256" xr:uid="{E2FBE596-AB60-4B6C-80C8-D69B9BDCE65C}"/>
    <cellStyle name="Calculation 4 2 10 2 4 2" xfId="34786" xr:uid="{72027537-15C5-4CF3-9002-5C7CCDCD2CAA}"/>
    <cellStyle name="Calculation 4 2 10 2 5" xfId="38520" xr:uid="{A9CCBD4D-2019-4977-A6B3-80614231302A}"/>
    <cellStyle name="Calculation 4 2 10 3" xfId="4394" xr:uid="{2B4A12F5-903C-4BB1-9893-AAD333D7D3D9}"/>
    <cellStyle name="Calculation 4 2 10 3 2" xfId="37116" xr:uid="{F2FF4E67-63C9-42F4-ACB1-408298EB8B13}"/>
    <cellStyle name="Calculation 4 2 10 4" xfId="39699" xr:uid="{D68750F1-DA2C-4DB2-9683-B7ABE20818E6}"/>
    <cellStyle name="Calculation 4 2 11" xfId="2860" xr:uid="{61F6F658-BB49-4442-8AFC-205A98B358B2}"/>
    <cellStyle name="Calculation 4 2 11 2" xfId="7010" xr:uid="{2D2257A4-F478-42F3-B7FC-14EC929ED709}"/>
    <cellStyle name="Calculation 4 2 11 2 2" xfId="15999" xr:uid="{1592AC38-EED7-4CEB-AFD6-7E5EC358F3F7}"/>
    <cellStyle name="Calculation 4 2 11 2 2 2" xfId="32408" xr:uid="{566401B1-A7DD-4256-B711-A11E5CC45FCE}"/>
    <cellStyle name="Calculation 4 2 11 2 3" xfId="38529" xr:uid="{4AB24A19-82A9-420F-9D66-029F2ECE9D2B}"/>
    <cellStyle name="Calculation 4 2 11 3" xfId="9573" xr:uid="{072A70D8-9E0B-4A88-BE8D-B1C452E14D85}"/>
    <cellStyle name="Calculation 4 2 11 3 2" xfId="18562" xr:uid="{6367C9D0-6FEF-46C2-9F9A-39006751EC55}"/>
    <cellStyle name="Calculation 4 2 11 3 2 2" xfId="28219" xr:uid="{EC56E96D-E749-479E-B55C-A65649BA74AE}"/>
    <cellStyle name="Calculation 4 2 11 3 3" xfId="31174" xr:uid="{4F8D88D9-ABEC-4858-AF61-510EF026BE6D}"/>
    <cellStyle name="Calculation 4 2 11 4" xfId="13504" xr:uid="{EE0EAEE4-14E0-43C7-9E2E-4E39CD18B72C}"/>
    <cellStyle name="Calculation 4 2 11 4 2" xfId="39362" xr:uid="{0F738F38-40C1-4B08-B048-5E0182047F02}"/>
    <cellStyle name="Calculation 4 2 11 5" xfId="35270" xr:uid="{92494D71-43E9-4EB7-A68E-C228A88A6B88}"/>
    <cellStyle name="Calculation 4 2 12" xfId="6602" xr:uid="{95FC1587-F875-4646-A3CB-32B970FF5C38}"/>
    <cellStyle name="Calculation 4 2 12 2" xfId="11810" xr:uid="{A8DE9C74-CCAA-4F14-B31C-13AE1E8A4906}"/>
    <cellStyle name="Calculation 4 2 12 2 2" xfId="20799" xr:uid="{04B85E2B-C519-4911-BBA4-BB6DCAB3525A}"/>
    <cellStyle name="Calculation 4 2 12 2 2 2" xfId="32917" xr:uid="{5D1CE490-09D9-462A-9E20-C7D22EB96434}"/>
    <cellStyle name="Calculation 4 2 12 2 3" xfId="32229" xr:uid="{0523E049-A924-49F6-9698-1BF1062072B9}"/>
    <cellStyle name="Calculation 4 2 12 3" xfId="15591" xr:uid="{42FAD8B8-690D-464E-A5A0-36AD14BF5B9F}"/>
    <cellStyle name="Calculation 4 2 12 3 2" xfId="43067" xr:uid="{46DE3548-EA73-4E1B-A389-6E4E5927D4E3}"/>
    <cellStyle name="Calculation 4 2 12 4" xfId="40584" xr:uid="{E8B3E64B-3435-4861-AD68-8590021A3CC0}"/>
    <cellStyle name="Calculation 4 2 13" xfId="9173" xr:uid="{E969BA47-AF94-49CC-AF00-6383ABC9D7BD}"/>
    <cellStyle name="Calculation 4 2 13 2" xfId="18162" xr:uid="{A8278022-D225-4716-8001-4C44C8A36751}"/>
    <cellStyle name="Calculation 4 2 13 2 2" xfId="43534" xr:uid="{06F5644F-75C6-4899-B72D-32DEE8F9B211}"/>
    <cellStyle name="Calculation 4 2 13 3" xfId="27045" xr:uid="{77125BD5-13D6-4AE4-B982-F70F24C0491D}"/>
    <cellStyle name="Calculation 4 2 14" xfId="12494" xr:uid="{AF9F176A-DC66-4963-B6EC-94C52E0F6DA5}"/>
    <cellStyle name="Calculation 4 2 14 2" xfId="21483" xr:uid="{2D762393-EADA-4E94-B236-E5B867CB5DAC}"/>
    <cellStyle name="Calculation 4 2 14 2 2" xfId="23412" xr:uid="{076CCE44-EC41-4259-8AE0-718AFECBA993}"/>
    <cellStyle name="Calculation 4 2 14 3" xfId="23610" xr:uid="{5B5EDB16-4701-4BAC-848F-C4FFAB90D397}"/>
    <cellStyle name="Calculation 4 2 15" xfId="2306" xr:uid="{3A610FD2-F397-4F0E-B12F-6B3851F1A712}"/>
    <cellStyle name="Calculation 4 2 15 2" xfId="30399" xr:uid="{39921523-AD6A-47F0-A7F6-D06BD1DBE02A}"/>
    <cellStyle name="Calculation 4 2 16" xfId="13215" xr:uid="{BE05806F-7D42-4A86-9A6D-727DE631EDF3}"/>
    <cellStyle name="Calculation 4 2 16 2" xfId="23054" xr:uid="{6376DEAF-1887-425B-AC19-C8A07699208B}"/>
    <cellStyle name="Calculation 4 2 17" xfId="42595" xr:uid="{91F1367A-C719-4589-B1DF-8B7A7B28A031}"/>
    <cellStyle name="Calculation 4 2 18" xfId="44300" xr:uid="{50E0F927-9706-4329-B4E5-94C541A12166}"/>
    <cellStyle name="Calculation 4 2 19" xfId="45521" xr:uid="{158C5C5F-5CA7-49CF-83B2-F88B97E74B89}"/>
    <cellStyle name="Calculation 4 2 2" xfId="235" xr:uid="{83378467-B83A-436F-9EC1-E5C77E1AA2C9}"/>
    <cellStyle name="Calculation 4 2 2 10" xfId="6537" xr:uid="{A629697C-4C20-472A-8CDA-8A6883C66EA7}"/>
    <cellStyle name="Calculation 4 2 2 10 2" xfId="11756" xr:uid="{F9D90131-2FFF-487B-9B68-69A262EF0B32}"/>
    <cellStyle name="Calculation 4 2 2 10 2 2" xfId="20745" xr:uid="{6E8AA541-EA01-4DF3-85B1-33F29A870DE9}"/>
    <cellStyle name="Calculation 4 2 2 10 2 2 2" xfId="38091" xr:uid="{11DC1517-D37B-4F31-A339-4F84E3461A41}"/>
    <cellStyle name="Calculation 4 2 2 10 2 3" xfId="40077" xr:uid="{46939809-5193-4A52-85BA-CA12AC6CB76E}"/>
    <cellStyle name="Calculation 4 2 2 10 3" xfId="15526" xr:uid="{80850F31-33FF-4AA0-BE26-43354DE3340F}"/>
    <cellStyle name="Calculation 4 2 2 10 3 2" xfId="25220" xr:uid="{6D672459-48C1-4DCE-B532-9BC51CC2255A}"/>
    <cellStyle name="Calculation 4 2 2 10 4" xfId="42322" xr:uid="{08368359-8A6E-4939-B1AD-F4543C2A640E}"/>
    <cellStyle name="Calculation 4 2 2 11" xfId="9119" xr:uid="{4471AC4B-7FC9-433D-8E18-57955F2ED413}"/>
    <cellStyle name="Calculation 4 2 2 11 2" xfId="18108" xr:uid="{44817564-3F79-4451-B98F-03CF77A094AF}"/>
    <cellStyle name="Calculation 4 2 2 11 2 2" xfId="31503" xr:uid="{C97B803A-DFD4-47EA-BC36-651A1886647C}"/>
    <cellStyle name="Calculation 4 2 2 11 3" xfId="44017" xr:uid="{6DCDDD90-C1D2-4061-9489-70D961D0FC5D}"/>
    <cellStyle name="Calculation 4 2 2 12" xfId="12296" xr:uid="{D2F1C59F-FE4B-4E27-A3C3-A03AF4045AA3}"/>
    <cellStyle name="Calculation 4 2 2 12 2" xfId="21285" xr:uid="{3474B942-72D7-4D01-85C7-A3431BB8B3BB}"/>
    <cellStyle name="Calculation 4 2 2 12 2 2" xfId="35567" xr:uid="{D01BF449-2862-4B2D-BA0A-2E9BD848DB2F}"/>
    <cellStyle name="Calculation 4 2 2 12 3" xfId="34835" xr:uid="{F76A5F7B-BD5B-4B2F-9A40-DA2024481422}"/>
    <cellStyle name="Calculation 4 2 2 13" xfId="2241" xr:uid="{710EF19D-D451-470E-B92F-7E063A66345F}"/>
    <cellStyle name="Calculation 4 2 2 13 2" xfId="24521" xr:uid="{6069069F-2660-431C-A9D5-79528027D2C9}"/>
    <cellStyle name="Calculation 4 2 2 14" xfId="13150" xr:uid="{93D70713-83AE-4491-BCF9-752593493974}"/>
    <cellStyle name="Calculation 4 2 2 14 2" xfId="39102" xr:uid="{EBC8613F-9BA1-4D39-9522-51846AA113E0}"/>
    <cellStyle name="Calculation 4 2 2 15" xfId="40330" xr:uid="{4DCD59B6-B18B-492B-AD19-4BF6B8714F1F}"/>
    <cellStyle name="Calculation 4 2 2 16" xfId="46036" xr:uid="{66F536FA-4EAA-4B1B-A19F-691F2CC8E9D3}"/>
    <cellStyle name="Calculation 4 2 2 2" xfId="373" xr:uid="{6C29937B-D7BB-4816-815A-286AD1D7D142}"/>
    <cellStyle name="Calculation 4 2 2 2 10" xfId="9244" xr:uid="{C4180222-FA49-4909-97C8-C2A7AC7F442A}"/>
    <cellStyle name="Calculation 4 2 2 2 10 2" xfId="18233" xr:uid="{1742A036-51ED-46E0-AF52-B55EDCC9A79F}"/>
    <cellStyle name="Calculation 4 2 2 2 10 2 2" xfId="27879" xr:uid="{3DD303E8-151D-45A1-9434-2478030D1012}"/>
    <cellStyle name="Calculation 4 2 2 2 10 3" xfId="39634" xr:uid="{E1A69A88-9D1D-4710-8CFE-791CEB556A75}"/>
    <cellStyle name="Calculation 4 2 2 2 11" xfId="12284" xr:uid="{B1730CD9-EB73-4DA1-A9FB-13E042D08357}"/>
    <cellStyle name="Calculation 4 2 2 2 11 2" xfId="21273" xr:uid="{41C9ADB5-56CE-4028-98D5-1D61D4197526}"/>
    <cellStyle name="Calculation 4 2 2 2 11 2 2" xfId="38532" xr:uid="{BE2ACCF4-23D3-4743-94C0-F1BFE84DBDEF}"/>
    <cellStyle name="Calculation 4 2 2 2 11 3" xfId="42509" xr:uid="{6FDAADAB-3B28-469F-91AB-FB9E6FE4BE8C}"/>
    <cellStyle name="Calculation 4 2 2 2 12" xfId="2379" xr:uid="{5BD32FEA-B999-429A-939B-4A0197742333}"/>
    <cellStyle name="Calculation 4 2 2 2 12 2" xfId="28572" xr:uid="{DB74C0D7-7E98-4FD2-BE13-55CD5E4A3D7E}"/>
    <cellStyle name="Calculation 4 2 2 2 13" xfId="13288" xr:uid="{A4810B46-BAEC-4481-B47E-A1BEC9B19337}"/>
    <cellStyle name="Calculation 4 2 2 2 13 2" xfId="33353" xr:uid="{4F264ACB-6BE5-4093-98CE-F16BCB86F117}"/>
    <cellStyle name="Calculation 4 2 2 2 14" xfId="35575" xr:uid="{1D498618-9651-4220-AAC8-CC6EBF9E23A0}"/>
    <cellStyle name="Calculation 4 2 2 2 15" xfId="49527" xr:uid="{DA87765E-DDAC-48C9-80ED-FE7C94C7448C}"/>
    <cellStyle name="Calculation 4 2 2 2 2" xfId="722" xr:uid="{A9B20282-DBB9-4967-8275-A48DD005EC3A}"/>
    <cellStyle name="Calculation 4 2 2 2 2 2" xfId="5098" xr:uid="{59A941DD-3D11-45BB-A411-50F1826D3E8B}"/>
    <cellStyle name="Calculation 4 2 2 2 2 2 2" xfId="7684" xr:uid="{0A4F7538-990A-4B29-85B1-2B36F2038385}"/>
    <cellStyle name="Calculation 4 2 2 2 2 2 2 2" xfId="16673" xr:uid="{A819939E-0034-4772-A9AD-0A636E0C7B6B}"/>
    <cellStyle name="Calculation 4 2 2 2 2 2 2 2 2" xfId="25662" xr:uid="{F0D19CBC-F8A7-4F6C-A7DB-195AAA898D5E}"/>
    <cellStyle name="Calculation 4 2 2 2 2 2 2 3" xfId="40731" xr:uid="{DC9FBBDE-8876-4542-A498-A9971127BF8B}"/>
    <cellStyle name="Calculation 4 2 2 2 2 2 3" xfId="10321" xr:uid="{10582214-FD58-4B04-BD4A-71B8F931B4E9}"/>
    <cellStyle name="Calculation 4 2 2 2 2 2 3 2" xfId="19310" xr:uid="{A30C76FF-63CE-48B9-9FD0-F7B1433B8ACD}"/>
    <cellStyle name="Calculation 4 2 2 2 2 2 3 2 2" xfId="23027" xr:uid="{AD210590-143F-4805-AF3B-B4D4AFA3D573}"/>
    <cellStyle name="Calculation 4 2 2 2 2 2 3 3" xfId="27020" xr:uid="{191E3425-DCB4-4D7B-8285-F7C596D0DC70}"/>
    <cellStyle name="Calculation 4 2 2 2 2 2 4" xfId="14087" xr:uid="{F989A5B5-2783-4343-8498-3AB426ECC545}"/>
    <cellStyle name="Calculation 4 2 2 2 2 2 4 2" xfId="31536" xr:uid="{B957ACC4-7C41-4B88-B198-BF157426F733}"/>
    <cellStyle name="Calculation 4 2 2 2 2 2 5" xfId="27441" xr:uid="{AD306D4A-07EF-470B-9D5D-AF676D6AAC4A}"/>
    <cellStyle name="Calculation 4 2 2 2 2 3" xfId="3159" xr:uid="{39272AB2-965E-4FA6-A47F-4A1C947493D9}"/>
    <cellStyle name="Calculation 4 2 2 2 2 3 2" xfId="35443" xr:uid="{B8BD7EBC-BE16-4820-AFD6-0D0FB64265A8}"/>
    <cellStyle name="Calculation 4 2 2 2 2 4" xfId="30004" xr:uid="{16A49EA7-EDA4-4990-8622-B15FCDE566AB}"/>
    <cellStyle name="Calculation 4 2 2 2 2 5" xfId="56309" xr:uid="{996259BD-BF5D-4098-985B-52BF4C8F674E}"/>
    <cellStyle name="Calculation 4 2 2 2 3" xfId="1067" xr:uid="{C380B383-04FE-4AE9-A85B-D3A6FFDC9055}"/>
    <cellStyle name="Calculation 4 2 2 2 3 2" xfId="5419" xr:uid="{0BCAEC33-3BA3-41E8-99E8-9B64216AD183}"/>
    <cellStyle name="Calculation 4 2 2 2 3 2 2" xfId="8005" xr:uid="{5AD28244-652F-4F76-BC7F-CF4702E7C651}"/>
    <cellStyle name="Calculation 4 2 2 2 3 2 2 2" xfId="16994" xr:uid="{78DC254D-D24B-432D-8988-ACFDE3A4F191}"/>
    <cellStyle name="Calculation 4 2 2 2 3 2 2 2 2" xfId="23869" xr:uid="{974715E7-2939-4C5F-94F8-FEF5609F54F2}"/>
    <cellStyle name="Calculation 4 2 2 2 3 2 2 3" xfId="29207" xr:uid="{6D478978-035C-46EA-98E9-B4A9D9CC2A28}"/>
    <cellStyle name="Calculation 4 2 2 2 3 2 3" xfId="10642" xr:uid="{D9BE339F-5D68-430D-8D47-23B7AE8B3AB9}"/>
    <cellStyle name="Calculation 4 2 2 2 3 2 3 2" xfId="19631" xr:uid="{0E4718D7-D149-4C08-85A7-8B137543A9C7}"/>
    <cellStyle name="Calculation 4 2 2 2 3 2 3 2 2" xfId="39608" xr:uid="{09175696-9624-451E-9F1B-E1D9051DC1D6}"/>
    <cellStyle name="Calculation 4 2 2 2 3 2 3 3" xfId="37777" xr:uid="{FE350175-708B-491F-8341-1FE19B998CD2}"/>
    <cellStyle name="Calculation 4 2 2 2 3 2 4" xfId="14408" xr:uid="{40119A43-AB46-4B9B-A30A-9AEE8BE14F05}"/>
    <cellStyle name="Calculation 4 2 2 2 3 2 4 2" xfId="43668" xr:uid="{FD01A3A4-7B29-4668-BF00-96F3FB25F3DB}"/>
    <cellStyle name="Calculation 4 2 2 2 3 2 5" xfId="24837" xr:uid="{200760F2-D308-444F-A4A2-48CF946D07EA}"/>
    <cellStyle name="Calculation 4 2 2 2 3 3" xfId="3504" xr:uid="{1F9065D6-280B-4C7C-B224-11EEB8C36A3C}"/>
    <cellStyle name="Calculation 4 2 2 2 3 3 2" xfId="25423" xr:uid="{92C004C0-BC75-403B-9BBE-FF9CF32D3EE1}"/>
    <cellStyle name="Calculation 4 2 2 2 3 4" xfId="43994" xr:uid="{995F7B7F-3F2B-4969-A582-CC685D5542D0}"/>
    <cellStyle name="Calculation 4 2 2 2 4" xfId="1411" xr:uid="{008D84B8-B30C-47B5-9DF0-96926BBDB90F}"/>
    <cellStyle name="Calculation 4 2 2 2 4 2" xfId="5756" xr:uid="{7F8A2CBF-ADD5-4D83-B8B8-DA4DF923CCC5}"/>
    <cellStyle name="Calculation 4 2 2 2 4 2 2" xfId="8342" xr:uid="{15928ECE-37BB-4AAC-BF66-6B8F7DB72AEE}"/>
    <cellStyle name="Calculation 4 2 2 2 4 2 2 2" xfId="17331" xr:uid="{70FCD879-88BC-40FF-B233-1AFF67FCBC0F}"/>
    <cellStyle name="Calculation 4 2 2 2 4 2 2 2 2" xfId="34359" xr:uid="{7D2E2864-CCFC-4FF3-81D4-C940A52BB733}"/>
    <cellStyle name="Calculation 4 2 2 2 4 2 2 3" xfId="40979" xr:uid="{39EEBF0E-EA74-4E7C-8FF2-522E98FC9988}"/>
    <cellStyle name="Calculation 4 2 2 2 4 2 3" xfId="10979" xr:uid="{238243D3-4796-4C8C-B61C-1591C0DA126C}"/>
    <cellStyle name="Calculation 4 2 2 2 4 2 3 2" xfId="19968" xr:uid="{B7B8A8A2-991F-4DA3-85C7-0580FEDE8090}"/>
    <cellStyle name="Calculation 4 2 2 2 4 2 3 2 2" xfId="38824" xr:uid="{D3226B49-A16E-469C-B5C0-B4B518368742}"/>
    <cellStyle name="Calculation 4 2 2 2 4 2 3 3" xfId="37491" xr:uid="{9E6F33AD-D91C-4CD9-89C8-E9788455BD58}"/>
    <cellStyle name="Calculation 4 2 2 2 4 2 4" xfId="14745" xr:uid="{BEEF6E1D-411E-42EE-BA58-244E12668E38}"/>
    <cellStyle name="Calculation 4 2 2 2 4 2 4 2" xfId="23680" xr:uid="{5FFD5204-294A-4D61-8390-68ACB49949A8}"/>
    <cellStyle name="Calculation 4 2 2 2 4 2 5" xfId="28648" xr:uid="{6047118F-0A5B-4E28-9D9C-02BAEBAE3170}"/>
    <cellStyle name="Calculation 4 2 2 2 4 3" xfId="3848" xr:uid="{56BC1140-3BF5-4670-9A2A-1CCD137776B7}"/>
    <cellStyle name="Calculation 4 2 2 2 4 3 2" xfId="35060" xr:uid="{9D4363B2-CD40-4665-A857-6FAF6DE41B88}"/>
    <cellStyle name="Calculation 4 2 2 2 4 4" xfId="24054" xr:uid="{03F8DAD3-42BB-4182-B8BF-C76700A4DBEC}"/>
    <cellStyle name="Calculation 4 2 2 2 5" xfId="1661" xr:uid="{B3EE463D-1503-480D-8DC5-840AB9964D14}"/>
    <cellStyle name="Calculation 4 2 2 2 5 2" xfId="5989" xr:uid="{CF54C1E9-9FA1-401A-8C4F-4BEE2B74200E}"/>
    <cellStyle name="Calculation 4 2 2 2 5 2 2" xfId="8575" xr:uid="{38873126-EA76-48A2-AD6D-35D937B5322F}"/>
    <cellStyle name="Calculation 4 2 2 2 5 2 2 2" xfId="17564" xr:uid="{8E49B940-B060-4ED9-A6B1-AB291C169771}"/>
    <cellStyle name="Calculation 4 2 2 2 5 2 2 2 2" xfId="32681" xr:uid="{02D309D3-80F6-402D-A0AE-AF46A1F18334}"/>
    <cellStyle name="Calculation 4 2 2 2 5 2 2 3" xfId="40759" xr:uid="{34CBB129-EE89-4606-9801-C7DD2FD7EC13}"/>
    <cellStyle name="Calculation 4 2 2 2 5 2 3" xfId="11212" xr:uid="{7E4EAFFE-F7A3-48DA-B2F5-021A43B0835A}"/>
    <cellStyle name="Calculation 4 2 2 2 5 2 3 2" xfId="20201" xr:uid="{9D02CB70-0909-45FB-A717-94FC006B0DB2}"/>
    <cellStyle name="Calculation 4 2 2 2 5 2 3 2 2" xfId="27432" xr:uid="{FA9D10E7-24A0-4631-B47D-B1D2E1CA1FDF}"/>
    <cellStyle name="Calculation 4 2 2 2 5 2 3 3" xfId="26669" xr:uid="{79FC81DE-D346-44F6-8898-56E801DE1724}"/>
    <cellStyle name="Calculation 4 2 2 2 5 2 4" xfId="14978" xr:uid="{9430DB88-4111-4CCE-8A77-409E680580D8}"/>
    <cellStyle name="Calculation 4 2 2 2 5 2 4 2" xfId="24632" xr:uid="{C613A398-DA5C-44A1-A241-62464022786D}"/>
    <cellStyle name="Calculation 4 2 2 2 5 2 5" xfId="29495" xr:uid="{E6A2D539-EBD8-4E52-8334-F26689753F91}"/>
    <cellStyle name="Calculation 4 2 2 2 5 3" xfId="4098" xr:uid="{4F040743-2296-4CF9-A564-4074D427E2A9}"/>
    <cellStyle name="Calculation 4 2 2 2 5 3 2" xfId="23070" xr:uid="{3FCA2682-BAB8-4C4A-B294-80568A424C8D}"/>
    <cellStyle name="Calculation 4 2 2 2 5 4" xfId="27471" xr:uid="{19FCAC0E-8AFD-433B-9714-E6683B7C37BE}"/>
    <cellStyle name="Calculation 4 2 2 2 6" xfId="2030" xr:uid="{D1255011-C052-4C3D-BE05-817979CD8AB8}"/>
    <cellStyle name="Calculation 4 2 2 2 6 2" xfId="6338" xr:uid="{28F479F8-BD1C-4916-9E00-7AF33A19F2BA}"/>
    <cellStyle name="Calculation 4 2 2 2 6 2 2" xfId="8924" xr:uid="{005B8BFB-D23B-45C9-B16B-7ECAA9C07BDC}"/>
    <cellStyle name="Calculation 4 2 2 2 6 2 2 2" xfId="17913" xr:uid="{BCCFF17A-9228-46AF-918B-44F1DB807AAD}"/>
    <cellStyle name="Calculation 4 2 2 2 6 2 2 2 2" xfId="41303" xr:uid="{2DA3D15D-9B5E-44CF-9241-5A4E87439253}"/>
    <cellStyle name="Calculation 4 2 2 2 6 2 2 3" xfId="30294" xr:uid="{EE0C94D8-CAD2-4F15-8BD1-C32389A157BA}"/>
    <cellStyle name="Calculation 4 2 2 2 6 2 3" xfId="11561" xr:uid="{51DD331A-B9B9-4D25-BE07-3968DCADF460}"/>
    <cellStyle name="Calculation 4 2 2 2 6 2 3 2" xfId="20550" xr:uid="{64DD265F-D9A6-4259-A603-B9E46F7B0F1A}"/>
    <cellStyle name="Calculation 4 2 2 2 6 2 3 2 2" xfId="26575" xr:uid="{DC7495FB-E74E-4649-964A-E54DA675BD8C}"/>
    <cellStyle name="Calculation 4 2 2 2 6 2 3 3" xfId="37586" xr:uid="{720405F6-FA30-4BDE-BB7E-A03CCFC65403}"/>
    <cellStyle name="Calculation 4 2 2 2 6 2 4" xfId="15327" xr:uid="{03DCA899-6ED3-4286-9927-EC8BE5F28C68}"/>
    <cellStyle name="Calculation 4 2 2 2 6 2 4 2" xfId="27368" xr:uid="{AFE7B27B-33DC-475C-B8FE-5C44B4BE9C67}"/>
    <cellStyle name="Calculation 4 2 2 2 6 2 5" xfId="28907" xr:uid="{21E082B1-516D-4675-8004-ABAADF3D7AD7}"/>
    <cellStyle name="Calculation 4 2 2 2 6 3" xfId="4467" xr:uid="{DC8FA7ED-627B-4F55-8827-A761F638EE95}"/>
    <cellStyle name="Calculation 4 2 2 2 6 3 2" xfId="29762" xr:uid="{030069D2-B2F6-4CD9-9E3F-F724DF794120}"/>
    <cellStyle name="Calculation 4 2 2 2 6 4" xfId="33651" xr:uid="{0BCB4899-474A-4F34-BAB8-A447C2BB0C2A}"/>
    <cellStyle name="Calculation 4 2 2 2 7" xfId="2841" xr:uid="{63DD0C48-A9C3-415C-9445-8E9497CE4BF9}"/>
    <cellStyle name="Calculation 4 2 2 2 7 2" xfId="6991" xr:uid="{E1BD3B0A-57E8-4CA0-A8B4-F7BA7305FBD7}"/>
    <cellStyle name="Calculation 4 2 2 2 7 2 2" xfId="12120" xr:uid="{ADBA5087-9542-4212-B7BC-19692CBDB324}"/>
    <cellStyle name="Calculation 4 2 2 2 7 2 2 2" xfId="21109" xr:uid="{9CBF1FB7-277B-4527-ACE8-F397F0E337DA}"/>
    <cellStyle name="Calculation 4 2 2 2 7 2 2 2 2" xfId="32934" xr:uid="{E48D3778-0B8B-4252-B649-128EF5DA2945}"/>
    <cellStyle name="Calculation 4 2 2 2 7 2 2 3" xfId="29095" xr:uid="{5BF751C7-DFCF-4AD1-AA5B-3F92474B6E82}"/>
    <cellStyle name="Calculation 4 2 2 2 7 2 3" xfId="12935" xr:uid="{2B2D665F-98EE-4511-96BF-596B19C0AE47}"/>
    <cellStyle name="Calculation 4 2 2 2 7 2 3 2" xfId="21924" xr:uid="{4C4A3BC7-85DD-4EBE-9F55-E0ABA06D1C3C}"/>
    <cellStyle name="Calculation 4 2 2 2 7 2 3 2 2" xfId="26804" xr:uid="{5F6BE292-1393-46A6-9907-FA01AA2D96C4}"/>
    <cellStyle name="Calculation 4 2 2 2 7 2 3 3" xfId="22951" xr:uid="{F5650154-02F6-4C2A-A376-120A16CDAFA3}"/>
    <cellStyle name="Calculation 4 2 2 2 7 2 4" xfId="15980" xr:uid="{2844EA8B-985A-4E44-9CB4-3A229AA3B09B}"/>
    <cellStyle name="Calculation 4 2 2 2 7 2 4 2" xfId="32057" xr:uid="{AB8B45B6-7CC0-4CEE-BF16-BA1AD3D1F1EF}"/>
    <cellStyle name="Calculation 4 2 2 2 7 2 5" xfId="38428" xr:uid="{9DE7269E-3AB3-4276-9130-58F67EE333F0}"/>
    <cellStyle name="Calculation 4 2 2 2 7 3" xfId="9554" xr:uid="{80617AC9-D61F-413D-98C7-27E8CE553A63}"/>
    <cellStyle name="Calculation 4 2 2 2 7 3 2" xfId="18543" xr:uid="{3DD1D3EE-18C2-4195-9C24-96DBC737813E}"/>
    <cellStyle name="Calculation 4 2 2 2 7 3 2 2" xfId="28082" xr:uid="{870DF2DD-895B-4826-870F-C6527EC835AD}"/>
    <cellStyle name="Calculation 4 2 2 2 7 3 3" xfId="31262" xr:uid="{0497B0BB-05CE-4000-A0EF-2FB430CE4C51}"/>
    <cellStyle name="Calculation 4 2 2 2 7 4" xfId="35125" xr:uid="{18E22352-2B39-4FD4-BBCF-8D7501DBBED2}"/>
    <cellStyle name="Calculation 4 2 2 2 8" xfId="4774" xr:uid="{F78A9D6C-A5ED-4118-B59C-D9C361D65AEB}"/>
    <cellStyle name="Calculation 4 2 2 2 8 2" xfId="7360" xr:uid="{F601FF3B-779F-4740-BC0D-2A9B24441442}"/>
    <cellStyle name="Calculation 4 2 2 2 8 2 2" xfId="16349" xr:uid="{20793623-BF65-4097-945A-BFD029E6E46D}"/>
    <cellStyle name="Calculation 4 2 2 2 8 2 2 2" xfId="35966" xr:uid="{20ECC106-F58A-407D-8A98-06D66EEDCDBD}"/>
    <cellStyle name="Calculation 4 2 2 2 8 2 3" xfId="42955" xr:uid="{97D81B5D-05B4-48A8-9CC7-0731C545A23D}"/>
    <cellStyle name="Calculation 4 2 2 2 8 3" xfId="9997" xr:uid="{E383E6A7-2375-4E77-AD63-505AABF70374}"/>
    <cellStyle name="Calculation 4 2 2 2 8 3 2" xfId="18986" xr:uid="{61419826-B4E3-4AD7-848C-D4CD9C813D72}"/>
    <cellStyle name="Calculation 4 2 2 2 8 3 2 2" xfId="29001" xr:uid="{5B7A8366-CE8D-4071-90A3-A35C3755B9DF}"/>
    <cellStyle name="Calculation 4 2 2 2 8 3 3" xfId="27024" xr:uid="{BF42DCB7-3EFC-4D41-9677-CA46DB4925FD}"/>
    <cellStyle name="Calculation 4 2 2 2 8 4" xfId="13763" xr:uid="{7EDCD1DE-04B6-49CE-B8A5-5F22F878CA84}"/>
    <cellStyle name="Calculation 4 2 2 2 8 4 2" xfId="24482" xr:uid="{A916E807-EB7F-4533-A073-37AD32D9DAC8}"/>
    <cellStyle name="Calculation 4 2 2 2 8 5" xfId="29915" xr:uid="{FAFE2188-5E9D-4FF8-8AE3-AE8DD3044C92}"/>
    <cellStyle name="Calculation 4 2 2 2 9" xfId="6675" xr:uid="{5A3308C8-36ED-4E0C-B5DF-28CF7A583324}"/>
    <cellStyle name="Calculation 4 2 2 2 9 2" xfId="11881" xr:uid="{16A994AE-2060-4803-97EE-D6CC622C503B}"/>
    <cellStyle name="Calculation 4 2 2 2 9 2 2" xfId="20870" xr:uid="{FE158330-D54D-4BFE-B69C-FE4C5300393C}"/>
    <cellStyle name="Calculation 4 2 2 2 9 2 2 2" xfId="34811" xr:uid="{338F3AB8-4BE2-4588-A926-A251505CAF78}"/>
    <cellStyle name="Calculation 4 2 2 2 9 2 3" xfId="34639" xr:uid="{5BC14BCC-A02F-402E-986A-C68E7BF47020}"/>
    <cellStyle name="Calculation 4 2 2 2 9 3" xfId="15664" xr:uid="{47331849-A613-42CB-A24E-F677B61E5D61}"/>
    <cellStyle name="Calculation 4 2 2 2 9 3 2" xfId="39836" xr:uid="{F8F43D93-7B58-4B9D-9381-8FFAA778E5A3}"/>
    <cellStyle name="Calculation 4 2 2 2 9 4" xfId="30314" xr:uid="{34EDBF7D-18D8-482C-AF85-E7F18251AEC1}"/>
    <cellStyle name="Calculation 4 2 2 3" xfId="584" xr:uid="{CE996F2A-1ABD-414E-AE43-772786E59B5B}"/>
    <cellStyle name="Calculation 4 2 2 3 2" xfId="4973" xr:uid="{766A030D-DBCD-4A63-AF50-190283D3B407}"/>
    <cellStyle name="Calculation 4 2 2 3 2 2" xfId="7559" xr:uid="{3F3A6BCA-4789-4521-BDC2-C752E70727EF}"/>
    <cellStyle name="Calculation 4 2 2 3 2 2 2" xfId="16548" xr:uid="{F33545CF-F5FC-4DEC-93F1-533C132C9860}"/>
    <cellStyle name="Calculation 4 2 2 3 2 2 2 2" xfId="38191" xr:uid="{F5D82E7E-240E-46D7-9B75-056FCC2A7E19}"/>
    <cellStyle name="Calculation 4 2 2 3 2 2 3" xfId="39308" xr:uid="{624F5DF0-8AE5-44F5-8BC1-370DB3FAD6B6}"/>
    <cellStyle name="Calculation 4 2 2 3 2 3" xfId="10196" xr:uid="{CCD5B2C5-D4C7-4A32-8058-F3FC5839D89B}"/>
    <cellStyle name="Calculation 4 2 2 3 2 3 2" xfId="19185" xr:uid="{C7359BD0-148E-4AB7-9A59-42C0EE013E52}"/>
    <cellStyle name="Calculation 4 2 2 3 2 3 2 2" xfId="35451" xr:uid="{C4880854-5DC6-46C4-812F-70C02F8ADB07}"/>
    <cellStyle name="Calculation 4 2 2 3 2 3 3" xfId="35897" xr:uid="{073990A5-58EA-429F-ACA2-472D2D769BB5}"/>
    <cellStyle name="Calculation 4 2 2 3 2 4" xfId="13962" xr:uid="{89322821-7C0E-4471-9A70-852A32F4EB50}"/>
    <cellStyle name="Calculation 4 2 2 3 2 4 2" xfId="23787" xr:uid="{3A1B5B1A-561F-4F9A-A5D8-2F424636D554}"/>
    <cellStyle name="Calculation 4 2 2 3 2 5" xfId="28415" xr:uid="{7B1FFA78-E396-4857-95B1-9A4E81B1CA7C}"/>
    <cellStyle name="Calculation 4 2 2 3 2 6" xfId="57772" xr:uid="{20D686BA-A379-4FAE-BA1F-3CF7970F9780}"/>
    <cellStyle name="Calculation 4 2 2 3 3" xfId="3021" xr:uid="{4A967BCB-F084-49C4-AA2A-C2029DC941FC}"/>
    <cellStyle name="Calculation 4 2 2 3 3 2" xfId="34331" xr:uid="{B2F05D3C-521E-4886-8E06-C352F9C82D02}"/>
    <cellStyle name="Calculation 4 2 2 3 4" xfId="36927" xr:uid="{868A7519-1F96-4E18-B79C-A037820D45CD}"/>
    <cellStyle name="Calculation 4 2 2 3 5" xfId="50990" xr:uid="{AD338923-52B4-43C5-9626-10A63370E8BB}"/>
    <cellStyle name="Calculation 4 2 2 4" xfId="929" xr:uid="{ED22F8A8-5A7D-496B-B511-5389D2500065}"/>
    <cellStyle name="Calculation 4 2 2 4 2" xfId="5294" xr:uid="{AEC573FD-69D6-4B0C-AF03-AB1CA5E03BB7}"/>
    <cellStyle name="Calculation 4 2 2 4 2 2" xfId="7880" xr:uid="{887CAB48-79D2-4C9B-8EA2-61C902C75145}"/>
    <cellStyle name="Calculation 4 2 2 4 2 2 2" xfId="16869" xr:uid="{2D1A849A-EAC0-4708-83E7-394C0664AEF5}"/>
    <cellStyle name="Calculation 4 2 2 4 2 2 2 2" xfId="28263" xr:uid="{BB77C37B-633B-4E71-9752-4F9B3A4172DD}"/>
    <cellStyle name="Calculation 4 2 2 4 2 2 3" xfId="42276" xr:uid="{418747A8-89B6-4F9B-B538-7890FF96D24C}"/>
    <cellStyle name="Calculation 4 2 2 4 2 3" xfId="10517" xr:uid="{1FEDCEAF-92E5-426A-81E4-ED1683D40558}"/>
    <cellStyle name="Calculation 4 2 2 4 2 3 2" xfId="19506" xr:uid="{CBCBE4E5-29AB-4660-8036-16CD0B811749}"/>
    <cellStyle name="Calculation 4 2 2 4 2 3 2 2" xfId="25092" xr:uid="{828D81FA-699B-4714-BD9F-92EA5F7BE08D}"/>
    <cellStyle name="Calculation 4 2 2 4 2 3 3" xfId="30872" xr:uid="{3F314CD4-B843-4211-A2C0-AD300FAE3320}"/>
    <cellStyle name="Calculation 4 2 2 4 2 4" xfId="14283" xr:uid="{6C8C93FE-7F09-4154-9C2D-62C76EBC1B08}"/>
    <cellStyle name="Calculation 4 2 2 4 2 4 2" xfId="29976" xr:uid="{9A157950-587A-4A06-B8C4-AA6EE799FFE8}"/>
    <cellStyle name="Calculation 4 2 2 4 2 5" xfId="22386" xr:uid="{19497F71-C520-4D49-98A2-B282867C52B9}"/>
    <cellStyle name="Calculation 4 2 2 4 2 6" xfId="54454" xr:uid="{D5A58DC1-FC5E-4E19-ADE0-76AD5CBFDD22}"/>
    <cellStyle name="Calculation 4 2 2 4 3" xfId="3366" xr:uid="{9B7C1A36-3B05-4E9E-AA99-0DAF875952E5}"/>
    <cellStyle name="Calculation 4 2 2 4 3 2" xfId="39022" xr:uid="{A73D4DC3-E59A-436C-8E9A-265E5D29DFBE}"/>
    <cellStyle name="Calculation 4 2 2 4 4" xfId="41349" xr:uid="{33AE6746-59AD-49E8-8858-B897A0D21744}"/>
    <cellStyle name="Calculation 4 2 2 4 5" xfId="47644" xr:uid="{E19B586C-F42C-4297-9E2E-274A225F6E38}"/>
    <cellStyle name="Calculation 4 2 2 5" xfId="1273" xr:uid="{CE94D33F-1C72-4041-85B4-DD6EEBBFEE8E}"/>
    <cellStyle name="Calculation 4 2 2 5 2" xfId="5618" xr:uid="{8FC13D88-0934-40C5-9A4F-53C971813D93}"/>
    <cellStyle name="Calculation 4 2 2 5 2 2" xfId="8204" xr:uid="{5783FB5F-703D-453C-AB86-48321D6D8A5D}"/>
    <cellStyle name="Calculation 4 2 2 5 2 2 2" xfId="17193" xr:uid="{CAE60D91-D193-4626-8957-FB027647C504}"/>
    <cellStyle name="Calculation 4 2 2 5 2 2 2 2" xfId="26227" xr:uid="{E389617E-B4DC-4E79-8A23-A5AB28E757B5}"/>
    <cellStyle name="Calculation 4 2 2 5 2 2 3" xfId="35985" xr:uid="{776ED42A-65A9-42E6-9D59-A6D39ED84A30}"/>
    <cellStyle name="Calculation 4 2 2 5 2 3" xfId="10841" xr:uid="{34E18223-A493-4F27-B704-57CCE32B5832}"/>
    <cellStyle name="Calculation 4 2 2 5 2 3 2" xfId="19830" xr:uid="{8A026963-F53D-4F1F-9513-80AEBA0110EB}"/>
    <cellStyle name="Calculation 4 2 2 5 2 3 2 2" xfId="42853" xr:uid="{C66C8B3E-9B92-43C1-A7EF-D937CA8A8EEE}"/>
    <cellStyle name="Calculation 4 2 2 5 2 3 3" xfId="43873" xr:uid="{73B3B3B7-7939-4DF4-BA48-C697C98AD263}"/>
    <cellStyle name="Calculation 4 2 2 5 2 4" xfId="14607" xr:uid="{690E84C4-1BDB-493C-BD00-FCDAD3BE58C4}"/>
    <cellStyle name="Calculation 4 2 2 5 2 4 2" xfId="38322" xr:uid="{F483D812-F3FC-4A64-838F-A56EB911C20F}"/>
    <cellStyle name="Calculation 4 2 2 5 2 5" xfId="40412" xr:uid="{2BDD803F-5505-4142-ACAF-8824F222A5AB}"/>
    <cellStyle name="Calculation 4 2 2 5 3" xfId="3710" xr:uid="{BC2D99E0-74E2-4393-B414-BDAD5E7BC616}"/>
    <cellStyle name="Calculation 4 2 2 5 3 2" xfId="42004" xr:uid="{713E4AAF-0475-48AE-8BC7-2948EC65308C}"/>
    <cellStyle name="Calculation 4 2 2 5 4" xfId="39998" xr:uid="{EF608436-38AA-48BD-A925-17929E5884F0}"/>
    <cellStyle name="Calculation 4 2 2 5 5" xfId="52910" xr:uid="{EB7B6273-2656-4487-9A4F-33CD19348795}"/>
    <cellStyle name="Calculation 4 2 2 6" xfId="1765" xr:uid="{833A0B24-3050-4617-BC45-346D6AA3D915}"/>
    <cellStyle name="Calculation 4 2 2 6 2" xfId="6086" xr:uid="{E03739C4-E9C3-46D2-8676-E29317961D00}"/>
    <cellStyle name="Calculation 4 2 2 6 2 2" xfId="8672" xr:uid="{AF6950A2-7E41-4C1A-917F-16011AA0A7E2}"/>
    <cellStyle name="Calculation 4 2 2 6 2 2 2" xfId="17661" xr:uid="{99977A1A-245A-4083-BBC9-BBF457A68326}"/>
    <cellStyle name="Calculation 4 2 2 6 2 2 2 2" xfId="31930" xr:uid="{7BAB283F-4F32-49D4-BF46-2EE9B52840C2}"/>
    <cellStyle name="Calculation 4 2 2 6 2 2 3" xfId="37712" xr:uid="{49443636-3007-48BA-AC4B-14FD933EBA6E}"/>
    <cellStyle name="Calculation 4 2 2 6 2 3" xfId="11309" xr:uid="{5A0BC8A6-BC5B-4C25-A160-18682CD61DA9}"/>
    <cellStyle name="Calculation 4 2 2 6 2 3 2" xfId="20298" xr:uid="{4F6ADC6A-71B9-48C0-A573-D6921A38837B}"/>
    <cellStyle name="Calculation 4 2 2 6 2 3 2 2" xfId="42756" xr:uid="{8058F246-7055-4889-A934-552528888A1A}"/>
    <cellStyle name="Calculation 4 2 2 6 2 3 3" xfId="41652" xr:uid="{45AB2D27-E717-4F3D-A9FC-9317ED6F1C7B}"/>
    <cellStyle name="Calculation 4 2 2 6 2 4" xfId="15075" xr:uid="{9B879EDD-5F1E-41D2-ABD6-231F70EC9054}"/>
    <cellStyle name="Calculation 4 2 2 6 2 4 2" xfId="24373" xr:uid="{DB59AD25-E750-41DF-869B-7CE8710E5592}"/>
    <cellStyle name="Calculation 4 2 2 6 2 5" xfId="29189" xr:uid="{65B68E52-F9E1-414C-80F4-2CD74F81621C}"/>
    <cellStyle name="Calculation 4 2 2 6 3" xfId="4202" xr:uid="{7F3E03E6-3377-4D08-A0B9-E10C658B0D0E}"/>
    <cellStyle name="Calculation 4 2 2 6 3 2" xfId="32471" xr:uid="{9796A23D-8CF7-4CBE-9B2F-B73CEB7641A9}"/>
    <cellStyle name="Calculation 4 2 2 6 4" xfId="22817" xr:uid="{CA647F30-D871-400E-A7A6-06FAF1566BA3}"/>
    <cellStyle name="Calculation 4 2 2 7" xfId="1838" xr:uid="{79F9C32D-B53D-4044-A26F-C8DB0DDD081B}"/>
    <cellStyle name="Calculation 4 2 2 7 2" xfId="6154" xr:uid="{DA487240-B53F-448A-929A-237A16DC49E4}"/>
    <cellStyle name="Calculation 4 2 2 7 2 2" xfId="8740" xr:uid="{78D01EE5-4636-4676-8528-88CE010EBE7E}"/>
    <cellStyle name="Calculation 4 2 2 7 2 2 2" xfId="17729" xr:uid="{4A3D6DCA-E00D-48B2-90FE-B2DB0B90F099}"/>
    <cellStyle name="Calculation 4 2 2 7 2 2 2 2" xfId="30205" xr:uid="{44D7ED6C-A86E-4805-9EBE-15EA1C77AD13}"/>
    <cellStyle name="Calculation 4 2 2 7 2 2 3" xfId="27275" xr:uid="{C4D5F895-30F2-46A5-9C37-A435A8780204}"/>
    <cellStyle name="Calculation 4 2 2 7 2 3" xfId="11377" xr:uid="{EA0F3E3D-6860-4488-B227-4303DD466818}"/>
    <cellStyle name="Calculation 4 2 2 7 2 3 2" xfId="20366" xr:uid="{3B7ABB66-EDBE-4867-A125-D6FBDF152695}"/>
    <cellStyle name="Calculation 4 2 2 7 2 3 2 2" xfId="32927" xr:uid="{A5EFFF5A-70D1-4BF0-9F09-F34E357DC5B6}"/>
    <cellStyle name="Calculation 4 2 2 7 2 3 3" xfId="40111" xr:uid="{520DD28D-D8FA-408C-977D-EB3AF6E2B64D}"/>
    <cellStyle name="Calculation 4 2 2 7 2 4" xfId="15143" xr:uid="{B408ADF5-866B-431B-ADCD-A8E0564C36CB}"/>
    <cellStyle name="Calculation 4 2 2 7 2 4 2" xfId="38264" xr:uid="{4662A2BC-910B-4784-9330-6F08DC8B39A4}"/>
    <cellStyle name="Calculation 4 2 2 7 2 5" xfId="25285" xr:uid="{85D6BED5-12A9-4461-B8BA-37BAF5D5A02A}"/>
    <cellStyle name="Calculation 4 2 2 7 3" xfId="4275" xr:uid="{10FD51B4-11B5-44DC-9131-8A1D20401B21}"/>
    <cellStyle name="Calculation 4 2 2 7 3 2" xfId="23099" xr:uid="{C9C37ACE-8283-425D-B16E-E3E70A70AFC5}"/>
    <cellStyle name="Calculation 4 2 2 7 4" xfId="25249" xr:uid="{893A539E-2058-42B0-A829-E39A93D30D91}"/>
    <cellStyle name="Calculation 4 2 2 8" xfId="2703" xr:uid="{58B87D77-7647-4C0A-BDA8-3FEB9E07523A}"/>
    <cellStyle name="Calculation 4 2 2 8 2" xfId="6893" xr:uid="{DADF8B39-1A58-4BB2-B8A9-BC115B192A13}"/>
    <cellStyle name="Calculation 4 2 2 8 2 2" xfId="12034" xr:uid="{1BB37730-5922-44CE-B165-5AE9AD3C0191}"/>
    <cellStyle name="Calculation 4 2 2 8 2 2 2" xfId="21023" xr:uid="{FCA32635-9650-48F4-8865-48C7FB6BB4DF}"/>
    <cellStyle name="Calculation 4 2 2 8 2 2 2 2" xfId="26495" xr:uid="{C7CAFEE0-4C83-4674-BFF3-88862DE09EAA}"/>
    <cellStyle name="Calculation 4 2 2 8 2 2 3" xfId="36451" xr:uid="{E6B7DE51-8825-40A6-89EC-871FB4AD98BE}"/>
    <cellStyle name="Calculation 4 2 2 8 2 3" xfId="12855" xr:uid="{FC5342FB-62D7-4D03-8039-1FBAE01F12B7}"/>
    <cellStyle name="Calculation 4 2 2 8 2 3 2" xfId="21844" xr:uid="{C5B15EA1-BFF8-46B7-9E16-F5761D643943}"/>
    <cellStyle name="Calculation 4 2 2 8 2 3 2 2" xfId="29378" xr:uid="{31978860-A40D-4531-BA28-CE779F8735B1}"/>
    <cellStyle name="Calculation 4 2 2 8 2 3 3" xfId="36837" xr:uid="{3B2A359A-688D-4600-8EEF-87F6D51B19F5}"/>
    <cellStyle name="Calculation 4 2 2 8 2 4" xfId="15882" xr:uid="{0F0331E4-1C70-45C9-9E49-37E4CD273533}"/>
    <cellStyle name="Calculation 4 2 2 8 2 4 2" xfId="35062" xr:uid="{63E840E3-8B66-4689-B107-B3430F814221}"/>
    <cellStyle name="Calculation 4 2 2 8 2 5" xfId="32179" xr:uid="{4C5FE5AF-973B-48A0-A79F-1AD9D7B958B1}"/>
    <cellStyle name="Calculation 4 2 2 8 3" xfId="9464" xr:uid="{100F862D-E7C2-4FA2-8618-4D2C1E653B96}"/>
    <cellStyle name="Calculation 4 2 2 8 3 2" xfId="18453" xr:uid="{B9949A82-E6A3-4C77-B1CB-9D068A43BF42}"/>
    <cellStyle name="Calculation 4 2 2 8 3 2 2" xfId="30466" xr:uid="{F6BC4032-EDA3-4AC1-8188-46ACD22BE8C3}"/>
    <cellStyle name="Calculation 4 2 2 8 3 3" xfId="27123" xr:uid="{8949CD98-1FDD-43EF-B1CF-4B88E45323CC}"/>
    <cellStyle name="Calculation 4 2 2 8 4" xfId="31531" xr:uid="{7CF3564E-C236-4722-970A-A10E749E098D}"/>
    <cellStyle name="Calculation 4 2 2 9" xfId="4649" xr:uid="{2E9EF8C7-EE7D-4A54-A3EA-2A394094B0AB}"/>
    <cellStyle name="Calculation 4 2 2 9 2" xfId="7235" xr:uid="{D7A364A6-8C45-4F9D-9E6A-20C005D542AA}"/>
    <cellStyle name="Calculation 4 2 2 9 2 2" xfId="16224" xr:uid="{1C14DB90-016D-431A-9D7A-CDF84BA662F8}"/>
    <cellStyle name="Calculation 4 2 2 9 2 2 2" xfId="33318" xr:uid="{23020804-DC81-4A0A-B1AF-6FCFDFBCDB2B}"/>
    <cellStyle name="Calculation 4 2 2 9 2 3" xfId="27122" xr:uid="{78ECD63F-0B58-4CD8-AEE2-6AEC30558708}"/>
    <cellStyle name="Calculation 4 2 2 9 3" xfId="9872" xr:uid="{26AAAC26-F681-4829-B327-6573F25ECD81}"/>
    <cellStyle name="Calculation 4 2 2 9 3 2" xfId="18861" xr:uid="{AB4D1E71-934F-4CCB-ABC5-ED8FFE5478F5}"/>
    <cellStyle name="Calculation 4 2 2 9 3 2 2" xfId="32765" xr:uid="{5EC28F15-D4D2-4C4A-B448-FBD638EDC24F}"/>
    <cellStyle name="Calculation 4 2 2 9 3 3" xfId="37645" xr:uid="{2D3FA091-AEC2-446D-8EAB-43628D238E86}"/>
    <cellStyle name="Calculation 4 2 2 9 4" xfId="13638" xr:uid="{7AB7B312-5A6C-42C1-9FCA-79BE36A87C32}"/>
    <cellStyle name="Calculation 4 2 2 9 4 2" xfId="27154" xr:uid="{B4EDE0EB-58B0-440A-916F-254C4B3A970E}"/>
    <cellStyle name="Calculation 4 2 2 9 5" xfId="36141" xr:uid="{08829099-0E8F-4F4A-A134-4BA3EB50542C}"/>
    <cellStyle name="Calculation 4 2 3" xfId="433" xr:uid="{A57C857A-6ABE-44CA-874C-6217762236D2}"/>
    <cellStyle name="Calculation 4 2 3 10" xfId="9298" xr:uid="{5B6389F4-B8D2-4DFA-A069-52E0B675DAF5}"/>
    <cellStyle name="Calculation 4 2 3 10 2" xfId="18287" xr:uid="{31183EB2-5F38-41DA-9BAA-CF8160C7329A}"/>
    <cellStyle name="Calculation 4 2 3 10 2 2" xfId="39502" xr:uid="{D3544F98-AD68-41D8-8A3C-13516630B215}"/>
    <cellStyle name="Calculation 4 2 3 10 3" xfId="30781" xr:uid="{8D5A8BDF-2C37-4BFA-BEC2-A015209B6C70}"/>
    <cellStyle name="Calculation 4 2 3 11" xfId="9839" xr:uid="{434CA048-0549-4EF3-84AD-4E395D31D04C}"/>
    <cellStyle name="Calculation 4 2 3 11 2" xfId="18828" xr:uid="{63B4C865-443D-4377-85D2-864D113A6826}"/>
    <cellStyle name="Calculation 4 2 3 11 2 2" xfId="33611" xr:uid="{44B6BDEF-A790-4880-8C12-546DEB087885}"/>
    <cellStyle name="Calculation 4 2 3 11 3" xfId="25339" xr:uid="{9C7832A7-8B08-455E-99F2-539AADC75B2B}"/>
    <cellStyle name="Calculation 4 2 3 12" xfId="2439" xr:uid="{606EFD66-D54E-46B1-B575-AB98FA9DF0F3}"/>
    <cellStyle name="Calculation 4 2 3 12 2" xfId="23737" xr:uid="{AF6DF378-728B-4E82-A0A0-208045E3E4FC}"/>
    <cellStyle name="Calculation 4 2 3 13" xfId="13348" xr:uid="{ADB21890-5C9B-43A4-8043-B56C8136121A}"/>
    <cellStyle name="Calculation 4 2 3 13 2" xfId="27223" xr:uid="{73F31705-47B1-492C-8F4A-CD2AD67BA45D}"/>
    <cellStyle name="Calculation 4 2 3 14" xfId="31289" xr:uid="{16E15506-33F5-447E-8B1E-C63AF33F137E}"/>
    <cellStyle name="Calculation 4 2 3 15" xfId="46438" xr:uid="{A9451810-0DDF-4D13-98E2-7CD83E35F3A2}"/>
    <cellStyle name="Calculation 4 2 3 2" xfId="782" xr:uid="{AE1D0E10-7FA5-4B7D-81F4-D4F11BD5E90B}"/>
    <cellStyle name="Calculation 4 2 3 2 2" xfId="5152" xr:uid="{FBFDCC32-C7BC-4275-A2C0-69C0520C9A07}"/>
    <cellStyle name="Calculation 4 2 3 2 2 2" xfId="7738" xr:uid="{54C29A75-BE49-4075-8C58-7D43BE399FA2}"/>
    <cellStyle name="Calculation 4 2 3 2 2 2 2" xfId="16727" xr:uid="{176A5226-3BF6-4795-9186-4ADB9B18E2A4}"/>
    <cellStyle name="Calculation 4 2 3 2 2 2 2 2" xfId="42335" xr:uid="{391B7003-2C5D-4794-B031-3BDFD1512C70}"/>
    <cellStyle name="Calculation 4 2 3 2 2 2 3" xfId="30345" xr:uid="{E475EA97-0E7A-43E1-9F35-E2D15E874E66}"/>
    <cellStyle name="Calculation 4 2 3 2 2 3" xfId="10375" xr:uid="{FCB9EF32-31D9-4B21-85BB-492C31D947DE}"/>
    <cellStyle name="Calculation 4 2 3 2 2 3 2" xfId="19364" xr:uid="{7141372A-4ED0-4673-8406-E387BEB72E7E}"/>
    <cellStyle name="Calculation 4 2 3 2 2 3 2 2" xfId="35795" xr:uid="{CF0C603C-CFDA-42C7-8F4E-2AF249ED4804}"/>
    <cellStyle name="Calculation 4 2 3 2 2 3 3" xfId="27524" xr:uid="{8E03CD63-DB7A-4C4F-9ADF-500699644682}"/>
    <cellStyle name="Calculation 4 2 3 2 2 4" xfId="14141" xr:uid="{C8401D71-CE88-490E-A498-8422881D7CA7}"/>
    <cellStyle name="Calculation 4 2 3 2 2 4 2" xfId="29596" xr:uid="{6F177920-024A-4373-9DB0-89D23CE1CCC4}"/>
    <cellStyle name="Calculation 4 2 3 2 2 5" xfId="38978" xr:uid="{E81806A7-B75A-4736-903D-4AFAFD4C96FA}"/>
    <cellStyle name="Calculation 4 2 3 2 2 6" xfId="56717" xr:uid="{A09D1658-391B-40DC-88E8-21F8957E16A4}"/>
    <cellStyle name="Calculation 4 2 3 2 3" xfId="3219" xr:uid="{FB2B2D8E-5F8A-405C-8B56-B517F24A551B}"/>
    <cellStyle name="Calculation 4 2 3 2 3 2" xfId="35674" xr:uid="{A0B6E915-32D0-47E7-8377-A6E791942DA0}"/>
    <cellStyle name="Calculation 4 2 3 2 4" xfId="41202" xr:uid="{88EFD172-66BD-4E5A-8840-F6AAA854D5B9}"/>
    <cellStyle name="Calculation 4 2 3 2 5" xfId="49935" xr:uid="{8E100862-BFD8-4C2A-9D17-F07FDF83C131}"/>
    <cellStyle name="Calculation 4 2 3 3" xfId="1127" xr:uid="{C988DDB5-010D-469F-A4A3-8C96F19CA5F8}"/>
    <cellStyle name="Calculation 4 2 3 3 2" xfId="5473" xr:uid="{665D885C-B37E-40EA-9DE5-31E29FBB5F36}"/>
    <cellStyle name="Calculation 4 2 3 3 2 2" xfId="8059" xr:uid="{42EBBCD7-FC2D-436E-A914-674041D9DA43}"/>
    <cellStyle name="Calculation 4 2 3 3 2 2 2" xfId="17048" xr:uid="{C16BBB52-4410-4423-B6BC-463EFF6460F7}"/>
    <cellStyle name="Calculation 4 2 3 3 2 2 2 2" xfId="36781" xr:uid="{736A467A-116D-4D53-9750-3EC1DC1E1C10}"/>
    <cellStyle name="Calculation 4 2 3 3 2 2 3" xfId="32389" xr:uid="{8D0D0ED6-AA4C-4C4B-9BE5-285F53206F48}"/>
    <cellStyle name="Calculation 4 2 3 3 2 3" xfId="10696" xr:uid="{C315F638-1FD7-44AD-8B19-D7014B830BF8}"/>
    <cellStyle name="Calculation 4 2 3 3 2 3 2" xfId="19685" xr:uid="{831C00F8-2F8E-41A2-B841-008105687D69}"/>
    <cellStyle name="Calculation 4 2 3 3 2 3 2 2" xfId="37944" xr:uid="{5690C116-1571-4645-8FCD-235CDC9E61D4}"/>
    <cellStyle name="Calculation 4 2 3 3 2 3 3" xfId="37845" xr:uid="{40400EC4-2DB2-426B-B0B9-B95D8CD13023}"/>
    <cellStyle name="Calculation 4 2 3 3 2 4" xfId="14462" xr:uid="{5C18EE0C-EB2B-488B-93CE-8865592BCE42}"/>
    <cellStyle name="Calculation 4 2 3 3 2 4 2" xfId="43245" xr:uid="{2688217B-BDA1-4A23-93D6-4812F6307874}"/>
    <cellStyle name="Calculation 4 2 3 3 2 5" xfId="22114" xr:uid="{E12B9257-3D1B-40FB-8D6C-964FB25AF96C}"/>
    <cellStyle name="Calculation 4 2 3 3 2 6" xfId="58301" xr:uid="{3CC2E544-0EED-4D56-9330-5DEE05B258E1}"/>
    <cellStyle name="Calculation 4 2 3 3 3" xfId="3564" xr:uid="{36ED4862-5A27-446A-BD84-B66717920E22}"/>
    <cellStyle name="Calculation 4 2 3 3 3 2" xfId="27149" xr:uid="{157875FE-C8F8-4068-8EEB-EBF52722DB37}"/>
    <cellStyle name="Calculation 4 2 3 3 4" xfId="32558" xr:uid="{4EC20E11-123D-4899-A856-C4368B337120}"/>
    <cellStyle name="Calculation 4 2 3 3 5" xfId="51519" xr:uid="{A35F5B7A-32C3-45A0-B6C2-54E70D79FBB0}"/>
    <cellStyle name="Calculation 4 2 3 4" xfId="1471" xr:uid="{521F9B63-C04A-4B59-95B7-CFE843147AD1}"/>
    <cellStyle name="Calculation 4 2 3 4 2" xfId="5816" xr:uid="{D3DAC324-9F53-4B32-A9CD-FD605B84E6DE}"/>
    <cellStyle name="Calculation 4 2 3 4 2 2" xfId="8402" xr:uid="{322C46DB-C641-4CAD-A019-263598D558A9}"/>
    <cellStyle name="Calculation 4 2 3 4 2 2 2" xfId="17391" xr:uid="{19B2E1DF-B5E4-40CE-A186-45E79D5C9FA2}"/>
    <cellStyle name="Calculation 4 2 3 4 2 2 2 2" xfId="27057" xr:uid="{EBB89490-8011-4BD9-B490-79F9B6946CE6}"/>
    <cellStyle name="Calculation 4 2 3 4 2 2 3" xfId="27768" xr:uid="{0F34AC82-EDE0-4FE4-95BB-E7D8DB448CEF}"/>
    <cellStyle name="Calculation 4 2 3 4 2 3" xfId="11039" xr:uid="{74BDE9E3-6BD2-43DF-8FED-78897C4BADD9}"/>
    <cellStyle name="Calculation 4 2 3 4 2 3 2" xfId="20028" xr:uid="{2C8EE92C-03F4-4589-925E-E029F58515B9}"/>
    <cellStyle name="Calculation 4 2 3 4 2 3 2 2" xfId="40937" xr:uid="{A48B791A-1358-4167-A4E9-A2186E6491E3}"/>
    <cellStyle name="Calculation 4 2 3 4 2 3 3" xfId="31092" xr:uid="{8BC11B4B-06E4-4699-80AB-B80AF184ABE6}"/>
    <cellStyle name="Calculation 4 2 3 4 2 4" xfId="14805" xr:uid="{68184937-489E-46A0-8000-2F3025128540}"/>
    <cellStyle name="Calculation 4 2 3 4 2 4 2" xfId="28824" xr:uid="{C9B8026D-7E75-48E2-A8FA-B81E7DE39E3A}"/>
    <cellStyle name="Calculation 4 2 3 4 2 5" xfId="25776" xr:uid="{92C4C131-B643-4F7F-80B2-105A4859A2E7}"/>
    <cellStyle name="Calculation 4 2 3 4 2 6" xfId="54844" xr:uid="{D2BCA95F-D0C9-4FA8-B2B0-67C810102954}"/>
    <cellStyle name="Calculation 4 2 3 4 3" xfId="3908" xr:uid="{0106D13F-3EFF-41E4-A00B-00D5E70C8C25}"/>
    <cellStyle name="Calculation 4 2 3 4 3 2" xfId="25045" xr:uid="{D6388249-02B2-4BB8-B656-7ED26C139063}"/>
    <cellStyle name="Calculation 4 2 3 4 4" xfId="31594" xr:uid="{8849F539-E3AC-49E5-9634-A612F3ED7B6D}"/>
    <cellStyle name="Calculation 4 2 3 4 5" xfId="48052" xr:uid="{8B2B789E-334A-4ACF-B8DE-CF3C54486B5C}"/>
    <cellStyle name="Calculation 4 2 3 5" xfId="1610" xr:uid="{CDC8CA3D-00D7-4754-9513-9E7A0E940EDE}"/>
    <cellStyle name="Calculation 4 2 3 5 2" xfId="5953" xr:uid="{1D805F92-4884-408D-AC1A-62114118A071}"/>
    <cellStyle name="Calculation 4 2 3 5 2 2" xfId="8539" xr:uid="{F6A2B98D-7641-4345-884A-572E11B86B41}"/>
    <cellStyle name="Calculation 4 2 3 5 2 2 2" xfId="17528" xr:uid="{94AA1765-A33F-4B58-83E5-E96405987356}"/>
    <cellStyle name="Calculation 4 2 3 5 2 2 2 2" xfId="28841" xr:uid="{1A5B83FE-D5EA-4319-947C-C6252C829BA9}"/>
    <cellStyle name="Calculation 4 2 3 5 2 2 3" xfId="42815" xr:uid="{A47DB3B3-BC91-45CF-A7BA-A44170E657D7}"/>
    <cellStyle name="Calculation 4 2 3 5 2 3" xfId="11176" xr:uid="{100CCB42-0BA8-4662-820C-92F9F37909FC}"/>
    <cellStyle name="Calculation 4 2 3 5 2 3 2" xfId="20165" xr:uid="{6E0CC5CB-0610-4C1C-BB13-79A2D7E95F51}"/>
    <cellStyle name="Calculation 4 2 3 5 2 3 2 2" xfId="35121" xr:uid="{D546CE45-D617-4110-B06B-65D201E82653}"/>
    <cellStyle name="Calculation 4 2 3 5 2 3 3" xfId="26561" xr:uid="{27FF3360-AED4-4A54-8C7A-9C4D0D13DB32}"/>
    <cellStyle name="Calculation 4 2 3 5 2 4" xfId="14942" xr:uid="{ECB56B2E-EDFC-461B-B89E-4E44A13435A0}"/>
    <cellStyle name="Calculation 4 2 3 5 2 4 2" xfId="25141" xr:uid="{44F45558-A60A-4903-9CEF-0CD49B68D6EF}"/>
    <cellStyle name="Calculation 4 2 3 5 2 5" xfId="39490" xr:uid="{33BCB28E-224E-4E1F-9E7F-AE569877BBC1}"/>
    <cellStyle name="Calculation 4 2 3 5 3" xfId="4047" xr:uid="{020E8B99-6B36-40C9-B9A0-C895043C8B18}"/>
    <cellStyle name="Calculation 4 2 3 5 3 2" xfId="34058" xr:uid="{6D0D296C-AC2A-4E77-8E80-732CAA1607D9}"/>
    <cellStyle name="Calculation 4 2 3 5 4" xfId="32678" xr:uid="{803AF608-B1D1-478E-A874-1B7FCED475AF}"/>
    <cellStyle name="Calculation 4 2 3 5 5" xfId="53144" xr:uid="{A0F726BC-DEC0-41BE-A508-1565390DF08F}"/>
    <cellStyle name="Calculation 4 2 3 6" xfId="2090" xr:uid="{5999B8A7-0A96-4AED-B797-8D953CA8A8F8}"/>
    <cellStyle name="Calculation 4 2 3 6 2" xfId="6392" xr:uid="{F6598B18-6578-4FA5-9996-F0D41F88229C}"/>
    <cellStyle name="Calculation 4 2 3 6 2 2" xfId="8978" xr:uid="{6456B901-A150-4DCE-95D7-19287C19453C}"/>
    <cellStyle name="Calculation 4 2 3 6 2 2 2" xfId="17967" xr:uid="{F2E2A6E8-D231-44CB-9C62-CBD322DAF971}"/>
    <cellStyle name="Calculation 4 2 3 6 2 2 2 2" xfId="39088" xr:uid="{712CAAAC-E360-4C5F-B5B9-0F7613C29C4C}"/>
    <cellStyle name="Calculation 4 2 3 6 2 2 3" xfId="30559" xr:uid="{8EE33023-3D9C-458A-884E-0706EE8E2E3F}"/>
    <cellStyle name="Calculation 4 2 3 6 2 3" xfId="11615" xr:uid="{C0D35591-5405-4A2F-B746-523547358614}"/>
    <cellStyle name="Calculation 4 2 3 6 2 3 2" xfId="20604" xr:uid="{32C527BB-70A5-4D71-8942-EE069092E48A}"/>
    <cellStyle name="Calculation 4 2 3 6 2 3 2 2" xfId="33602" xr:uid="{96ABBE3D-55EF-41C1-91D4-8D866383EA7A}"/>
    <cellStyle name="Calculation 4 2 3 6 2 3 3" xfId="26435" xr:uid="{DD182FA3-13C1-4312-8AB7-CB6C740803E8}"/>
    <cellStyle name="Calculation 4 2 3 6 2 4" xfId="15381" xr:uid="{CBFD2B25-C7BB-4875-9B55-80C24286E477}"/>
    <cellStyle name="Calculation 4 2 3 6 2 4 2" xfId="41551" xr:uid="{B876CDE0-B798-4603-B72C-33B2C7EAD021}"/>
    <cellStyle name="Calculation 4 2 3 6 2 5" xfId="24914" xr:uid="{447D7F85-2014-48B9-B38E-55C35EE63492}"/>
    <cellStyle name="Calculation 4 2 3 6 3" xfId="4527" xr:uid="{9FA0BC78-37DC-405A-B0BE-2F63D19DBAF5}"/>
    <cellStyle name="Calculation 4 2 3 6 3 2" xfId="22845" xr:uid="{C391C78E-F3EE-4465-9B79-DA41360D5AC2}"/>
    <cellStyle name="Calculation 4 2 3 6 4" xfId="39613" xr:uid="{326C0CA8-716F-44DC-8C5A-1F42063353D7}"/>
    <cellStyle name="Calculation 4 2 3 7" xfId="2900" xr:uid="{C6090396-9116-4C27-8993-CB5DCBA74E09}"/>
    <cellStyle name="Calculation 4 2 3 7 2" xfId="7050" xr:uid="{C7A858E0-18A6-45D9-9F84-2A9969DB07C9}"/>
    <cellStyle name="Calculation 4 2 3 7 2 2" xfId="12176" xr:uid="{43C5A375-ECAB-40E9-B8A8-FB06BF8316A8}"/>
    <cellStyle name="Calculation 4 2 3 7 2 2 2" xfId="21165" xr:uid="{6BAD5B2E-FF4D-44BB-9336-E47466BBE8CD}"/>
    <cellStyle name="Calculation 4 2 3 7 2 2 2 2" xfId="35976" xr:uid="{7126FC8B-66B3-4B74-B66B-4CFB30EE0892}"/>
    <cellStyle name="Calculation 4 2 3 7 2 2 3" xfId="28707" xr:uid="{3DC42C16-EA71-4C03-A3F2-3C712D46F8BF}"/>
    <cellStyle name="Calculation 4 2 3 7 2 3" xfId="12980" xr:uid="{1F36F2D2-EF79-4025-ADE9-0190829ED0CE}"/>
    <cellStyle name="Calculation 4 2 3 7 2 3 2" xfId="21969" xr:uid="{8B2F66C8-AC42-42E9-B07D-07344BDD0258}"/>
    <cellStyle name="Calculation 4 2 3 7 2 3 2 2" xfId="22728" xr:uid="{004EB6F7-0621-4369-8711-C7A8437A793F}"/>
    <cellStyle name="Calculation 4 2 3 7 2 3 3" xfId="34788" xr:uid="{6C5FDAE1-835D-4DEB-B9A4-255E83004DAB}"/>
    <cellStyle name="Calculation 4 2 3 7 2 4" xfId="16039" xr:uid="{CFA6DD1E-5835-40BE-B81D-C70BA1008A4D}"/>
    <cellStyle name="Calculation 4 2 3 7 2 4 2" xfId="42083" xr:uid="{6DC916AD-32A1-4C11-88CB-558FE60A75E1}"/>
    <cellStyle name="Calculation 4 2 3 7 2 5" xfId="37893" xr:uid="{7530C77A-90AB-4866-B46B-BA1B340285B0}"/>
    <cellStyle name="Calculation 4 2 3 7 3" xfId="9613" xr:uid="{579BC084-4E50-4472-8450-AEE359EB067D}"/>
    <cellStyle name="Calculation 4 2 3 7 3 2" xfId="18602" xr:uid="{A5E6DC1E-0AE1-4E7D-9FD9-6AEFDAA41CFC}"/>
    <cellStyle name="Calculation 4 2 3 7 3 2 2" xfId="27705" xr:uid="{712B5C22-2D60-4FEE-AB70-99E9035993AE}"/>
    <cellStyle name="Calculation 4 2 3 7 3 3" xfId="27989" xr:uid="{26A8E23B-A0B4-4428-9468-F3088370AA04}"/>
    <cellStyle name="Calculation 4 2 3 7 4" xfId="30755" xr:uid="{E12ECE78-1169-44B4-92F5-2D877F26D8F8}"/>
    <cellStyle name="Calculation 4 2 3 8" xfId="4828" xr:uid="{B35E7ABE-60C9-417F-B2A4-A0FA95D30C06}"/>
    <cellStyle name="Calculation 4 2 3 8 2" xfId="7414" xr:uid="{7977C68B-D44B-44CC-A259-D21C5008ACD7}"/>
    <cellStyle name="Calculation 4 2 3 8 2 2" xfId="16403" xr:uid="{C6BCCC60-1003-4B9A-BBB5-4DBE68C35D4F}"/>
    <cellStyle name="Calculation 4 2 3 8 2 2 2" xfId="43105" xr:uid="{32B00EAB-995D-46EA-83FC-A1FBB4582F31}"/>
    <cellStyle name="Calculation 4 2 3 8 2 3" xfId="38445" xr:uid="{E26AF949-1C31-4D57-A678-0E4AF34FCD1C}"/>
    <cellStyle name="Calculation 4 2 3 8 3" xfId="10051" xr:uid="{9A7906DA-6C65-471F-B2EE-653D0826071E}"/>
    <cellStyle name="Calculation 4 2 3 8 3 2" xfId="19040" xr:uid="{2DC366E4-6C1E-4ABF-B035-DD7C661A87FB}"/>
    <cellStyle name="Calculation 4 2 3 8 3 2 2" xfId="24970" xr:uid="{846A03C9-1490-4590-8C2D-2160FB4A2ABA}"/>
    <cellStyle name="Calculation 4 2 3 8 3 3" xfId="27531" xr:uid="{423F9C1A-FAB4-4285-A203-00DB47766EF1}"/>
    <cellStyle name="Calculation 4 2 3 8 4" xfId="13817" xr:uid="{35FA53DE-50C1-4F31-A3FB-BDC640D6ECC9}"/>
    <cellStyle name="Calculation 4 2 3 8 4 2" xfId="35295" xr:uid="{A40FBA89-2C2D-48A8-BFFF-CA45BD976918}"/>
    <cellStyle name="Calculation 4 2 3 8 5" xfId="25997" xr:uid="{0F65E06E-8BCD-4916-932F-8968C4646498}"/>
    <cellStyle name="Calculation 4 2 3 9" xfId="6735" xr:uid="{D54B45E3-9F3D-4AEA-B495-C7A992EE91A7}"/>
    <cellStyle name="Calculation 4 2 3 9 2" xfId="11935" xr:uid="{D4FA2326-58DF-49B8-B128-B1E602E948D5}"/>
    <cellStyle name="Calculation 4 2 3 9 2 2" xfId="20924" xr:uid="{682A2F83-64A4-4138-98DF-2D5DCA3EDF41}"/>
    <cellStyle name="Calculation 4 2 3 9 2 2 2" xfId="37138" xr:uid="{CD0DB533-90A8-45C7-B4D3-CC9FE0AE64DD}"/>
    <cellStyle name="Calculation 4 2 3 9 2 3" xfId="34707" xr:uid="{05E16B77-5A90-47EC-80B5-CB6A7AEB1B81}"/>
    <cellStyle name="Calculation 4 2 3 9 3" xfId="15724" xr:uid="{E57CADC5-A314-464D-80FE-5B9BBCD5495B}"/>
    <cellStyle name="Calculation 4 2 3 9 3 2" xfId="32464" xr:uid="{19C6E603-960B-4418-9E7C-F5DF8CF0A13A}"/>
    <cellStyle name="Calculation 4 2 3 9 4" xfId="33396" xr:uid="{1DA97F1F-2486-4B8B-8C77-43D40B945FCA}"/>
    <cellStyle name="Calculation 4 2 4" xfId="531" xr:uid="{4EA524C8-FC69-4613-9FA3-620CBAA2C857}"/>
    <cellStyle name="Calculation 4 2 4 10" xfId="49055" xr:uid="{4ACB987E-BDD5-410D-A2FA-00D59D327E07}"/>
    <cellStyle name="Calculation 4 2 4 2" xfId="880" xr:uid="{F1388608-902A-4FF2-9063-63D24F66E513}"/>
    <cellStyle name="Calculation 4 2 4 2 2" xfId="5249" xr:uid="{D8C34D1B-CF00-47D0-8D48-D457DAFB9825}"/>
    <cellStyle name="Calculation 4 2 4 2 2 2" xfId="7835" xr:uid="{C2302B82-A874-44D4-8F52-6785597C2BFC}"/>
    <cellStyle name="Calculation 4 2 4 2 2 2 2" xfId="16824" xr:uid="{F96FE08D-417E-4958-8F3D-E9142124F625}"/>
    <cellStyle name="Calculation 4 2 4 2 2 2 2 2" xfId="25704" xr:uid="{D89D4157-8FC8-4462-9BCE-7209FB8CBCC6}"/>
    <cellStyle name="Calculation 4 2 4 2 2 2 3" xfId="27076" xr:uid="{AE050348-82C2-443E-A640-9463FD837B91}"/>
    <cellStyle name="Calculation 4 2 4 2 2 3" xfId="10472" xr:uid="{0E3DAAF5-46C1-4F78-888B-AD707ADFE1F7}"/>
    <cellStyle name="Calculation 4 2 4 2 2 3 2" xfId="19461" xr:uid="{6EF503A7-3AC4-49F1-81C0-16E62BBDDE17}"/>
    <cellStyle name="Calculation 4 2 4 2 2 3 2 2" xfId="22151" xr:uid="{E0F8959B-492B-4BCC-92EB-9A7D3FCD1C6B}"/>
    <cellStyle name="Calculation 4 2 4 2 2 3 3" xfId="26715" xr:uid="{70804B60-C3B0-4964-B5FE-F604BC7808EC}"/>
    <cellStyle name="Calculation 4 2 4 2 2 4" xfId="14238" xr:uid="{F758FB69-A608-4C93-AF34-4FC91C9943A9}"/>
    <cellStyle name="Calculation 4 2 4 2 2 4 2" xfId="31981" xr:uid="{FC281D6E-38FD-4752-A7E3-D66A9D15C743}"/>
    <cellStyle name="Calculation 4 2 4 2 2 5" xfId="31609" xr:uid="{481B712A-A68C-4A3C-A21C-548EDD8DE36C}"/>
    <cellStyle name="Calculation 4 2 4 2 3" xfId="3317" xr:uid="{EC47197C-CC5A-4A61-AD27-C7F340934892}"/>
    <cellStyle name="Calculation 4 2 4 2 3 2" xfId="24997" xr:uid="{C7EFE278-2C25-43A0-AF99-ABDBAE587C2C}"/>
    <cellStyle name="Calculation 4 2 4 2 4" xfId="36199" xr:uid="{82F1B81A-0350-42D3-94F0-D239FB357344}"/>
    <cellStyle name="Calculation 4 2 4 2 5" xfId="55837" xr:uid="{C44F8C93-816C-4AC0-89DE-43B7B4839996}"/>
    <cellStyle name="Calculation 4 2 4 3" xfId="1225" xr:uid="{4F4EBD2C-B717-4B30-91DC-199B949E5C83}"/>
    <cellStyle name="Calculation 4 2 4 3 2" xfId="5570" xr:uid="{BAAEF08E-408F-475F-888F-C83B39F6C09F}"/>
    <cellStyle name="Calculation 4 2 4 3 2 2" xfId="8156" xr:uid="{AFB8B1F5-2F05-4B13-8BE1-19995B31A2C6}"/>
    <cellStyle name="Calculation 4 2 4 3 2 2 2" xfId="17145" xr:uid="{316FEDD8-24D4-41F1-AA50-F2AE8BA63C32}"/>
    <cellStyle name="Calculation 4 2 4 3 2 2 2 2" xfId="30325" xr:uid="{4A2D0357-1B12-44D0-A97B-303B273D3A18}"/>
    <cellStyle name="Calculation 4 2 4 3 2 2 3" xfId="29234" xr:uid="{F0DD0585-08AB-4E64-B528-F1D81356C576}"/>
    <cellStyle name="Calculation 4 2 4 3 2 3" xfId="10793" xr:uid="{48E32E71-D2F5-4866-A479-4BDB00C98FBB}"/>
    <cellStyle name="Calculation 4 2 4 3 2 3 2" xfId="19782" xr:uid="{B012AA8C-D4E6-4454-9A1D-05DAC5867974}"/>
    <cellStyle name="Calculation 4 2 4 3 2 3 2 2" xfId="23850" xr:uid="{E9B4C337-83CA-49E0-B68D-C9B2EE6A15A2}"/>
    <cellStyle name="Calculation 4 2 4 3 2 3 3" xfId="31152" xr:uid="{9ADBAE4A-90C1-47E4-8D0B-85C235509073}"/>
    <cellStyle name="Calculation 4 2 4 3 2 4" xfId="14559" xr:uid="{6042F23B-E998-4C7D-AB05-43432431ED52}"/>
    <cellStyle name="Calculation 4 2 4 3 2 4 2" xfId="35762" xr:uid="{752704E0-8632-4E43-A72E-4672A54B2690}"/>
    <cellStyle name="Calculation 4 2 4 3 2 5" xfId="29312" xr:uid="{7723F09D-E3B9-4280-AE41-251A2B824309}"/>
    <cellStyle name="Calculation 4 2 4 3 3" xfId="3662" xr:uid="{D5D961AF-D17B-4A65-9172-8E1824C8749F}"/>
    <cellStyle name="Calculation 4 2 4 3 3 2" xfId="26178" xr:uid="{E9032052-C567-4227-B863-CAC339F59876}"/>
    <cellStyle name="Calculation 4 2 4 3 4" xfId="41708" xr:uid="{9E0AF53D-1729-4C41-9093-4CFB903ECC54}"/>
    <cellStyle name="Calculation 4 2 4 4" xfId="1569" xr:uid="{A9FEA689-CDC7-47A7-A0CD-31FACB68BA55}"/>
    <cellStyle name="Calculation 4 2 4 4 2" xfId="5914" xr:uid="{9701ADDC-2928-40BE-A704-7AEF9697FAE2}"/>
    <cellStyle name="Calculation 4 2 4 4 2 2" xfId="8500" xr:uid="{2190300A-3D3F-48FF-A878-11F261425669}"/>
    <cellStyle name="Calculation 4 2 4 4 2 2 2" xfId="17489" xr:uid="{75BEDB95-EABF-4676-8FBE-CE9C0EA1A441}"/>
    <cellStyle name="Calculation 4 2 4 4 2 2 2 2" xfId="29647" xr:uid="{796DEA20-6414-4005-BD77-2112CB1BE161}"/>
    <cellStyle name="Calculation 4 2 4 4 2 2 3" xfId="30358" xr:uid="{56AAAEF6-F740-4A34-9F46-418AA74EED29}"/>
    <cellStyle name="Calculation 4 2 4 4 2 3" xfId="11137" xr:uid="{9126B0A8-BDCD-45BF-B218-858A3A86E312}"/>
    <cellStyle name="Calculation 4 2 4 4 2 3 2" xfId="20126" xr:uid="{17C62910-669D-4A62-92F6-C12C5E5D2C5B}"/>
    <cellStyle name="Calculation 4 2 4 4 2 3 2 2" xfId="35899" xr:uid="{D0928815-8E95-4D49-A1F9-44814ED5F156}"/>
    <cellStyle name="Calculation 4 2 4 4 2 3 3" xfId="31137" xr:uid="{EDF9CA3C-88DA-47DC-B31F-701146143669}"/>
    <cellStyle name="Calculation 4 2 4 4 2 4" xfId="14903" xr:uid="{03470056-C5A7-4C63-A5B1-C400533700D8}"/>
    <cellStyle name="Calculation 4 2 4 4 2 4 2" xfId="34004" xr:uid="{D4B78C67-73E0-4CB0-B414-C0AC159883F1}"/>
    <cellStyle name="Calculation 4 2 4 4 2 5" xfId="38729" xr:uid="{1A7074F9-7FA0-4DD1-B9C8-EDF4F7253961}"/>
    <cellStyle name="Calculation 4 2 4 4 3" xfId="4006" xr:uid="{54916A47-AA22-4089-BDF0-B632268BB4C7}"/>
    <cellStyle name="Calculation 4 2 4 4 3 2" xfId="29091" xr:uid="{D74E7961-E717-40AF-8067-58CE77CAA6D6}"/>
    <cellStyle name="Calculation 4 2 4 4 4" xfId="22455" xr:uid="{58D9879F-2D21-425C-8FA2-7C7BD5E76C79}"/>
    <cellStyle name="Calculation 4 2 4 5" xfId="1881" xr:uid="{285CD167-E700-43F2-9AF4-6BA3B4E6BE04}"/>
    <cellStyle name="Calculation 4 2 4 5 2" xfId="6197" xr:uid="{FEE1C0BC-E948-4C97-AE45-D5C6C700564D}"/>
    <cellStyle name="Calculation 4 2 4 5 2 2" xfId="8783" xr:uid="{0F06CA36-A82E-4CBF-9CAD-20DE90640449}"/>
    <cellStyle name="Calculation 4 2 4 5 2 2 2" xfId="17772" xr:uid="{5B9EB512-2233-401E-9425-EA1F757DD4CB}"/>
    <cellStyle name="Calculation 4 2 4 5 2 2 2 2" xfId="37409" xr:uid="{B24537E4-564C-4606-BF3B-5BC7CC8CF143}"/>
    <cellStyle name="Calculation 4 2 4 5 2 2 3" xfId="25040" xr:uid="{A1D5F6A1-6452-4416-9673-503B6A7CDA4E}"/>
    <cellStyle name="Calculation 4 2 4 5 2 3" xfId="11420" xr:uid="{DE0D79BB-2094-4974-AAE0-EFBD9FD6AA72}"/>
    <cellStyle name="Calculation 4 2 4 5 2 3 2" xfId="20409" xr:uid="{C1164607-A63B-462B-BE7A-E5962DD0CA2D}"/>
    <cellStyle name="Calculation 4 2 4 5 2 3 2 2" xfId="34611" xr:uid="{529E90A9-8150-432F-88A6-EC31A491C6E3}"/>
    <cellStyle name="Calculation 4 2 4 5 2 3 3" xfId="39928" xr:uid="{B023D881-795C-4188-8CEB-C90E4671EAE9}"/>
    <cellStyle name="Calculation 4 2 4 5 2 4" xfId="15186" xr:uid="{362107AB-4602-4B5C-9683-8A9D630C1D86}"/>
    <cellStyle name="Calculation 4 2 4 5 2 4 2" xfId="39568" xr:uid="{323611CE-A97F-47DA-9B6B-AA6560E118AF}"/>
    <cellStyle name="Calculation 4 2 4 5 2 5" xfId="31319" xr:uid="{3A49AD8F-8205-42E1-915F-83115B44F4E6}"/>
    <cellStyle name="Calculation 4 2 4 5 3" xfId="4318" xr:uid="{6EF73E70-225E-4366-A480-02707F7EAD0A}"/>
    <cellStyle name="Calculation 4 2 4 5 3 2" xfId="32342" xr:uid="{00CDC226-F93B-4768-9C51-F087DAC9DAC9}"/>
    <cellStyle name="Calculation 4 2 4 5 4" xfId="39191" xr:uid="{007DE48F-2824-4EF4-889E-1678D1BB5CAF}"/>
    <cellStyle name="Calculation 4 2 4 6" xfId="2188" xr:uid="{9EE15EDE-FC1F-47B5-8EC9-F0BE71E71FFF}"/>
    <cellStyle name="Calculation 4 2 4 6 2" xfId="6489" xr:uid="{8AADF754-D20F-4527-B750-CF399AEC6731}"/>
    <cellStyle name="Calculation 4 2 4 6 2 2" xfId="9075" xr:uid="{277E8D51-CA08-4F2F-8F74-CF06A9AF8A9F}"/>
    <cellStyle name="Calculation 4 2 4 6 2 2 2" xfId="18064" xr:uid="{13B20C8E-C06C-4CCC-8D6E-0BE45D35DED1}"/>
    <cellStyle name="Calculation 4 2 4 6 2 2 2 2" xfId="42553" xr:uid="{8EA4B207-D50C-4E7D-8728-6A82F62490FA}"/>
    <cellStyle name="Calculation 4 2 4 6 2 2 3" xfId="32068" xr:uid="{23376129-7EC6-412F-8634-1943755C7EE6}"/>
    <cellStyle name="Calculation 4 2 4 6 2 3" xfId="11712" xr:uid="{98FB5F9B-E15F-4B66-AE0C-EDBE3ADDF49A}"/>
    <cellStyle name="Calculation 4 2 4 6 2 3 2" xfId="20701" xr:uid="{5548B308-0C9B-46DB-9BA3-BEB38220C37C}"/>
    <cellStyle name="Calculation 4 2 4 6 2 3 2 2" xfId="30843" xr:uid="{3F6CBF6B-4B66-4610-AC09-468397EF8EA7}"/>
    <cellStyle name="Calculation 4 2 4 6 2 3 3" xfId="36244" xr:uid="{47670B0A-97A0-43F0-8AEB-D6BE6E4A5C47}"/>
    <cellStyle name="Calculation 4 2 4 6 2 4" xfId="15478" xr:uid="{A29041D7-DE80-4B17-B8D5-4B26ACE7ECB0}"/>
    <cellStyle name="Calculation 4 2 4 6 2 4 2" xfId="38366" xr:uid="{4A25321F-C244-41EB-AFE7-F04BBAC2FEC9}"/>
    <cellStyle name="Calculation 4 2 4 6 2 5" xfId="40801" xr:uid="{D4EFDA78-3459-4270-ADCA-5324B05A090F}"/>
    <cellStyle name="Calculation 4 2 4 6 3" xfId="4625" xr:uid="{767906E0-141D-46CE-873B-DFFFFEB4BA2E}"/>
    <cellStyle name="Calculation 4 2 4 6 3 2" xfId="30604" xr:uid="{6C0DBA4A-AF98-4EDC-8472-00F7A7CDC704}"/>
    <cellStyle name="Calculation 4 2 4 6 4" xfId="33352" xr:uid="{8922E164-3F52-4152-AAB5-A835AA163DA6}"/>
    <cellStyle name="Calculation 4 2 4 7" xfId="4925" xr:uid="{26EB1731-7600-4211-901A-1ACF0DB75842}"/>
    <cellStyle name="Calculation 4 2 4 7 2" xfId="7511" xr:uid="{651FA147-9956-446F-9C63-0683C4364074}"/>
    <cellStyle name="Calculation 4 2 4 7 2 2" xfId="16500" xr:uid="{94F6DA6A-6ED9-41FE-B022-C5AAF91D67CB}"/>
    <cellStyle name="Calculation 4 2 4 7 2 2 2" xfId="42845" xr:uid="{004D1E14-643B-4A7C-80AD-FD17EAEE981C}"/>
    <cellStyle name="Calculation 4 2 4 7 2 3" xfId="40340" xr:uid="{E8F0AB27-6DB4-4683-84C5-2AE0249C2BEE}"/>
    <cellStyle name="Calculation 4 2 4 7 3" xfId="10148" xr:uid="{94CEA6D3-1E35-4999-920A-713D19EB2A0D}"/>
    <cellStyle name="Calculation 4 2 4 7 3 2" xfId="19137" xr:uid="{E8892932-E6F5-4D8C-A2F8-7E466340311D}"/>
    <cellStyle name="Calculation 4 2 4 7 3 2 2" xfId="33729" xr:uid="{B54AAB8E-DD68-4439-9C98-B9057705E075}"/>
    <cellStyle name="Calculation 4 2 4 7 3 3" xfId="26711" xr:uid="{75704069-4357-41D9-B9BE-2FD20767C678}"/>
    <cellStyle name="Calculation 4 2 4 7 4" xfId="13914" xr:uid="{77AE0C03-1421-41F4-BE78-388E49BD325B}"/>
    <cellStyle name="Calculation 4 2 4 7 4 2" xfId="29985" xr:uid="{771CEA89-1195-42EF-B5FF-5B826283E9A8}"/>
    <cellStyle name="Calculation 4 2 4 7 5" xfId="42158" xr:uid="{E6BE095B-8A75-4D03-B99A-9C1C8E4AC5A3}"/>
    <cellStyle name="Calculation 4 2 4 8" xfId="2537" xr:uid="{BE472F40-ADFD-4CBB-973D-1F9A29CCEBA9}"/>
    <cellStyle name="Calculation 4 2 4 8 2" xfId="33606" xr:uid="{0C83DD06-4C2A-43FB-BC7F-710731FC781B}"/>
    <cellStyle name="Calculation 4 2 4 9" xfId="37654" xr:uid="{921D25C2-0902-42DE-B237-08A17F53524B}"/>
    <cellStyle name="Calculation 4 2 5" xfId="300" xr:uid="{7F67D6A6-7EE3-429F-A39D-F001A85CA977}"/>
    <cellStyle name="Calculation 4 2 5 2" xfId="4703" xr:uid="{71936D45-431F-4836-8FED-0F57704C16A6}"/>
    <cellStyle name="Calculation 4 2 5 2 2" xfId="7289" xr:uid="{DC88BBCE-9FF5-4EEB-9659-48496995CF41}"/>
    <cellStyle name="Calculation 4 2 5 2 2 2" xfId="16278" xr:uid="{B192858F-F30D-4099-8331-95B60AE86122}"/>
    <cellStyle name="Calculation 4 2 5 2 2 2 2" xfId="25894" xr:uid="{C6F97E8E-6F26-4EB6-B078-AB31FB7CAF00}"/>
    <cellStyle name="Calculation 4 2 5 2 2 3" xfId="41189" xr:uid="{216C3EBB-6CD7-44F9-A669-7A5E2C596198}"/>
    <cellStyle name="Calculation 4 2 5 2 3" xfId="9926" xr:uid="{3E98F779-997A-4909-99B5-0FE53F503071}"/>
    <cellStyle name="Calculation 4 2 5 2 3 2" xfId="18915" xr:uid="{7B3AE1A4-0BEC-4117-B55A-91E4B2C45CB3}"/>
    <cellStyle name="Calculation 4 2 5 2 3 2 2" xfId="22415" xr:uid="{4F6FB23A-8D61-4FC1-97E2-3C980BFE4BD4}"/>
    <cellStyle name="Calculation 4 2 5 2 3 3" xfId="37642" xr:uid="{C558F9F4-D6EF-4F12-A970-6AFA7D70E3F6}"/>
    <cellStyle name="Calculation 4 2 5 2 4" xfId="13692" xr:uid="{0F3276C8-7D6C-4E84-8897-659F88B9F5A0}"/>
    <cellStyle name="Calculation 4 2 5 2 4 2" xfId="41124" xr:uid="{83AE28DE-4941-4025-8BE6-C91440920E94}"/>
    <cellStyle name="Calculation 4 2 5 2 5" xfId="28348" xr:uid="{87E384AF-4A4C-406D-839E-F833346AB1EF}"/>
    <cellStyle name="Calculation 4 2 5 2 6" xfId="57875" xr:uid="{B15448C2-45A7-4C44-A30C-333D533B716D}"/>
    <cellStyle name="Calculation 4 2 5 3" xfId="2768" xr:uid="{42FB4C61-B9F9-4C83-A995-207E315843B6}"/>
    <cellStyle name="Calculation 4 2 5 3 2" xfId="24417" xr:uid="{80F9F447-6BFF-48E4-9D50-00EFA68FB0FF}"/>
    <cellStyle name="Calculation 4 2 5 4" xfId="24614" xr:uid="{3B5F0B3B-79E1-41D3-BB01-F06D420DFAC0}"/>
    <cellStyle name="Calculation 4 2 5 5" xfId="51093" xr:uid="{63994F17-C63E-458B-BF02-CAC02364C865}"/>
    <cellStyle name="Calculation 4 2 6" xfId="649" xr:uid="{9E2F6872-12ED-4E56-8FAB-9F16A2176070}"/>
    <cellStyle name="Calculation 4 2 6 2" xfId="5027" xr:uid="{EEF0F89C-0B9C-49E2-9183-61A6F44B4709}"/>
    <cellStyle name="Calculation 4 2 6 2 2" xfId="7613" xr:uid="{560FC2E1-586B-4CF9-82FA-9F7EC6520B00}"/>
    <cellStyle name="Calculation 4 2 6 2 2 2" xfId="16602" xr:uid="{FFC7A370-0403-4EC7-B626-40D0A92F48DD}"/>
    <cellStyle name="Calculation 4 2 6 2 2 2 2" xfId="33005" xr:uid="{624288C0-57BA-4024-9728-B1DAB93F2825}"/>
    <cellStyle name="Calculation 4 2 6 2 2 3" xfId="34123" xr:uid="{456699B7-9C1D-4020-8FDD-24C65D28A9FD}"/>
    <cellStyle name="Calculation 4 2 6 2 3" xfId="10250" xr:uid="{5550E1F2-9C84-4513-A43F-B5CAB84E0EBB}"/>
    <cellStyle name="Calculation 4 2 6 2 3 2" xfId="19239" xr:uid="{1EC92E2F-F329-47DB-98CA-30397DDB37E6}"/>
    <cellStyle name="Calculation 4 2 6 2 3 2 2" xfId="40636" xr:uid="{45B42481-A1F6-45D5-ADF2-BC31409E60F4}"/>
    <cellStyle name="Calculation 4 2 6 2 3 3" xfId="36466" xr:uid="{CD6B1186-CF6D-4E2F-A00A-32DC89F453B5}"/>
    <cellStyle name="Calculation 4 2 6 2 4" xfId="14016" xr:uid="{D69CD0D9-CD0A-4C71-82C6-BED945DEA9EA}"/>
    <cellStyle name="Calculation 4 2 6 2 4 2" xfId="34897" xr:uid="{288C747D-6715-47C0-828C-DD5B64672C11}"/>
    <cellStyle name="Calculation 4 2 6 2 5" xfId="24446" xr:uid="{8EDFD9A9-1162-4C94-A8D1-B3B9C825871D}"/>
    <cellStyle name="Calculation 4 2 6 2 6" xfId="54006" xr:uid="{D55ADBB4-2C1F-4A20-9F2A-4D424B9CB8FA}"/>
    <cellStyle name="Calculation 4 2 6 3" xfId="3086" xr:uid="{4A90AE9B-3A45-477F-ABF2-3E32C4C73780}"/>
    <cellStyle name="Calculation 4 2 6 3 2" xfId="24580" xr:uid="{D677C217-80AD-4B2F-B5BD-B887320A8C21}"/>
    <cellStyle name="Calculation 4 2 6 4" xfId="42413" xr:uid="{085F0227-07F1-4010-8B4E-9FF982758CD7}"/>
    <cellStyle name="Calculation 4 2 6 5" xfId="47338" xr:uid="{0D07D376-015A-48B5-8F8E-FAC885890214}"/>
    <cellStyle name="Calculation 4 2 7" xfId="994" xr:uid="{89EA9247-88C2-4895-9499-5D32DDC04569}"/>
    <cellStyle name="Calculation 4 2 7 2" xfId="5348" xr:uid="{7ED497CA-9425-4695-AEEC-00225F7DDF0D}"/>
    <cellStyle name="Calculation 4 2 7 2 2" xfId="7934" xr:uid="{C232989F-1B8F-4C23-AE9C-ADCBBBD3F211}"/>
    <cellStyle name="Calculation 4 2 7 2 2 2" xfId="16923" xr:uid="{7C4A9E12-CDD8-4E69-B170-43E48F08F84E}"/>
    <cellStyle name="Calculation 4 2 7 2 2 2 2" xfId="38042" xr:uid="{09E53E48-8224-4574-B7BC-9006EA0CBA32}"/>
    <cellStyle name="Calculation 4 2 7 2 2 3" xfId="38812" xr:uid="{2C807A32-F1CE-41AE-AF53-490481A3725A}"/>
    <cellStyle name="Calculation 4 2 7 2 3" xfId="10571" xr:uid="{2E1A1F30-5108-4043-BD4A-7F3EF6AC1292}"/>
    <cellStyle name="Calculation 4 2 7 2 3 2" xfId="19560" xr:uid="{ADBB9E1E-C3A8-4648-A75D-EC2E872B5DAE}"/>
    <cellStyle name="Calculation 4 2 7 2 3 2 2" xfId="30996" xr:uid="{657ADE22-060C-43B0-9527-32B3F3E04626}"/>
    <cellStyle name="Calculation 4 2 7 2 3 3" xfId="41682" xr:uid="{116AB655-8F79-4135-859C-30B96D4625FC}"/>
    <cellStyle name="Calculation 4 2 7 2 4" xfId="14337" xr:uid="{1856635E-4756-49F0-B856-F9E50E912AEC}"/>
    <cellStyle name="Calculation 4 2 7 2 4 2" xfId="26054" xr:uid="{E3C80AFF-A11E-4941-9F33-4745F14C2B41}"/>
    <cellStyle name="Calculation 4 2 7 2 5" xfId="25549" xr:uid="{F3643DE5-06B8-4D57-956C-C6F42F9BFB3D}"/>
    <cellStyle name="Calculation 4 2 7 3" xfId="3431" xr:uid="{85839B18-0560-4348-A170-CE37D23510C8}"/>
    <cellStyle name="Calculation 4 2 7 3 2" xfId="31558" xr:uid="{ADD922D7-DAA9-4BF2-AD13-ED3CBDEEA7A9}"/>
    <cellStyle name="Calculation 4 2 7 4" xfId="31477" xr:uid="{6B0E6C28-6C9F-45DB-B148-39D3F9C904BB}"/>
    <cellStyle name="Calculation 4 2 7 5" xfId="52647" xr:uid="{8FF18C9E-827A-45C6-94FB-2A11D31ACF32}"/>
    <cellStyle name="Calculation 4 2 8" xfId="1338" xr:uid="{9928CC6E-903F-4D37-844A-7D8F6BC6A876}"/>
    <cellStyle name="Calculation 4 2 8 2" xfId="5683" xr:uid="{76217EE9-AC1D-4B69-A424-2EEBB0CCD0CC}"/>
    <cellStyle name="Calculation 4 2 8 2 2" xfId="8269" xr:uid="{7502C5E8-5A35-4114-8F3E-935377B64934}"/>
    <cellStyle name="Calculation 4 2 8 2 2 2" xfId="17258" xr:uid="{1CF48434-E8B9-4880-8222-F4A2F180FD4A}"/>
    <cellStyle name="Calculation 4 2 8 2 2 2 2" xfId="38206" xr:uid="{B9DF5A2C-9034-48B2-90FD-6D1BD4194808}"/>
    <cellStyle name="Calculation 4 2 8 2 2 3" xfId="30951" xr:uid="{719FA441-7A06-4E9C-84FB-41EE209472B3}"/>
    <cellStyle name="Calculation 4 2 8 2 3" xfId="10906" xr:uid="{3F0A732D-49AA-4837-AB01-D021387C6838}"/>
    <cellStyle name="Calculation 4 2 8 2 3 2" xfId="19895" xr:uid="{8EA66CAC-B23F-4573-B0BE-5F8993C9F26C}"/>
    <cellStyle name="Calculation 4 2 8 2 3 2 2" xfId="42167" xr:uid="{943BB029-6368-4E07-9ABC-A82359698B6A}"/>
    <cellStyle name="Calculation 4 2 8 2 3 3" xfId="32201" xr:uid="{A6026D7D-2A60-428B-9FA9-CFBE70D5FFDA}"/>
    <cellStyle name="Calculation 4 2 8 2 4" xfId="14672" xr:uid="{92A9FCEA-0204-49BF-A7C3-294D97BF7A87}"/>
    <cellStyle name="Calculation 4 2 8 2 4 2" xfId="28678" xr:uid="{5A226FE1-536F-434D-8AA9-7F5961D124C6}"/>
    <cellStyle name="Calculation 4 2 8 2 5" xfId="36221" xr:uid="{3D1A92D1-AD46-4328-A746-A305AAB667CF}"/>
    <cellStyle name="Calculation 4 2 8 3" xfId="3775" xr:uid="{FA484CEB-DAFC-4932-8938-8A64C5A29373}"/>
    <cellStyle name="Calculation 4 2 8 3 2" xfId="31842" xr:uid="{524530DA-B04A-4907-8076-E075CD724A92}"/>
    <cellStyle name="Calculation 4 2 8 4" xfId="24944" xr:uid="{05AA7368-42BC-4620-BAF0-2D7C1E432DBC}"/>
    <cellStyle name="Calculation 4 2 9" xfId="1762" xr:uid="{B1B6DE47-4BE6-4293-ABE4-CAAD2EFDC38C}"/>
    <cellStyle name="Calculation 4 2 9 2" xfId="6083" xr:uid="{D08471BF-31EF-448B-AFBD-514E5FE421A6}"/>
    <cellStyle name="Calculation 4 2 9 2 2" xfId="8669" xr:uid="{A27F6E16-A0EE-4B74-9084-9CB9885894B5}"/>
    <cellStyle name="Calculation 4 2 9 2 2 2" xfId="17658" xr:uid="{63B48A45-5E73-492D-9EC0-6A68FA48901B}"/>
    <cellStyle name="Calculation 4 2 9 2 2 2 2" xfId="43579" xr:uid="{198BFA00-C977-4657-A14E-D98989C842F5}"/>
    <cellStyle name="Calculation 4 2 9 2 2 3" xfId="32149" xr:uid="{5AB2AD3D-FA5E-455C-A36A-2B97AA50DD67}"/>
    <cellStyle name="Calculation 4 2 9 2 3" xfId="11306" xr:uid="{05093FC5-D116-4366-88B6-9CE7974FBE15}"/>
    <cellStyle name="Calculation 4 2 9 2 3 2" xfId="20295" xr:uid="{54B71DCE-A65A-4E1E-9519-F652CFF1FD54}"/>
    <cellStyle name="Calculation 4 2 9 2 3 2 2" xfId="38707" xr:uid="{87F0615E-DBC2-4C5D-9308-8C35F0633809}"/>
    <cellStyle name="Calculation 4 2 9 2 3 3" xfId="44076" xr:uid="{5C2971DA-5CE7-4A95-B83A-14AB3B4B0695}"/>
    <cellStyle name="Calculation 4 2 9 2 4" xfId="15072" xr:uid="{61D4CEFC-CD92-4052-875C-E32BD855D2DD}"/>
    <cellStyle name="Calculation 4 2 9 2 4 2" xfId="38821" xr:uid="{A2DD3CE6-D8E0-43EE-9054-046B7D40944D}"/>
    <cellStyle name="Calculation 4 2 9 2 5" xfId="24780" xr:uid="{13507E2F-0A60-4D6A-A445-1E0F96DC324B}"/>
    <cellStyle name="Calculation 4 2 9 3" xfId="4199" xr:uid="{A9A4D117-B754-4455-A801-F76E49C7416D}"/>
    <cellStyle name="Calculation 4 2 9 3 2" xfId="22524" xr:uid="{644459FE-F5C9-4155-85E0-0EC5D5D7F241}"/>
    <cellStyle name="Calculation 4 2 9 4" xfId="27216" xr:uid="{DFCDA408-6AF8-44A5-8D68-CBD13789BD69}"/>
    <cellStyle name="Calculation 4 20" xfId="42293" xr:uid="{3D1173E5-F70E-4A29-8981-6BE5E884F125}"/>
    <cellStyle name="Calculation 4 20 2" xfId="44915" xr:uid="{A76ECEC6-6147-4E1A-B3F0-A6EAF9F13B27}"/>
    <cellStyle name="Calculation 4 20 2 2" xfId="57252" xr:uid="{C5BD57C3-26A2-4DAA-B2F4-1D70C49580A3}"/>
    <cellStyle name="Calculation 4 20 2 3" xfId="50470" xr:uid="{0649EF44-F4EA-424C-9311-38FC3598E0E1}"/>
    <cellStyle name="Calculation 4 20 3" xfId="52072" xr:uid="{7B469F4C-BCC1-46F0-A099-406023546688}"/>
    <cellStyle name="Calculation 4 20 3 2" xfId="58853" xr:uid="{B109B276-EF62-4F1C-AD77-98C797502C4F}"/>
    <cellStyle name="Calculation 4 20 4" xfId="51997" xr:uid="{0E0E3E84-E2C5-4B53-8B0B-BB652CDA3475}"/>
    <cellStyle name="Calculation 4 20 4 2" xfId="58778" xr:uid="{3A63DD69-5323-4A50-BD8C-24F5EBDA9E82}"/>
    <cellStyle name="Calculation 4 20 5" xfId="48587" xr:uid="{BD98217B-2CFC-4B7B-B815-1A2A43FA1166}"/>
    <cellStyle name="Calculation 4 20 5 2" xfId="55376" xr:uid="{A0B73091-E251-489D-B5CA-8918BC647684}"/>
    <cellStyle name="Calculation 4 20 6" xfId="53662" xr:uid="{CCC11994-AF6E-49AE-967F-4FCA8EE69158}"/>
    <cellStyle name="Calculation 4 20 7" xfId="46973" xr:uid="{87406D11-CB40-4EFF-92BF-E6AC57665F20}"/>
    <cellStyle name="Calculation 4 21" xfId="45038" xr:uid="{D63C1085-C54D-4875-B69B-429A8BEFA49B}"/>
    <cellStyle name="Calculation 4 21 2" xfId="50634" xr:uid="{772FDC26-DFFE-442D-B375-0225B64300F5}"/>
    <cellStyle name="Calculation 4 21 2 2" xfId="57416" xr:uid="{BF792B6D-257A-4B8C-B750-116C14D07B4E}"/>
    <cellStyle name="Calculation 4 21 3" xfId="52448" xr:uid="{7F4E42D8-31B9-40AA-BE0E-44478C52BEEC}"/>
    <cellStyle name="Calculation 4 21 3 2" xfId="59229" xr:uid="{3E0870E5-992B-4EB8-A1B7-5A3D708B9EBD}"/>
    <cellStyle name="Calculation 4 21 4" xfId="48751" xr:uid="{FB2411F5-F288-4BAF-B8CD-469E686C7D94}"/>
    <cellStyle name="Calculation 4 21 4 2" xfId="55540" xr:uid="{B008D131-EEC8-46DD-B944-862534A180B5}"/>
    <cellStyle name="Calculation 4 21 5" xfId="53826" xr:uid="{28002920-382A-4EE2-833E-F88F8B756626}"/>
    <cellStyle name="Calculation 4 21 6" xfId="47137" xr:uid="{CE91C15C-6C19-4508-9EAD-320D4A18B823}"/>
    <cellStyle name="Calculation 4 22" xfId="45089" xr:uid="{89D47161-1802-44B9-A5DC-3E2426BDD482}"/>
    <cellStyle name="Calculation 4 22 2" xfId="50575" xr:uid="{4E60EAE7-4242-4953-A4F9-B84E7F7697C6}"/>
    <cellStyle name="Calculation 4 22 2 2" xfId="57357" xr:uid="{AE32F6F6-9F01-4559-93BA-488C118EE90B}"/>
    <cellStyle name="Calculation 4 22 3" xfId="52389" xr:uid="{6B01485D-CA01-4B07-910D-1F32F9C01BA2}"/>
    <cellStyle name="Calculation 4 22 3 2" xfId="59170" xr:uid="{9046F96A-8F4E-4F68-BD2A-23D29757E26D}"/>
    <cellStyle name="Calculation 4 22 4" xfId="48692" xr:uid="{CE5B533A-128C-4330-9A45-E167E688B5AA}"/>
    <cellStyle name="Calculation 4 22 4 2" xfId="55481" xr:uid="{A5DDFD51-03A6-4B7C-AB79-6A31E7395E87}"/>
    <cellStyle name="Calculation 4 22 5" xfId="53767" xr:uid="{CBD4AE2C-7A22-4A67-BD01-B187D6DB1F58}"/>
    <cellStyle name="Calculation 4 22 6" xfId="47078" xr:uid="{9E099F5B-CFE9-406A-B252-2D63D85F890A}"/>
    <cellStyle name="Calculation 4 23" xfId="45094" xr:uid="{19FE4784-D898-4ADB-BED8-1E4432FCAC9B}"/>
    <cellStyle name="Calculation 4 23 2" xfId="50576" xr:uid="{204339D4-7FDD-4878-92E5-94EB65CAB2FF}"/>
    <cellStyle name="Calculation 4 23 2 2" xfId="57358" xr:uid="{FF33F2EC-D972-41AC-92BB-8D4FEDBF5CC2}"/>
    <cellStyle name="Calculation 4 23 3" xfId="52390" xr:uid="{1B168E28-6560-4449-B1E3-3C6BF941C401}"/>
    <cellStyle name="Calculation 4 23 3 2" xfId="59171" xr:uid="{792DA410-DD64-4EEC-90FB-56EC4D6F0CE4}"/>
    <cellStyle name="Calculation 4 23 4" xfId="48693" xr:uid="{2C5DB28A-DCDC-4313-80DC-63E746ACF65B}"/>
    <cellStyle name="Calculation 4 23 4 2" xfId="55482" xr:uid="{DFF562FE-8F57-43E4-837B-59FBC0266813}"/>
    <cellStyle name="Calculation 4 23 5" xfId="53768" xr:uid="{E4A3C459-B6CF-4C7B-B5AC-2A230BB47013}"/>
    <cellStyle name="Calculation 4 23 6" xfId="47079" xr:uid="{9D5AD426-BBA5-4B13-899D-B5826FED2963}"/>
    <cellStyle name="Calculation 4 24" xfId="45140" xr:uid="{B4E25091-41C1-428F-990E-44F9A4F4CF10}"/>
    <cellStyle name="Calculation 4 24 2" xfId="50688" xr:uid="{214FA275-BB54-49D0-BBA1-3E842557AE1B}"/>
    <cellStyle name="Calculation 4 24 2 2" xfId="57470" xr:uid="{52219AAC-34B7-413A-B1FD-BE07E249EDF5}"/>
    <cellStyle name="Calculation 4 24 3" xfId="52499" xr:uid="{D2096787-E9D6-4BBD-848E-FD3161B0DD36}"/>
    <cellStyle name="Calculation 4 24 3 2" xfId="59280" xr:uid="{B8A64A4A-8F59-40FD-89EB-CE3664414D97}"/>
    <cellStyle name="Calculation 4 24 4" xfId="48803" xr:uid="{3C08FE3E-243E-4EA2-AE92-DF59E35DF0BA}"/>
    <cellStyle name="Calculation 4 24 4 2" xfId="55589" xr:uid="{58E3D548-2BC3-455C-B918-FBD238CB38A1}"/>
    <cellStyle name="Calculation 4 24 5" xfId="53877" xr:uid="{29DD3CE5-A752-4A81-8B5F-7F29086CFBCA}"/>
    <cellStyle name="Calculation 4 24 6" xfId="47191" xr:uid="{C5F1CE9F-D9F6-4182-B113-7B312D9A93F4}"/>
    <cellStyle name="Calculation 4 25" xfId="45198" xr:uid="{03B144DF-2DC3-44FC-A631-A77DDB8145F9}"/>
    <cellStyle name="Calculation 4 25 2" xfId="50751" xr:uid="{A2F575A2-F555-4656-84EF-9A4F359A23F0}"/>
    <cellStyle name="Calculation 4 25 2 2" xfId="57533" xr:uid="{F390BB77-E682-4C94-BF8A-A97B4EB78C63}"/>
    <cellStyle name="Calculation 4 25 3" xfId="52560" xr:uid="{47673CAB-55A6-499F-B157-EB18A7D59E56}"/>
    <cellStyle name="Calculation 4 25 3 2" xfId="59341" xr:uid="{D42442FC-8E01-4A56-9DA9-0A32B0F8C1A4}"/>
    <cellStyle name="Calculation 4 25 4" xfId="48857" xr:uid="{B61AA873-98C6-4EC5-8A04-3A9473E95B35}"/>
    <cellStyle name="Calculation 4 25 4 2" xfId="55639" xr:uid="{A8168615-D976-45B1-A93A-9AB7B8A719BB}"/>
    <cellStyle name="Calculation 4 25 5" xfId="53938" xr:uid="{6F992007-C0AD-48F7-A68A-1E0112866DC8}"/>
    <cellStyle name="Calculation 4 25 6" xfId="47255" xr:uid="{1D33ED25-AF89-44F1-B281-1D5273241E75}"/>
    <cellStyle name="Calculation 4 26" xfId="45249" xr:uid="{6704AE65-B53A-4B47-8C67-3E47C9A3053E}"/>
    <cellStyle name="Calculation 4 26 2" xfId="50754" xr:uid="{7F8FEA4C-AAB4-436C-8F7F-414695CEDC5B}"/>
    <cellStyle name="Calculation 4 26 2 2" xfId="57536" xr:uid="{ABF9B526-4651-491C-A3F0-E1925D837133}"/>
    <cellStyle name="Calculation 4 26 3" xfId="52563" xr:uid="{EFE6E756-6B6F-47C6-A671-501D256FE206}"/>
    <cellStyle name="Calculation 4 26 3 2" xfId="59344" xr:uid="{01AE1AE3-050F-4F7B-88D7-1AADBB9265D4}"/>
    <cellStyle name="Calculation 4 26 4" xfId="53941" xr:uid="{29C659FB-FECC-4698-8388-FC8CAA2330E0}"/>
    <cellStyle name="Calculation 4 26 5" xfId="47258" xr:uid="{D6EEF7C7-307D-48F3-94A7-710A8DDB3DEA}"/>
    <cellStyle name="Calculation 4 27" xfId="45205" xr:uid="{B4E0A94D-4864-4E8A-9F22-E113A1F265EC}"/>
    <cellStyle name="Calculation 4 27 2" xfId="55708" xr:uid="{EFB30831-40CF-4A7A-BD8E-BD32A9A66302}"/>
    <cellStyle name="Calculation 4 27 3" xfId="48925" xr:uid="{C94DB048-D94A-41B1-BD3C-03E9B987E720}"/>
    <cellStyle name="Calculation 4 28" xfId="45334" xr:uid="{23E06828-5AF0-4727-A0AC-E9F6EBFB3634}"/>
    <cellStyle name="Calculation 4 28 2" xfId="57818" xr:uid="{3C2794DD-2864-46BB-BCD0-626AFB5DC1A0}"/>
    <cellStyle name="Calculation 4 28 3" xfId="51036" xr:uid="{E7F8F1F9-7258-4BB9-A71C-9A3EB320D2E8}"/>
    <cellStyle name="Calculation 4 29" xfId="45300" xr:uid="{CC9BF0DD-DA2B-4B6A-AF51-B263B9707A06}"/>
    <cellStyle name="Calculation 4 29 2" xfId="52604" xr:uid="{8631C9AF-3D13-4E58-93B0-30ED3EFEF32A}"/>
    <cellStyle name="Calculation 4 3" xfId="258" xr:uid="{F05993BE-9F35-46AD-9DD4-306F5E4406D1}"/>
    <cellStyle name="Calculation 4 3 10" xfId="6560" xr:uid="{3B46C1B1-CA60-40DE-BCE4-6E297DF961B3}"/>
    <cellStyle name="Calculation 4 3 10 2" xfId="11777" xr:uid="{4FA62FB9-C501-43E7-AF87-B341D691D5DE}"/>
    <cellStyle name="Calculation 4 3 10 2 2" xfId="20766" xr:uid="{1F4671B9-D576-4290-AC98-CA41491DD9D3}"/>
    <cellStyle name="Calculation 4 3 10 2 2 2" xfId="33770" xr:uid="{E36A08FE-AF37-43F6-93E2-3C951BCDFE27}"/>
    <cellStyle name="Calculation 4 3 10 2 3" xfId="25371" xr:uid="{9BE38A5A-F11E-455E-8ACE-EEB225F2B349}"/>
    <cellStyle name="Calculation 4 3 10 3" xfId="15549" xr:uid="{4B0D8C0A-3AE3-4795-8E7D-AFF8AA3DAD85}"/>
    <cellStyle name="Calculation 4 3 10 3 2" xfId="33051" xr:uid="{EC41F551-FA8B-4C78-A824-F02A84BFBABD}"/>
    <cellStyle name="Calculation 4 3 10 4" xfId="34143" xr:uid="{5A42BB15-6FF3-45D8-A108-BB0D54D406E2}"/>
    <cellStyle name="Calculation 4 3 11" xfId="9140" xr:uid="{871EB909-D6B4-4D72-85E4-78F97805578D}"/>
    <cellStyle name="Calculation 4 3 11 2" xfId="18129" xr:uid="{9E6196D6-4386-4F22-A24E-04791CAB97FA}"/>
    <cellStyle name="Calculation 4 3 11 2 2" xfId="28196" xr:uid="{975ED1AE-00CE-4AA6-A8D8-345C0698F49D}"/>
    <cellStyle name="Calculation 4 3 11 3" xfId="42894" xr:uid="{879E0B88-7BED-4E0B-90D7-A6BD4D2A9E49}"/>
    <cellStyle name="Calculation 4 3 12" xfId="12786" xr:uid="{E2563B5B-21B3-410B-A086-070CB2A45BC9}"/>
    <cellStyle name="Calculation 4 3 12 2" xfId="21775" xr:uid="{D76C856A-D9C7-4B0C-A623-7F1D2A2C3767}"/>
    <cellStyle name="Calculation 4 3 12 2 2" xfId="29227" xr:uid="{CF4025B9-3EDE-4789-BC22-0A2F0D9FD040}"/>
    <cellStyle name="Calculation 4 3 12 3" xfId="24815" xr:uid="{0EEF2C7D-125A-49EE-ADC7-591D6DABA882}"/>
    <cellStyle name="Calculation 4 3 13" xfId="2264" xr:uid="{8D15D0E7-50E2-4BA1-B82F-68F4F98A9AE4}"/>
    <cellStyle name="Calculation 4 3 13 2" xfId="38200" xr:uid="{54C61702-D555-442A-A979-06378EEFB708}"/>
    <cellStyle name="Calculation 4 3 14" xfId="13173" xr:uid="{FD804845-BD0E-4AF5-9100-DD9AA3E8B779}"/>
    <cellStyle name="Calculation 4 3 14 2" xfId="36989" xr:uid="{8251FED8-B398-4BD2-B61E-9DE1BE582939}"/>
    <cellStyle name="Calculation 4 3 15" xfId="26746" xr:uid="{A7158BB8-6DDA-45BC-8875-367058B0015B}"/>
    <cellStyle name="Calculation 4 3 16" xfId="44308" xr:uid="{997123C3-62F0-45E0-BF56-73D417DC0C7F}"/>
    <cellStyle name="Calculation 4 3 17" xfId="45556" xr:uid="{3749DCBE-E43E-4855-AB52-FE52959A50F6}"/>
    <cellStyle name="Calculation 4 3 2" xfId="396" xr:uid="{ADD4AEC8-82A7-43D2-B679-5C3C0C415EEB}"/>
    <cellStyle name="Calculation 4 3 2 10" xfId="9265" xr:uid="{C46F9464-E6D7-47C5-A724-C6121413FB11}"/>
    <cellStyle name="Calculation 4 3 2 10 2" xfId="18254" xr:uid="{A410EC09-EB6B-448F-8587-825E93C76904}"/>
    <cellStyle name="Calculation 4 3 2 10 2 2" xfId="27203" xr:uid="{35C01C97-427A-4B32-A85D-01B0D30047A4}"/>
    <cellStyle name="Calculation 4 3 2 10 3" xfId="41527" xr:uid="{489C39D2-3D90-4AEB-85C1-747B31D5CA29}"/>
    <cellStyle name="Calculation 4 3 2 11" xfId="9493" xr:uid="{C8DDE25E-9148-413D-A5C0-7C91ED531C0B}"/>
    <cellStyle name="Calculation 4 3 2 11 2" xfId="18482" xr:uid="{4AD61020-D740-40DB-A0B9-824B156FED63}"/>
    <cellStyle name="Calculation 4 3 2 11 2 2" xfId="38822" xr:uid="{425F51AB-A93D-4750-A495-50F749F2FF3C}"/>
    <cellStyle name="Calculation 4 3 2 11 3" xfId="25914" xr:uid="{92917497-8CEA-4EBE-A10A-579040636C62}"/>
    <cellStyle name="Calculation 4 3 2 12" xfId="2402" xr:uid="{79FCB1AA-3105-4EEA-BA47-68C2CE49777F}"/>
    <cellStyle name="Calculation 4 3 2 12 2" xfId="24601" xr:uid="{7DD1A082-607B-4D55-BAB4-F6D1F213654A}"/>
    <cellStyle name="Calculation 4 3 2 13" xfId="13311" xr:uid="{7DA364BB-339D-4733-8896-B416534D7E4A}"/>
    <cellStyle name="Calculation 4 3 2 13 2" xfId="40362" xr:uid="{E1B34700-F1ED-4A84-BDE8-F89E8EA17DCE}"/>
    <cellStyle name="Calculation 4 3 2 14" xfId="23223" xr:uid="{303B3091-27CC-438B-A5F5-3B97EC0A1250}"/>
    <cellStyle name="Calculation 4 3 2 15" xfId="46071" xr:uid="{7A88D4D2-C1DE-4971-96CA-D1932B30FE75}"/>
    <cellStyle name="Calculation 4 3 2 2" xfId="745" xr:uid="{145482D6-51C6-4A6F-B725-AAE1F8BE3D63}"/>
    <cellStyle name="Calculation 4 3 2 2 2" xfId="5119" xr:uid="{6CC74362-4B8A-4E78-BEF6-D3699B589EF0}"/>
    <cellStyle name="Calculation 4 3 2 2 2 2" xfId="7705" xr:uid="{522922CF-BD9E-4BC1-A584-E9EA4C2976F3}"/>
    <cellStyle name="Calculation 4 3 2 2 2 2 2" xfId="16694" xr:uid="{8E945FDA-829C-454A-9B2E-76F2D7711B8D}"/>
    <cellStyle name="Calculation 4 3 2 2 2 2 2 2" xfId="43189" xr:uid="{324A20A1-A239-40F1-B0E4-DED4869AAD6A}"/>
    <cellStyle name="Calculation 4 3 2 2 2 2 3" xfId="37015" xr:uid="{960BFB15-BF5C-4187-98A9-A25FFDF07ADA}"/>
    <cellStyle name="Calculation 4 3 2 2 2 3" xfId="10342" xr:uid="{A01C0CCF-AB9C-40B3-B284-BA6A4EA04E1E}"/>
    <cellStyle name="Calculation 4 3 2 2 2 3 2" xfId="19331" xr:uid="{80386D8E-B951-48FC-9F3C-9B2DE901745C}"/>
    <cellStyle name="Calculation 4 3 2 2 2 3 2 2" xfId="25046" xr:uid="{C02764CE-B718-4A88-89E0-FA75ED55C378}"/>
    <cellStyle name="Calculation 4 3 2 2 2 3 3" xfId="40506" xr:uid="{F51791C1-1BF4-4522-A0A5-DBD31C6E6067}"/>
    <cellStyle name="Calculation 4 3 2 2 2 4" xfId="14108" xr:uid="{1F594F0C-4A74-4705-A96A-4859527A2A3F}"/>
    <cellStyle name="Calculation 4 3 2 2 2 4 2" xfId="28235" xr:uid="{FA9DE911-EFCE-49AD-98E1-E1F5AACE8E7F}"/>
    <cellStyle name="Calculation 4 3 2 2 2 5" xfId="35437" xr:uid="{2F5C1A7C-93D9-42BB-ADFB-3730030A821A}"/>
    <cellStyle name="Calculation 4 3 2 2 2 6" xfId="56344" xr:uid="{23B20CA5-9351-451F-AEE2-93BA46A8513D}"/>
    <cellStyle name="Calculation 4 3 2 2 3" xfId="3182" xr:uid="{DAB73DEC-7A86-49CA-A60D-1A8E917406E3}"/>
    <cellStyle name="Calculation 4 3 2 2 3 2" xfId="23189" xr:uid="{7DF13A4E-341E-48E7-9392-6EBFD4CDA7BB}"/>
    <cellStyle name="Calculation 4 3 2 2 4" xfId="28089" xr:uid="{10FE5669-B010-4FD7-B7F2-782251299BFE}"/>
    <cellStyle name="Calculation 4 3 2 2 5" xfId="49562" xr:uid="{E58349FB-7AB4-49D3-8CA4-31900FEFFCE2}"/>
    <cellStyle name="Calculation 4 3 2 3" xfId="1090" xr:uid="{0183C40C-5D41-4848-AA53-F1435168E374}"/>
    <cellStyle name="Calculation 4 3 2 3 2" xfId="5440" xr:uid="{6B7184B0-697E-4F46-9521-6BAAC65E62FB}"/>
    <cellStyle name="Calculation 4 3 2 3 2 2" xfId="8026" xr:uid="{CD297005-FDDC-4074-8DF5-8581EFB7FA5A}"/>
    <cellStyle name="Calculation 4 3 2 3 2 2 2" xfId="17015" xr:uid="{5256C26F-64BF-431A-81EA-61C4A104E004}"/>
    <cellStyle name="Calculation 4 3 2 3 2 2 2 2" xfId="34324" xr:uid="{B198DB97-EFDB-45E7-B78A-5485C8E0F348}"/>
    <cellStyle name="Calculation 4 3 2 3 2 2 3" xfId="26033" xr:uid="{5226A8C9-7DFC-4477-9DFA-94A224CAFC54}"/>
    <cellStyle name="Calculation 4 3 2 3 2 3" xfId="10663" xr:uid="{0039BACB-DEF7-41D4-8237-E722C0CAEF01}"/>
    <cellStyle name="Calculation 4 3 2 3 2 3 2" xfId="19652" xr:uid="{2D35A102-5EA9-430A-A29F-E90B77EBB4F6}"/>
    <cellStyle name="Calculation 4 3 2 3 2 3 2 2" xfId="41296" xr:uid="{C65B63AB-963D-4E3B-9740-C7B17449A1BF}"/>
    <cellStyle name="Calculation 4 3 2 3 2 3 3" xfId="42811" xr:uid="{45625764-4A3B-4000-9638-7A77A0C1C6CE}"/>
    <cellStyle name="Calculation 4 3 2 3 2 4" xfId="14429" xr:uid="{BEF9FB4E-67C9-4307-BB1E-7FD5723085C7}"/>
    <cellStyle name="Calculation 4 3 2 3 2 4 2" xfId="27881" xr:uid="{F03BD31D-67C2-4900-B3FD-1C4A79DF3DDF}"/>
    <cellStyle name="Calculation 4 3 2 3 2 5" xfId="43693" xr:uid="{5139BFBB-FBAF-42BF-9434-69568811F9F5}"/>
    <cellStyle name="Calculation 4 3 2 3 2 6" xfId="58560" xr:uid="{2259162D-2978-4530-95FF-97ECF86580C5}"/>
    <cellStyle name="Calculation 4 3 2 3 3" xfId="3527" xr:uid="{685AA5D8-5332-413C-A57C-49D9D7FDDCD5}"/>
    <cellStyle name="Calculation 4 3 2 3 3 2" xfId="40286" xr:uid="{0815A268-88C8-4178-A1E0-855CABCCE3E8}"/>
    <cellStyle name="Calculation 4 3 2 3 4" xfId="39024" xr:uid="{01BE14B6-B2B2-4F9E-B417-14476A6468CE}"/>
    <cellStyle name="Calculation 4 3 2 3 5" xfId="51779" xr:uid="{174A4CDA-C12A-457A-AB23-039112FBD99D}"/>
    <cellStyle name="Calculation 4 3 2 4" xfId="1434" xr:uid="{AE4AED77-B092-4CC8-862B-0EACD6A5E5B2}"/>
    <cellStyle name="Calculation 4 3 2 4 2" xfId="5779" xr:uid="{0B05B677-2CFF-47EB-BFA8-A46348AD30B0}"/>
    <cellStyle name="Calculation 4 3 2 4 2 2" xfId="8365" xr:uid="{79FF9D51-1993-447A-B676-E71FE641677D}"/>
    <cellStyle name="Calculation 4 3 2 4 2 2 2" xfId="17354" xr:uid="{4DADC2D8-5634-40C6-8597-72C3236F77E7}"/>
    <cellStyle name="Calculation 4 3 2 4 2 2 2 2" xfId="28806" xr:uid="{C9A84968-6D3B-4AA8-953A-EFFA226AFCB2}"/>
    <cellStyle name="Calculation 4 3 2 4 2 2 3" xfId="36649" xr:uid="{6671B8AE-5131-4F7F-B6FA-38E3B71D5BD9}"/>
    <cellStyle name="Calculation 4 3 2 4 2 3" xfId="11002" xr:uid="{BAFD1F41-3037-43C8-9F3D-2A049C4F8FAE}"/>
    <cellStyle name="Calculation 4 3 2 4 2 3 2" xfId="19991" xr:uid="{A3D507E2-D170-46A8-9FA0-3D5D27F3B5EA}"/>
    <cellStyle name="Calculation 4 3 2 4 2 3 2 2" xfId="32022" xr:uid="{DB08D2EC-7264-498C-A80E-DBD7DF1E9483}"/>
    <cellStyle name="Calculation 4 3 2 4 2 3 3" xfId="35859" xr:uid="{7DA8D77F-5542-4278-8B9F-CA73A7B29B35}"/>
    <cellStyle name="Calculation 4 3 2 4 2 4" xfId="14768" xr:uid="{94F79195-4151-4AD0-83C3-63CD27BE68CE}"/>
    <cellStyle name="Calculation 4 3 2 4 2 4 2" xfId="29343" xr:uid="{2EF12D42-E1D7-4AD6-A299-BD9DD0044A0C}"/>
    <cellStyle name="Calculation 4 3 2 4 2 5" xfId="24005" xr:uid="{489FEED4-6519-4F3E-BF69-4FDFA67F6DF4}"/>
    <cellStyle name="Calculation 4 3 2 4 2 6" xfId="54489" xr:uid="{83FE30A4-AB40-4851-B4E7-BCFACCE15E15}"/>
    <cellStyle name="Calculation 4 3 2 4 3" xfId="3871" xr:uid="{D3B7B35E-F111-485C-A2E8-631236D968AE}"/>
    <cellStyle name="Calculation 4 3 2 4 3 2" xfId="32790" xr:uid="{2780B1FE-A154-4F9D-B8AF-5B25732D5B6E}"/>
    <cellStyle name="Calculation 4 3 2 4 4" xfId="40736" xr:uid="{33A674F2-61AF-4CED-B7C2-587A55A714ED}"/>
    <cellStyle name="Calculation 4 3 2 4 5" xfId="47679" xr:uid="{453055B1-DD0A-4591-B397-7BA0E76AADDD}"/>
    <cellStyle name="Calculation 4 3 2 5" xfId="1686" xr:uid="{056792B3-444F-4ABC-BDCA-136D71C39F5C}"/>
    <cellStyle name="Calculation 4 3 2 5 2" xfId="6012" xr:uid="{526EC5C9-106F-4B58-96E8-F4B49B0FEB2B}"/>
    <cellStyle name="Calculation 4 3 2 5 2 2" xfId="8598" xr:uid="{04F2671D-D2E2-4D3D-9173-B177ABE7359F}"/>
    <cellStyle name="Calculation 4 3 2 5 2 2 2" xfId="17587" xr:uid="{14C0CB59-60A3-4339-99C0-A41016E7C1E0}"/>
    <cellStyle name="Calculation 4 3 2 5 2 2 2 2" xfId="26027" xr:uid="{1A6A06BF-2569-4048-921B-DABBF2904ADC}"/>
    <cellStyle name="Calculation 4 3 2 5 2 2 3" xfId="36238" xr:uid="{3DFAFE2B-0F4A-4947-9200-5B10ABE3DA80}"/>
    <cellStyle name="Calculation 4 3 2 5 2 3" xfId="11235" xr:uid="{63AAB508-F405-4550-AD24-10D95F3CE439}"/>
    <cellStyle name="Calculation 4 3 2 5 2 3 2" xfId="20224" xr:uid="{D9533B10-D074-4FB8-9F95-65886D33C55E}"/>
    <cellStyle name="Calculation 4 3 2 5 2 3 2 2" xfId="22434" xr:uid="{AE45BB3E-7534-4A2F-A8DB-2B37C0C651CD}"/>
    <cellStyle name="Calculation 4 3 2 5 2 3 3" xfId="41662" xr:uid="{CDBC99AB-6AA5-4D71-8EAC-0ABAA7CCC461}"/>
    <cellStyle name="Calculation 4 3 2 5 2 4" xfId="15001" xr:uid="{D75CCF55-1878-4DA4-A869-0B22A8BA36E0}"/>
    <cellStyle name="Calculation 4 3 2 5 2 4 2" xfId="38317" xr:uid="{85868064-873F-4AE6-B57E-F654174C7B05}"/>
    <cellStyle name="Calculation 4 3 2 5 2 5" xfId="25102" xr:uid="{05E67BE5-8A2E-473D-AC65-C65E4AA2F143}"/>
    <cellStyle name="Calculation 4 3 2 5 3" xfId="4123" xr:uid="{3E04C945-B454-433B-A1D3-A939B50916F6}"/>
    <cellStyle name="Calculation 4 3 2 5 3 2" xfId="25261" xr:uid="{52D3DA13-7774-4611-9F3A-0A5006AFA947}"/>
    <cellStyle name="Calculation 4 3 2 5 4" xfId="22260" xr:uid="{A2EB874B-86EE-461E-82BA-B5ECA761AB0D}"/>
    <cellStyle name="Calculation 4 3 2 5 5" xfId="52929" xr:uid="{822BBD5B-ED75-4337-BF5A-3F6FDD7C2722}"/>
    <cellStyle name="Calculation 4 3 2 6" xfId="2053" xr:uid="{C99AAA8A-3E23-4CC9-9F40-C3B314EC6E46}"/>
    <cellStyle name="Calculation 4 3 2 6 2" xfId="6359" xr:uid="{B61D4DDE-85D7-469A-B91B-49131DCE103E}"/>
    <cellStyle name="Calculation 4 3 2 6 2 2" xfId="8945" xr:uid="{3EBEEC11-02D8-4F11-B06B-4D6005695914}"/>
    <cellStyle name="Calculation 4 3 2 6 2 2 2" xfId="17934" xr:uid="{B4280343-DCD3-4492-9862-843F794FA97D}"/>
    <cellStyle name="Calculation 4 3 2 6 2 2 2 2" xfId="26865" xr:uid="{DBBC1541-145E-4603-B563-551B560E6A58}"/>
    <cellStyle name="Calculation 4 3 2 6 2 2 3" xfId="40474" xr:uid="{F12E3FBB-BB38-4EAD-8D9B-7C9ACA6FFA9D}"/>
    <cellStyle name="Calculation 4 3 2 6 2 3" xfId="11582" xr:uid="{B6487A59-28C9-491D-AD4D-23A53D6533EF}"/>
    <cellStyle name="Calculation 4 3 2 6 2 3 2" xfId="20571" xr:uid="{4434CC6F-94FD-4EFA-8B67-B1E9AD3E54E5}"/>
    <cellStyle name="Calculation 4 3 2 6 2 3 2 2" xfId="25452" xr:uid="{C6393FDF-3246-4FC7-AF5C-25AC41785CAF}"/>
    <cellStyle name="Calculation 4 3 2 6 2 3 3" xfId="38962" xr:uid="{B0A072BC-12EB-4A49-A509-68E43B0173A4}"/>
    <cellStyle name="Calculation 4 3 2 6 2 4" xfId="15348" xr:uid="{0A79F368-589A-4B61-88B8-72BB6BBD3FCC}"/>
    <cellStyle name="Calculation 4 3 2 6 2 4 2" xfId="35232" xr:uid="{56E8883A-7B55-4DF5-88E2-D12425DC06C6}"/>
    <cellStyle name="Calculation 4 3 2 6 2 5" xfId="25741" xr:uid="{239D593D-4BDD-408D-B6F0-A479F5FDADAD}"/>
    <cellStyle name="Calculation 4 3 2 6 3" xfId="4490" xr:uid="{76E614D1-19AF-46D4-8EDC-4B5C64B9FF37}"/>
    <cellStyle name="Calculation 4 3 2 6 3 2" xfId="23377" xr:uid="{EE3AAB44-F37D-4D13-B734-927880D4A89A}"/>
    <cellStyle name="Calculation 4 3 2 6 4" xfId="31537" xr:uid="{7D5F80BB-D2B6-41CA-82B1-2AFFC49EB1CA}"/>
    <cellStyle name="Calculation 4 3 2 7" xfId="2864" xr:uid="{9B52B794-BFF0-4B5D-8AEA-A6F716DC3925}"/>
    <cellStyle name="Calculation 4 3 2 7 2" xfId="7014" xr:uid="{9B2465A1-ABD9-4BE2-B711-F6FBDB461744}"/>
    <cellStyle name="Calculation 4 3 2 7 2 2" xfId="12142" xr:uid="{B0F044B3-EB10-4C29-AE2F-847F2C158E29}"/>
    <cellStyle name="Calculation 4 3 2 7 2 2 2" xfId="21131" xr:uid="{30AEC00B-5BAA-4DDB-9448-3139858387CC}"/>
    <cellStyle name="Calculation 4 3 2 7 2 2 2 2" xfId="38582" xr:uid="{E88F1A5D-BEE5-4384-BCE6-6DB9E95761B3}"/>
    <cellStyle name="Calculation 4 3 2 7 2 2 3" xfId="33949" xr:uid="{BA42D3D3-6ABF-47F2-A599-F916DCF0A481}"/>
    <cellStyle name="Calculation 4 3 2 7 2 3" xfId="12954" xr:uid="{89EFEAA0-0857-4659-A109-5F738ABFC255}"/>
    <cellStyle name="Calculation 4 3 2 7 2 3 2" xfId="21943" xr:uid="{0FC26E8F-5B4F-4701-ABD8-717C27DA0F31}"/>
    <cellStyle name="Calculation 4 3 2 7 2 3 2 2" xfId="40409" xr:uid="{817AA922-F21F-4E14-BC4D-7DA57855C873}"/>
    <cellStyle name="Calculation 4 3 2 7 2 3 3" xfId="34713" xr:uid="{0C700E8B-70BF-46B7-B25E-FC5FC7557EA6}"/>
    <cellStyle name="Calculation 4 3 2 7 2 4" xfId="16003" xr:uid="{6B16A057-8FE9-464F-A43C-A7FF333B3E41}"/>
    <cellStyle name="Calculation 4 3 2 7 2 4 2" xfId="25534" xr:uid="{AD9307A6-1F7E-479F-BA7C-68926A81A7E4}"/>
    <cellStyle name="Calculation 4 3 2 7 2 5" xfId="30436" xr:uid="{4B07055C-6FA9-44A2-BC75-A7EF7E742DCC}"/>
    <cellStyle name="Calculation 4 3 2 7 3" xfId="9577" xr:uid="{0FF91814-3292-47BC-875D-D93D101AED52}"/>
    <cellStyle name="Calculation 4 3 2 7 3 2" xfId="18566" xr:uid="{126ADF30-2305-4407-8E4F-702F62FF9CFB}"/>
    <cellStyle name="Calculation 4 3 2 7 3 2 2" xfId="35354" xr:uid="{8BD1B7F4-7053-4DBE-9127-775A0F2B142A}"/>
    <cellStyle name="Calculation 4 3 2 7 3 3" xfId="26945" xr:uid="{9487533E-76C1-449F-BE61-BCA8DEC4D89D}"/>
    <cellStyle name="Calculation 4 3 2 7 4" xfId="32842" xr:uid="{93AEEE11-3CCC-4F2F-838B-9B74333D6527}"/>
    <cellStyle name="Calculation 4 3 2 8" xfId="4795" xr:uid="{E5A3B7C1-481A-49EA-9C00-7416553D0422}"/>
    <cellStyle name="Calculation 4 3 2 8 2" xfId="7381" xr:uid="{6FC6795C-6B2B-441D-B0C5-B660DFE9640A}"/>
    <cellStyle name="Calculation 4 3 2 8 2 2" xfId="16370" xr:uid="{9CF5A5CF-869E-492F-A48E-404BC09DF567}"/>
    <cellStyle name="Calculation 4 3 2 8 2 2 2" xfId="39817" xr:uid="{FD1A26DF-5944-4F7C-A0C1-E5922F94D2DC}"/>
    <cellStyle name="Calculation 4 3 2 8 2 3" xfId="39238" xr:uid="{2F746F48-88D2-494D-8AB8-604D629BF824}"/>
    <cellStyle name="Calculation 4 3 2 8 3" xfId="10018" xr:uid="{073D0E78-4ED0-479D-952A-3E281474A0DF}"/>
    <cellStyle name="Calculation 4 3 2 8 3 2" xfId="19007" xr:uid="{2E85579A-DCB2-4C0C-9C24-1DB12392CBCD}"/>
    <cellStyle name="Calculation 4 3 2 8 3 2 2" xfId="25841" xr:uid="{5ADF1A61-04E8-46F8-B3B0-A6998949D086}"/>
    <cellStyle name="Calculation 4 3 2 8 3 3" xfId="40509" xr:uid="{36DC554E-4815-4619-9B32-834AE56DA106}"/>
    <cellStyle name="Calculation 4 3 2 8 4" xfId="13784" xr:uid="{F42351AB-5094-4EB2-B936-57ADD809E58D}"/>
    <cellStyle name="Calculation 4 3 2 8 4 2" xfId="42007" xr:uid="{EB5837FC-8779-4A04-B3B6-E7605D986558}"/>
    <cellStyle name="Calculation 4 3 2 8 5" xfId="31444" xr:uid="{C007FDBA-FAD3-4DDA-A584-9EADA175FCEB}"/>
    <cellStyle name="Calculation 4 3 2 9" xfId="6698" xr:uid="{888A83FC-2CC9-42CF-AF13-6470922460A1}"/>
    <cellStyle name="Calculation 4 3 2 9 2" xfId="11902" xr:uid="{CEC6038D-54DA-4DD5-AE85-6D6FC52C7AE7}"/>
    <cellStyle name="Calculation 4 3 2 9 2 2" xfId="20891" xr:uid="{3B288D28-5546-4DC3-AF09-D9B7862560E9}"/>
    <cellStyle name="Calculation 4 3 2 9 2 2 2" xfId="23452" xr:uid="{9AAFEA30-D400-491F-844A-62B728BDC9E0}"/>
    <cellStyle name="Calculation 4 3 2 9 2 3" xfId="32240" xr:uid="{6DFA3A62-9775-4CDC-91DC-4424EF451CFB}"/>
    <cellStyle name="Calculation 4 3 2 9 3" xfId="15687" xr:uid="{DA619FBD-AAAA-4729-9458-1E2D090E95AD}"/>
    <cellStyle name="Calculation 4 3 2 9 3 2" xfId="33162" xr:uid="{B041C845-8738-43B0-8785-FD0BBA697D6B}"/>
    <cellStyle name="Calculation 4 3 2 9 4" xfId="41153" xr:uid="{85E2E0A9-F000-472D-92F8-07499BA8A114}"/>
    <cellStyle name="Calculation 4 3 3" xfId="607" xr:uid="{40DBD662-041D-4A2B-A04E-91264D3519F5}"/>
    <cellStyle name="Calculation 4 3 3 2" xfId="4994" xr:uid="{1ADD1A0D-E09E-418D-A802-717FAF0AB837}"/>
    <cellStyle name="Calculation 4 3 3 2 2" xfId="7580" xr:uid="{60563AFC-B1DA-44D2-BB0C-A143D8018989}"/>
    <cellStyle name="Calculation 4 3 3 2 2 2" xfId="16569" xr:uid="{FC1B4B8C-3DEF-4171-B627-0C2C067C04F5}"/>
    <cellStyle name="Calculation 4 3 3 2 2 2 2" xfId="33877" xr:uid="{285CA9C3-72E8-489A-9E57-0E2ABCF2CAC3}"/>
    <cellStyle name="Calculation 4 3 3 2 2 3" xfId="41048" xr:uid="{137B02F5-012C-4794-8E50-34DDA460E7E8}"/>
    <cellStyle name="Calculation 4 3 3 2 2 4" xfId="56752" xr:uid="{CE3638B7-641E-4FE9-A53C-D30BB93DAB3B}"/>
    <cellStyle name="Calculation 4 3 3 2 3" xfId="10217" xr:uid="{672B0236-46F4-4031-9E0F-CFA3CAA826F8}"/>
    <cellStyle name="Calculation 4 3 3 2 3 2" xfId="19206" xr:uid="{1298A590-267D-4F88-AEB5-A3C0805FEBC8}"/>
    <cellStyle name="Calculation 4 3 3 2 3 2 2" xfId="24169" xr:uid="{DCCE47DC-8B37-4B86-BB12-DC011953F034}"/>
    <cellStyle name="Calculation 4 3 3 2 3 3" xfId="34965" xr:uid="{409D35FA-7376-4494-B2D1-9685443DF5AD}"/>
    <cellStyle name="Calculation 4 3 3 2 4" xfId="13983" xr:uid="{DFC09143-87A8-4942-B92F-4633BA0924C9}"/>
    <cellStyle name="Calculation 4 3 3 2 4 2" xfId="33022" xr:uid="{BF7BD1ED-9900-474F-ADA5-C8C6C3E0F937}"/>
    <cellStyle name="Calculation 4 3 3 2 5" xfId="25265" xr:uid="{0BB97C9A-1F51-46E8-9835-AEDF653CF639}"/>
    <cellStyle name="Calculation 4 3 3 2 6" xfId="49970" xr:uid="{BC5C8A53-1AB8-45FA-9E53-500313D192B7}"/>
    <cellStyle name="Calculation 4 3 3 3" xfId="3044" xr:uid="{1AC2A2FA-323A-46C5-B424-561F4736B19E}"/>
    <cellStyle name="Calculation 4 3 3 3 2" xfId="28779" xr:uid="{BE792EDE-8A34-4C84-BCD4-EA12C4296D8E}"/>
    <cellStyle name="Calculation 4 3 3 3 2 2" xfId="59016" xr:uid="{1B8343A5-3E2F-41EE-B564-BF892465E282}"/>
    <cellStyle name="Calculation 4 3 3 3 3" xfId="52235" xr:uid="{D4B976CA-0899-4513-A008-7B56516C3FAF}"/>
    <cellStyle name="Calculation 4 3 3 4" xfId="22846" xr:uid="{CF52EFBA-6642-4ED3-B4E6-5BD3820807B8}"/>
    <cellStyle name="Calculation 4 3 3 4 2" xfId="54879" xr:uid="{94DA2067-EE9C-43E4-887E-E132CEC0BDBC}"/>
    <cellStyle name="Calculation 4 3 3 4 3" xfId="48087" xr:uid="{86C613DE-F093-4CB3-81E6-0BEEE261953E}"/>
    <cellStyle name="Calculation 4 3 3 5" xfId="53179" xr:uid="{902633DC-226A-4A53-BBFE-F9D81326326E}"/>
    <cellStyle name="Calculation 4 3 3 6" xfId="46473" xr:uid="{016B6F9C-EC2F-419F-A169-376353BFEC76}"/>
    <cellStyle name="Calculation 4 3 4" xfId="952" xr:uid="{25EE755D-74A4-44BD-9329-D7E6A0298DFA}"/>
    <cellStyle name="Calculation 4 3 4 2" xfId="5315" xr:uid="{AF306CE2-A624-4978-A57D-AAC6E990F066}"/>
    <cellStyle name="Calculation 4 3 4 2 2" xfId="7901" xr:uid="{C35DF554-EEB5-41C2-9B6F-EF98774D50C7}"/>
    <cellStyle name="Calculation 4 3 4 2 2 2" xfId="16890" xr:uid="{5341944A-CF8B-4985-924F-32E2C268C4B5}"/>
    <cellStyle name="Calculation 4 3 4 2 2 2 2" xfId="38629" xr:uid="{E2EE9B72-C0B0-4E58-BA8D-466B4661035B}"/>
    <cellStyle name="Calculation 4 3 4 2 2 3" xfId="38550" xr:uid="{4561A548-2EDC-4F47-B81C-12AE84BDAD57}"/>
    <cellStyle name="Calculation 4 3 4 2 3" xfId="10538" xr:uid="{29BD8EFB-9477-4CC9-AE0A-60BB97D9F99A}"/>
    <cellStyle name="Calculation 4 3 4 2 3 2" xfId="19527" xr:uid="{C44D1A1E-90A5-4A6F-9A24-65AAA904453E}"/>
    <cellStyle name="Calculation 4 3 4 2 3 2 2" xfId="39774" xr:uid="{A4FF274D-1E6E-4712-8355-5519B1F46FB1}"/>
    <cellStyle name="Calculation 4 3 4 2 3 3" xfId="34464" xr:uid="{C9E739DF-962F-430A-A7C8-0F7D62782625}"/>
    <cellStyle name="Calculation 4 3 4 2 4" xfId="14304" xr:uid="{33B21FA8-854E-4CAF-9B90-14A59FA77B5F}"/>
    <cellStyle name="Calculation 4 3 4 2 4 2" xfId="31505" xr:uid="{AE0AE2E5-DCFC-4023-9275-D769FD2F7AB8}"/>
    <cellStyle name="Calculation 4 3 4 2 5" xfId="35934" xr:uid="{8CD13B17-D008-468C-A4F3-AB341BFC9B60}"/>
    <cellStyle name="Calculation 4 3 4 2 6" xfId="55872" xr:uid="{4B79BE5A-E200-4995-A525-7EA3C20C671D}"/>
    <cellStyle name="Calculation 4 3 4 3" xfId="3389" xr:uid="{E992A73C-D3B8-4736-94A1-77997C25D197}"/>
    <cellStyle name="Calculation 4 3 4 3 2" xfId="33538" xr:uid="{F32825EA-7FB9-42F0-9DF5-87EC7548E372}"/>
    <cellStyle name="Calculation 4 3 4 4" xfId="38680" xr:uid="{0406DE24-AB28-4209-8BBB-D9FF1AF5D06B}"/>
    <cellStyle name="Calculation 4 3 4 5" xfId="49090" xr:uid="{BA6508B0-5DAA-43CD-8500-6D53CFEF7BC3}"/>
    <cellStyle name="Calculation 4 3 5" xfId="1296" xr:uid="{AEF6E21C-5378-4810-A947-8E399DEF6DFC}"/>
    <cellStyle name="Calculation 4 3 5 2" xfId="5641" xr:uid="{B67539A0-5744-4E8A-BAE3-D179AA889F94}"/>
    <cellStyle name="Calculation 4 3 5 2 2" xfId="8227" xr:uid="{AC73627E-D829-4456-99E2-9265FBBE3CD7}"/>
    <cellStyle name="Calculation 4 3 5 2 2 2" xfId="17216" xr:uid="{7091DA35-EF6F-4ABD-B98F-FB8D46B27ED6}"/>
    <cellStyle name="Calculation 4 3 5 2 2 2 2" xfId="34837" xr:uid="{60AE596A-233F-4B06-8704-3912A1F34F2F}"/>
    <cellStyle name="Calculation 4 3 5 2 2 3" xfId="30897" xr:uid="{7FF640E8-861A-43E7-9BA4-41208B8F37A6}"/>
    <cellStyle name="Calculation 4 3 5 2 3" xfId="10864" xr:uid="{13F3396E-210F-42B2-A3F1-E6CC8B74F012}"/>
    <cellStyle name="Calculation 4 3 5 2 3 2" xfId="19853" xr:uid="{E3E83584-EF44-404D-B674-261726B39FB6}"/>
    <cellStyle name="Calculation 4 3 5 2 3 2 2" xfId="22549" xr:uid="{18553F3E-1851-4A8A-9AF5-6F0445141E6F}"/>
    <cellStyle name="Calculation 4 3 5 2 3 3" xfId="40525" xr:uid="{70A858DF-9407-4127-92A2-F81E8E371941}"/>
    <cellStyle name="Calculation 4 3 5 2 4" xfId="14630" xr:uid="{230F8962-91BA-4DB3-A517-6425AC5A2F1E}"/>
    <cellStyle name="Calculation 4 3 5 2 4 2" xfId="30319" xr:uid="{4CB65954-96DD-4EA6-967F-D6EE140190ED}"/>
    <cellStyle name="Calculation 4 3 5 2 5" xfId="38893" xr:uid="{2A563D5E-F9BE-44DF-A336-F2A7CD2C00FE}"/>
    <cellStyle name="Calculation 4 3 5 2 6" xfId="57576" xr:uid="{79BBF6F6-D72E-4F1E-9172-EF4B217DFD46}"/>
    <cellStyle name="Calculation 4 3 5 3" xfId="3733" xr:uid="{522D9E0E-92EC-448A-A168-E3280226C24B}"/>
    <cellStyle name="Calculation 4 3 5 3 2" xfId="33844" xr:uid="{8107AE12-46A9-475D-A78D-129F8BB6B52F}"/>
    <cellStyle name="Calculation 4 3 5 4" xfId="36116" xr:uid="{D40E26F1-76BE-4C1E-9BD8-6AA637A08B7C}"/>
    <cellStyle name="Calculation 4 3 5 5" xfId="50794" xr:uid="{9E611BB2-60E2-411A-AB85-0A3DF09B4EC2}"/>
    <cellStyle name="Calculation 4 3 6" xfId="1605" xr:uid="{D298A4C7-D858-427E-ABEA-6BAE68A7E48A}"/>
    <cellStyle name="Calculation 4 3 6 2" xfId="5949" xr:uid="{2D4A01CE-1025-4892-ACDB-BD53FCBC8D4A}"/>
    <cellStyle name="Calculation 4 3 6 2 2" xfId="8535" xr:uid="{9CBE7155-0008-401B-9F16-701E95A977A4}"/>
    <cellStyle name="Calculation 4 3 6 2 2 2" xfId="17524" xr:uid="{E13222FC-B9A1-458D-A17D-C6FDC68CA4DD}"/>
    <cellStyle name="Calculation 4 3 6 2 2 2 2" xfId="23301" xr:uid="{A7976F26-32B6-459B-962D-6D2FCAFB7896}"/>
    <cellStyle name="Calculation 4 3 6 2 2 3" xfId="28715" xr:uid="{14EC10CE-935D-4E08-AD56-C5976D8762F5}"/>
    <cellStyle name="Calculation 4 3 6 2 3" xfId="11172" xr:uid="{0CF2A505-CAC3-4AB2-997B-29978C753355}"/>
    <cellStyle name="Calculation 4 3 6 2 3 2" xfId="20161" xr:uid="{2524A5A8-AB03-47CA-9C63-DA1BCF7D37CE}"/>
    <cellStyle name="Calculation 4 3 6 2 3 2 2" xfId="27996" xr:uid="{C445C9AE-EC5E-4137-A821-094563126931}"/>
    <cellStyle name="Calculation 4 3 6 2 3 3" xfId="30970" xr:uid="{F8BEB9EE-16FB-4DFF-98AE-27A29B35547C}"/>
    <cellStyle name="Calculation 4 3 6 2 4" xfId="14938" xr:uid="{D1F2AEBA-11D8-48F0-B92F-6B7F826769D9}"/>
    <cellStyle name="Calculation 4 3 6 2 4 2" xfId="30910" xr:uid="{2980C979-477F-4E5B-A23B-1CC0293EE608}"/>
    <cellStyle name="Calculation 4 3 6 2 5" xfId="25940" xr:uid="{92AE1AA8-F92D-4140-AFBB-823DF5630EC9}"/>
    <cellStyle name="Calculation 4 3 6 2 6" xfId="54041" xr:uid="{CE311BE9-48F9-4125-AD0A-FAC1EBBB0069}"/>
    <cellStyle name="Calculation 4 3 6 3" xfId="4042" xr:uid="{4F4B5BC9-A75A-41D4-9D11-32E8DBC677FD}"/>
    <cellStyle name="Calculation 4 3 6 3 2" xfId="32945" xr:uid="{75B55425-E054-416E-B365-40D688658CDC}"/>
    <cellStyle name="Calculation 4 3 6 4" xfId="36157" xr:uid="{BDDC725F-8FEF-4923-A612-13BCE0E43EE0}"/>
    <cellStyle name="Calculation 4 3 6 5" xfId="47373" xr:uid="{13BD22AE-0E14-481A-8C0D-FA5B97989C2E}"/>
    <cellStyle name="Calculation 4 3 7" xfId="1734" xr:uid="{ECD98A7D-5D45-4588-8FA3-10C61D63FAC0}"/>
    <cellStyle name="Calculation 4 3 7 2" xfId="6060" xr:uid="{D58E54B6-32B7-4E9D-8C42-E46BB7A7840E}"/>
    <cellStyle name="Calculation 4 3 7 2 2" xfId="8646" xr:uid="{FBE7CB82-4F3C-446C-900B-27E21E993902}"/>
    <cellStyle name="Calculation 4 3 7 2 2 2" xfId="17635" xr:uid="{6CD355E2-0EA0-4354-B450-520F925F4FFC}"/>
    <cellStyle name="Calculation 4 3 7 2 2 2 2" xfId="33200" xr:uid="{D86A2057-DC34-4A0D-8359-06E0111FC8F3}"/>
    <cellStyle name="Calculation 4 3 7 2 2 3" xfId="34101" xr:uid="{0FCDBD99-66C2-45CB-A32F-7740B1BBBA69}"/>
    <cellStyle name="Calculation 4 3 7 2 3" xfId="11283" xr:uid="{3D7461C5-24EA-4783-8705-07B0530DE65E}"/>
    <cellStyle name="Calculation 4 3 7 2 3 2" xfId="20272" xr:uid="{7A4F521A-010B-4900-A194-D9E08B40DC7F}"/>
    <cellStyle name="Calculation 4 3 7 2 3 2 2" xfId="41389" xr:uid="{1E20A516-24E0-42B0-B05D-2E2400E2916B}"/>
    <cellStyle name="Calculation 4 3 7 2 3 3" xfId="34867" xr:uid="{46C2D8A2-C654-4E46-B135-BC0B94328B4E}"/>
    <cellStyle name="Calculation 4 3 7 2 4" xfId="15049" xr:uid="{EE9CEA2C-3BB9-4034-A4B1-7285FA1CCC15}"/>
    <cellStyle name="Calculation 4 3 7 2 4 2" xfId="27664" xr:uid="{CC5EBF2D-787A-4E70-A781-84E2F577678B}"/>
    <cellStyle name="Calculation 4 3 7 2 5" xfId="36108" xr:uid="{327D272C-5DF4-4E5D-B570-645692D403F3}"/>
    <cellStyle name="Calculation 4 3 7 3" xfId="4171" xr:uid="{4E63433F-9885-47B3-AA66-974CAB0F74B5}"/>
    <cellStyle name="Calculation 4 3 7 3 2" xfId="29481" xr:uid="{37932BD6-9804-4D09-A731-54499C05137D}"/>
    <cellStyle name="Calculation 4 3 7 4" xfId="25593" xr:uid="{7212B108-2D56-4D2C-820A-4A3B81923961}"/>
    <cellStyle name="Calculation 4 3 7 5" xfId="52666" xr:uid="{2AF668A9-A5EB-4B41-AA56-B31615BAE667}"/>
    <cellStyle name="Calculation 4 3 8" xfId="2726" xr:uid="{11EC8280-029E-4EAA-978E-0627441E1C01}"/>
    <cellStyle name="Calculation 4 3 8 2" xfId="6913" xr:uid="{E23908EE-C6E2-44FB-8FC5-B00333529C3A}"/>
    <cellStyle name="Calculation 4 3 8 2 2" xfId="12053" xr:uid="{DF9B4F26-6722-4C09-9A7B-494C3728D1D8}"/>
    <cellStyle name="Calculation 4 3 8 2 2 2" xfId="21042" xr:uid="{6806E30A-B683-45DB-976B-F3490F498AEE}"/>
    <cellStyle name="Calculation 4 3 8 2 2 2 2" xfId="30771" xr:uid="{43AF5E42-16A4-47DC-9918-33D1B5CF5C40}"/>
    <cellStyle name="Calculation 4 3 8 2 2 3" xfId="31115" xr:uid="{94A2B31F-87F7-48CE-BE6E-F08F77113B9B}"/>
    <cellStyle name="Calculation 4 3 8 2 3" xfId="12872" xr:uid="{071CB701-CE3D-4058-A200-02AAAFDD84DF}"/>
    <cellStyle name="Calculation 4 3 8 2 3 2" xfId="21861" xr:uid="{B6E80865-1F1C-41D3-A3D7-7093EDF498D1}"/>
    <cellStyle name="Calculation 4 3 8 2 3 2 2" xfId="34333" xr:uid="{24D18CFC-A58F-4D18-B45D-5322D8BD2EFB}"/>
    <cellStyle name="Calculation 4 3 8 2 3 3" xfId="40596" xr:uid="{8D3437FB-F41A-4F88-879C-F6E8875043B1}"/>
    <cellStyle name="Calculation 4 3 8 2 4" xfId="15902" xr:uid="{A2865FDF-698E-45C1-898F-B43800590D9B}"/>
    <cellStyle name="Calculation 4 3 8 2 4 2" xfId="22876" xr:uid="{90782B31-CED8-4267-97E6-F33F13852FE4}"/>
    <cellStyle name="Calculation 4 3 8 2 5" xfId="39055" xr:uid="{9BD0A0F3-7019-44E8-B523-B20DC8FBC9D5}"/>
    <cellStyle name="Calculation 4 3 8 3" xfId="9483" xr:uid="{140B5380-9144-4B26-9654-D768FF929B88}"/>
    <cellStyle name="Calculation 4 3 8 3 2" xfId="18472" xr:uid="{5DB7FFD3-1660-4D3B-A5AC-007B2399902D}"/>
    <cellStyle name="Calculation 4 3 8 3 2 2" xfId="30842" xr:uid="{2ABCB107-2BDF-4A69-A17F-5F6B594C3103}"/>
    <cellStyle name="Calculation 4 3 8 3 3" xfId="27278" xr:uid="{552CAFCB-A1FC-41E0-AF7E-6CEC196031AA}"/>
    <cellStyle name="Calculation 4 3 8 4" xfId="27425" xr:uid="{35F054E2-5D6D-4F3A-8F4F-63792E7C80B0}"/>
    <cellStyle name="Calculation 4 3 9" xfId="4670" xr:uid="{512B5824-7BCD-481E-9DED-97331ACC1D72}"/>
    <cellStyle name="Calculation 4 3 9 2" xfId="7256" xr:uid="{3C205ACB-6208-4D3C-840A-4CFCD1E28146}"/>
    <cellStyle name="Calculation 4 3 9 2 2" xfId="16245" xr:uid="{02471950-8D2C-40F0-86ED-0C170957FD2D}"/>
    <cellStyle name="Calculation 4 3 9 2 2 2" xfId="31371" xr:uid="{2B67D346-DE02-4CE8-BB64-F0AD857083FC}"/>
    <cellStyle name="Calculation 4 3 9 2 3" xfId="35211" xr:uid="{7849D682-4212-4787-B5A8-14E7F575F97B}"/>
    <cellStyle name="Calculation 4 3 9 3" xfId="9893" xr:uid="{C7C06EC3-CF6D-4199-871D-E59964A72BA1}"/>
    <cellStyle name="Calculation 4 3 9 3 2" xfId="18882" xr:uid="{41F2F92C-8E4E-4AAD-8483-B2BC5A77BD13}"/>
    <cellStyle name="Calculation 4 3 9 3 2 2" xfId="28615" xr:uid="{C3830B8A-7870-47D1-B2C1-E92657E81252}"/>
    <cellStyle name="Calculation 4 3 9 3 3" xfId="43808" xr:uid="{A6664A51-0BF5-49F2-945B-8E599BEE0614}"/>
    <cellStyle name="Calculation 4 3 9 4" xfId="13659" xr:uid="{1E21FE47-0913-40B4-A079-F1E438383A05}"/>
    <cellStyle name="Calculation 4 3 9 4 2" xfId="35241" xr:uid="{FC46A89F-50EA-406D-A70E-2D04B6C6AF51}"/>
    <cellStyle name="Calculation 4 3 9 5" xfId="22883" xr:uid="{3EC4EF7C-D6FF-40E8-A06D-084477EAC9F4}"/>
    <cellStyle name="Calculation 4 30" xfId="45341" xr:uid="{4C5846A8-8A04-4CC6-AAC6-0DF917E07FF2}"/>
    <cellStyle name="Calculation 4 31" xfId="45383" xr:uid="{29687A92-9298-4132-B54D-C113CB3C2DCA}"/>
    <cellStyle name="Calculation 4 32" xfId="44251" xr:uid="{656630D9-C3CC-46DA-A86D-289885F4E5B7}"/>
    <cellStyle name="Calculation 4 33" xfId="44148" xr:uid="{473F5733-BBB5-44B7-9CF5-8F83842A36F3}"/>
    <cellStyle name="Calculation 4 34" xfId="45462" xr:uid="{48C403EE-FD39-49EA-A18F-ECAB0CABE6E9}"/>
    <cellStyle name="Calculation 4 4" xfId="239" xr:uid="{80B626CC-7D3D-43DA-B445-050C4EC4701D}"/>
    <cellStyle name="Calculation 4 4 10" xfId="6541" xr:uid="{AD20F293-EE38-44B7-A2AE-316F7776739B}"/>
    <cellStyle name="Calculation 4 4 10 2" xfId="11760" xr:uid="{964026E0-9D93-485D-B0D4-83A920E7A4AD}"/>
    <cellStyle name="Calculation 4 4 10 2 2" xfId="20749" xr:uid="{C8F7913E-C1AB-4E30-BA34-592043DC680E}"/>
    <cellStyle name="Calculation 4 4 10 2 2 2" xfId="29998" xr:uid="{B733ABE6-937D-411C-8952-DA6A5BCEB673}"/>
    <cellStyle name="Calculation 4 4 10 2 3" xfId="25393" xr:uid="{B521B819-6D3B-458F-A411-6F2B295341B9}"/>
    <cellStyle name="Calculation 4 4 10 3" xfId="15530" xr:uid="{7257E231-2C54-437F-95AE-E50D13CB6ABB}"/>
    <cellStyle name="Calculation 4 4 10 3 2" xfId="38769" xr:uid="{B66AD609-989D-4CB0-BBFD-5B9F6F7C78B3}"/>
    <cellStyle name="Calculation 4 4 10 4" xfId="34025" xr:uid="{C68BBA4C-1825-42A5-A10B-C36D033DC1A0}"/>
    <cellStyle name="Calculation 4 4 11" xfId="9123" xr:uid="{D0A112B6-5FAA-4657-943F-44D01D779473}"/>
    <cellStyle name="Calculation 4 4 11 2" xfId="18112" xr:uid="{B5132F49-3C64-4248-8256-F5E0B53BF672}"/>
    <cellStyle name="Calculation 4 4 11 2 2" xfId="27260" xr:uid="{EB74035B-37CE-48A8-846E-53390E9F1F2B}"/>
    <cellStyle name="Calculation 4 4 11 3" xfId="41580" xr:uid="{14BB6F2A-28FA-48C3-9492-C0CE203D4939}"/>
    <cellStyle name="Calculation 4 4 12" xfId="9798" xr:uid="{6F6B9538-2C7E-473C-8CB4-FFDD96794EAC}"/>
    <cellStyle name="Calculation 4 4 12 2" xfId="18787" xr:uid="{B53413F8-CFD3-46DC-AA93-EDC678F68C54}"/>
    <cellStyle name="Calculation 4 4 12 2 2" xfId="28513" xr:uid="{AD7902D6-6677-4E6B-AB8F-42E4012BE7EE}"/>
    <cellStyle name="Calculation 4 4 12 3" xfId="44057" xr:uid="{5F68EF91-CD4D-4389-A687-6DF1D4CC8989}"/>
    <cellStyle name="Calculation 4 4 13" xfId="2245" xr:uid="{CEB3297E-B114-4E06-BF78-FD0F28484800}"/>
    <cellStyle name="Calculation 4 4 13 2" xfId="38070" xr:uid="{975F1B9B-5690-4513-BFB3-F6EA64C8D870}"/>
    <cellStyle name="Calculation 4 4 14" xfId="13154" xr:uid="{E30C5F74-4A40-4425-9E29-D667CCDFD1F1}"/>
    <cellStyle name="Calculation 4 4 14 2" xfId="36858" xr:uid="{1F863DDD-83A7-4D2D-BC27-267C509A9F1F}"/>
    <cellStyle name="Calculation 4 4 15" xfId="26183" xr:uid="{BC4636FF-7475-4AA2-A592-341138FCB655}"/>
    <cellStyle name="Calculation 4 4 16" xfId="44316" xr:uid="{297748CE-F756-4D0D-972B-F2A9DC749A2C}"/>
    <cellStyle name="Calculation 4 4 17" xfId="45607" xr:uid="{E7A18B6B-03F9-43D4-86B3-CFF0F49C6B96}"/>
    <cellStyle name="Calculation 4 4 2" xfId="377" xr:uid="{094CD98D-B891-4909-B805-08AF6A2874CA}"/>
    <cellStyle name="Calculation 4 4 2 10" xfId="9248" xr:uid="{2E7A97EF-9688-46CB-BA59-418BE432F579}"/>
    <cellStyle name="Calculation 4 4 2 10 2" xfId="18237" xr:uid="{E66DC88E-9AB8-4716-A16E-D2D189D36E7C}"/>
    <cellStyle name="Calculation 4 4 2 10 2 2" xfId="34983" xr:uid="{DA93D910-7075-4729-AB09-E7EA702CF762}"/>
    <cellStyle name="Calculation 4 4 2 10 3" xfId="37391" xr:uid="{4FAB0A2D-F51C-4FB2-AB2C-77F030BC1639}"/>
    <cellStyle name="Calculation 4 4 2 11" xfId="9796" xr:uid="{4515EF9A-33F9-4843-9F12-397EE20399EC}"/>
    <cellStyle name="Calculation 4 4 2 11 2" xfId="18785" xr:uid="{D4498DAC-2CB4-4BE1-84D0-031DFCDE955E}"/>
    <cellStyle name="Calculation 4 4 2 11 2 2" xfId="31974" xr:uid="{3294C353-FF70-426B-8706-2E8FF3B2D1D4}"/>
    <cellStyle name="Calculation 4 4 2 11 3" xfId="26661" xr:uid="{4804A06C-687E-4012-91B8-706F968D9A29}"/>
    <cellStyle name="Calculation 4 4 2 12" xfId="2383" xr:uid="{CE32C43A-AF95-4AFE-8CAE-127067927618}"/>
    <cellStyle name="Calculation 4 4 2 12 2" xfId="24471" xr:uid="{0F03780A-247E-4856-9118-B21F26ED3A00}"/>
    <cellStyle name="Calculation 4 4 2 13" xfId="13292" xr:uid="{97768F3F-F6AE-4E25-98AC-47924D9D7455}"/>
    <cellStyle name="Calculation 4 4 2 13 2" xfId="26750" xr:uid="{7CD3CD11-01DF-45B7-ABE4-A8CC76391B44}"/>
    <cellStyle name="Calculation 4 4 2 14" xfId="34315" xr:uid="{436E54E5-E6AE-454E-A8C4-9732859F6B90}"/>
    <cellStyle name="Calculation 4 4 2 15" xfId="46119" xr:uid="{B6D2C3DB-0C84-48FC-B24F-0D9DCC75F60E}"/>
    <cellStyle name="Calculation 4 4 2 2" xfId="726" xr:uid="{AEDC4AAD-5A73-4520-BE91-D6A784E93680}"/>
    <cellStyle name="Calculation 4 4 2 2 2" xfId="5102" xr:uid="{66D5AA9D-885A-4B0B-B747-0499D30C6E6B}"/>
    <cellStyle name="Calculation 4 4 2 2 2 2" xfId="7688" xr:uid="{E74F7E29-45D2-4E45-92BB-C09D18D4643F}"/>
    <cellStyle name="Calculation 4 4 2 2 2 2 2" xfId="16677" xr:uid="{821F0B0D-C66A-4D65-B5D9-1802D6D23D78}"/>
    <cellStyle name="Calculation 4 4 2 2 2 2 2 2" xfId="39211" xr:uid="{E278619A-7B9F-4F6F-9DD6-C1923BB710A0}"/>
    <cellStyle name="Calculation 4 4 2 2 2 2 3" xfId="36054" xr:uid="{1B1746AE-E8C0-4ED1-B5EA-C50BE5138EB0}"/>
    <cellStyle name="Calculation 4 4 2 2 2 3" xfId="10325" xr:uid="{0325B322-9562-4E34-B51B-8234FC52E72D}"/>
    <cellStyle name="Calculation 4 4 2 2 2 3 2" xfId="19314" xr:uid="{708FA9CB-2209-4A30-A1CC-1C10D1514443}"/>
    <cellStyle name="Calculation 4 4 2 2 2 3 2 2" xfId="42324" xr:uid="{F86F0E3E-D99B-4C70-B84D-0C87E0CBF238}"/>
    <cellStyle name="Calculation 4 4 2 2 2 3 3" xfId="34955" xr:uid="{BAEB9AE2-74BF-4CDE-8F6C-7FF7828E25DF}"/>
    <cellStyle name="Calculation 4 4 2 2 2 4" xfId="14091" xr:uid="{5DEEB114-D192-496C-8AA8-D8F2D7D20D61}"/>
    <cellStyle name="Calculation 4 4 2 2 2 4 2" xfId="27293" xr:uid="{FD54DF25-6DED-4789-A7A5-63C1FECB751F}"/>
    <cellStyle name="Calculation 4 4 2 2 2 5" xfId="23740" xr:uid="{B9BCEAB7-8E57-4B98-9423-6E82B77F2DEF}"/>
    <cellStyle name="Calculation 4 4 2 2 2 6" xfId="56395" xr:uid="{1832E37B-CCFC-4A4A-807E-305EA2EFF5B2}"/>
    <cellStyle name="Calculation 4 4 2 2 3" xfId="3163" xr:uid="{A6D64240-206D-4801-9F15-E976F652E0B2}"/>
    <cellStyle name="Calculation 4 4 2 2 3 2" xfId="34292" xr:uid="{DC4CEA67-AEE4-46DA-ABCE-D60346DD0A54}"/>
    <cellStyle name="Calculation 4 4 2 2 4" xfId="27959" xr:uid="{0621424B-9C97-4F34-8B9C-6713D7EB0D05}"/>
    <cellStyle name="Calculation 4 4 2 2 5" xfId="49613" xr:uid="{518FE7E3-C762-4905-A3AF-CAF2A6DFD5F3}"/>
    <cellStyle name="Calculation 4 4 2 3" xfId="1071" xr:uid="{3A9B5B9B-A6EF-4908-BF05-D92270ED2E6C}"/>
    <cellStyle name="Calculation 4 4 2 3 2" xfId="5423" xr:uid="{3305AE6F-5F4B-4BED-BEB0-206D2311976E}"/>
    <cellStyle name="Calculation 4 4 2 3 2 2" xfId="8009" xr:uid="{2BCAE06C-426F-4E88-A282-3348D8A85380}"/>
    <cellStyle name="Calculation 4 4 2 3 2 2 2" xfId="16998" xr:uid="{D40D0BB9-4C03-4FC1-8AA3-547F58FC27E7}"/>
    <cellStyle name="Calculation 4 4 2 3 2 2 2 2" xfId="29409" xr:uid="{88F9FC3C-AE9D-4378-97EA-18B4E2041D80}"/>
    <cellStyle name="Calculation 4 4 2 3 2 2 3" xfId="43307" xr:uid="{E29BD2D4-8363-45EF-85A5-2E4DF072819A}"/>
    <cellStyle name="Calculation 4 4 2 3 2 3" xfId="10646" xr:uid="{D206D250-EFEC-4469-B08A-026F2D7B363F}"/>
    <cellStyle name="Calculation 4 4 2 3 2 3 2" xfId="19635" xr:uid="{8BF45E8C-BA7C-4161-9011-CF2E3139B94E}"/>
    <cellStyle name="Calculation 4 4 2 3 2 3 2 2" xfId="37365" xr:uid="{A76234D1-7E6E-4C9B-8256-290AD2388587}"/>
    <cellStyle name="Calculation 4 4 2 3 2 3 3" xfId="38940" xr:uid="{068F6488-D8D4-4560-9D68-CB218662F146}"/>
    <cellStyle name="Calculation 4 4 2 3 2 4" xfId="14412" xr:uid="{66890FFA-4993-40C2-A756-EA911D3704B0}"/>
    <cellStyle name="Calculation 4 4 2 3 2 4 2" xfId="41448" xr:uid="{B3496A70-714B-4A1C-A908-6281E66EB77C}"/>
    <cellStyle name="Calculation 4 4 2 3 2 5" xfId="38386" xr:uid="{76DE1B06-F560-4518-AF8E-DE1FF28FA963}"/>
    <cellStyle name="Calculation 4 4 2 3 2 6" xfId="58165" xr:uid="{90C373AC-4F7F-4900-9480-033E425FF86A}"/>
    <cellStyle name="Calculation 4 4 2 3 3" xfId="3508" xr:uid="{A9C260AA-7955-44EE-9492-0380A22CFE34}"/>
    <cellStyle name="Calculation 4 4 2 3 3 2" xfId="38972" xr:uid="{52FF2802-975D-4326-851D-01BEAD1F0AC6}"/>
    <cellStyle name="Calculation 4 4 2 3 4" xfId="41554" xr:uid="{46DF649B-3756-486E-BF4A-B79767AC8A45}"/>
    <cellStyle name="Calculation 4 4 2 3 5" xfId="51383" xr:uid="{2DA25269-1C67-4A12-8764-C6243495884C}"/>
    <cellStyle name="Calculation 4 4 2 4" xfId="1415" xr:uid="{7A44E2C1-6705-497B-AC2E-4E1A3E901852}"/>
    <cellStyle name="Calculation 4 4 2 4 2" xfId="5760" xr:uid="{62747802-BFF0-4935-AB13-B63933584185}"/>
    <cellStyle name="Calculation 4 4 2 4 2 2" xfId="8346" xr:uid="{129D877C-0EF6-4161-B708-34F6097CC36C}"/>
    <cellStyle name="Calculation 4 4 2 4 2 2 2" xfId="17335" xr:uid="{5D0E6E60-DB05-4B21-9CB8-5C543786EBF6}"/>
    <cellStyle name="Calculation 4 4 2 4 2 2 2 2" xfId="26633" xr:uid="{D63856B3-E4CF-4642-AC12-3441E0287EDC}"/>
    <cellStyle name="Calculation 4 4 2 4 2 2 3" xfId="36333" xr:uid="{F53EFB75-B9E3-41DD-9E80-0F4B038545E7}"/>
    <cellStyle name="Calculation 4 4 2 4 2 3" xfId="10983" xr:uid="{08272266-2ED3-4042-A901-BC2ED74EAF20}"/>
    <cellStyle name="Calculation 4 4 2 4 2 3 2" xfId="19972" xr:uid="{C4BAE59C-0CD1-4F13-9863-9FFCF28B4EE7}"/>
    <cellStyle name="Calculation 4 4 2 4 2 3 2 2" xfId="32362" xr:uid="{7B353203-941A-41E1-A9E6-DEFDEC0E9FB5}"/>
    <cellStyle name="Calculation 4 4 2 4 2 3 3" xfId="38779" xr:uid="{4EDDE175-1864-4240-90A4-E7F7B61105CD}"/>
    <cellStyle name="Calculation 4 4 2 4 2 4" xfId="14749" xr:uid="{C7C331CB-384F-4257-BFF7-16ECB7669326}"/>
    <cellStyle name="Calculation 4 4 2 4 2 4 2" xfId="29220" xr:uid="{380F5DBF-016C-4829-A017-EDB0F5ED9186}"/>
    <cellStyle name="Calculation 4 4 2 4 2 5" xfId="42644" xr:uid="{A09D0C24-8333-4FF4-B3A1-536AD4993E88}"/>
    <cellStyle name="Calculation 4 4 2 4 2 6" xfId="54537" xr:uid="{8E547F37-6CEF-4784-B99D-46E15636BD53}"/>
    <cellStyle name="Calculation 4 4 2 4 3" xfId="3852" xr:uid="{F7C541EE-6359-4106-AEF3-FE08C2A8272A}"/>
    <cellStyle name="Calculation 4 4 2 4 3 2" xfId="32654" xr:uid="{BFB20FB4-134F-4830-95A7-4BDD3531C2F0}"/>
    <cellStyle name="Calculation 4 4 2 4 4" xfId="30617" xr:uid="{D8551DB5-2EB8-4D15-BB6C-D09086A4EB25}"/>
    <cellStyle name="Calculation 4 4 2 4 5" xfId="47730" xr:uid="{A510A4A3-E371-43C7-A889-ED4B1E418744}"/>
    <cellStyle name="Calculation 4 4 2 5" xfId="1318" xr:uid="{DC7CB20C-46F0-418D-AAEF-CFD55C776D09}"/>
    <cellStyle name="Calculation 4 4 2 5 2" xfId="5663" xr:uid="{1D1DDCDA-AC65-4E0B-868C-2B888989B65B}"/>
    <cellStyle name="Calculation 4 4 2 5 2 2" xfId="8249" xr:uid="{92B24064-FD08-4216-B2B4-7CEF444B7F8E}"/>
    <cellStyle name="Calculation 4 4 2 5 2 2 2" xfId="17238" xr:uid="{B39160C5-93FC-4687-8C14-B144DBE21C0C}"/>
    <cellStyle name="Calculation 4 4 2 5 2 2 2 2" xfId="28935" xr:uid="{A4F91FC9-6A69-4705-A93A-EC4518AD8ED4}"/>
    <cellStyle name="Calculation 4 4 2 5 2 2 3" xfId="29756" xr:uid="{A9A44369-D533-4C47-8BBF-CC4AED775BAA}"/>
    <cellStyle name="Calculation 4 4 2 5 2 3" xfId="10886" xr:uid="{42F1199F-BD17-4134-9A0E-8FD58504AE01}"/>
    <cellStyle name="Calculation 4 4 2 5 2 3 2" xfId="19875" xr:uid="{5690121B-235F-4A47-A5C1-3D906C4D89EC}"/>
    <cellStyle name="Calculation 4 4 2 5 2 3 2 2" xfId="32621" xr:uid="{5DA2F839-FE66-431E-AA3F-CFDD9EBDA30F}"/>
    <cellStyle name="Calculation 4 4 2 5 2 3 3" xfId="34499" xr:uid="{2CF74E09-1208-4808-AE8B-34C57AE3FDE9}"/>
    <cellStyle name="Calculation 4 4 2 5 2 4" xfId="14652" xr:uid="{498FE798-538F-4432-A121-F3081587E8B9}"/>
    <cellStyle name="Calculation 4 4 2 5 2 4 2" xfId="41279" xr:uid="{759736D7-D868-40F5-BA44-69CF791FD783}"/>
    <cellStyle name="Calculation 4 4 2 5 2 5" xfId="27060" xr:uid="{298BA7A6-089E-43AF-8FE6-DAB0B20FC03E}"/>
    <cellStyle name="Calculation 4 4 2 5 3" xfId="3755" xr:uid="{1BB2F208-5811-40A4-907D-FDFD9BA3A805}"/>
    <cellStyle name="Calculation 4 4 2 5 3 2" xfId="39497" xr:uid="{22D82BA0-FAE6-4965-B7E2-A690EC12480A}"/>
    <cellStyle name="Calculation 4 4 2 5 4" xfId="23657" xr:uid="{A661C970-548A-4667-8428-A4A064A1EBBD}"/>
    <cellStyle name="Calculation 4 4 2 5 5" xfId="52958" xr:uid="{0193C10D-5464-46DC-AE88-C8C051BE9046}"/>
    <cellStyle name="Calculation 4 4 2 6" xfId="2034" xr:uid="{272ADCDD-A2B5-458F-A89F-432C2D282301}"/>
    <cellStyle name="Calculation 4 4 2 6 2" xfId="6342" xr:uid="{617BA891-B528-46E8-BC78-C9B2E373CF44}"/>
    <cellStyle name="Calculation 4 4 2 6 2 2" xfId="8928" xr:uid="{3F177595-132F-4203-B8CB-F394E132C728}"/>
    <cellStyle name="Calculation 4 4 2 6 2 2 2" xfId="17917" xr:uid="{051D7379-0582-4173-B5FC-B929ECFF295A}"/>
    <cellStyle name="Calculation 4 4 2 6 2 2 2 2" xfId="36701" xr:uid="{2C9C7A4C-FBF3-4C88-96C4-C1921F46E4B9}"/>
    <cellStyle name="Calculation 4 4 2 6 2 2 3" xfId="28250" xr:uid="{01AD96E1-7B73-4160-ADEB-5B189158838F}"/>
    <cellStyle name="Calculation 4 4 2 6 2 3" xfId="11565" xr:uid="{6FB6BB7B-EBCF-4843-A694-82A2D94455FD}"/>
    <cellStyle name="Calculation 4 4 2 6 2 3 2" xfId="20554" xr:uid="{59129F99-377C-46B4-8869-877C96332E34}"/>
    <cellStyle name="Calculation 4 4 2 6 2 3 2 2" xfId="40124" xr:uid="{2FBB1E27-21F3-4F82-B809-A261CCEF7CDB}"/>
    <cellStyle name="Calculation 4 4 2 6 2 3 3" xfId="39926" xr:uid="{EFEF8A92-A23D-4AAF-AE8C-CC94CA16BC16}"/>
    <cellStyle name="Calculation 4 4 2 6 2 4" xfId="15331" xr:uid="{39AD72C4-77E3-4B3E-8AE9-BAA7A24D2C9A}"/>
    <cellStyle name="Calculation 4 4 2 6 2 4 2" xfId="23554" xr:uid="{2606836F-4837-495F-8186-17F84F1434F2}"/>
    <cellStyle name="Calculation 4 4 2 6 2 5" xfId="43007" xr:uid="{AAFA1CE1-9D53-48B2-BBAD-6FC0C75962FB}"/>
    <cellStyle name="Calculation 4 4 2 6 3" xfId="4471" xr:uid="{CC934DE8-B58B-4133-B512-241C36798DC8}"/>
    <cellStyle name="Calculation 4 4 2 6 3 2" xfId="27717" xr:uid="{5931F543-D6F9-46C6-85F9-90BEAE6DB074}"/>
    <cellStyle name="Calculation 4 4 2 6 4" xfId="31408" xr:uid="{36D56106-E2E7-43D2-9D9C-A1BCAA81F846}"/>
    <cellStyle name="Calculation 4 4 2 7" xfId="2845" xr:uid="{B6046DCB-720C-4D76-8812-F6A68EE4E9A4}"/>
    <cellStyle name="Calculation 4 4 2 7 2" xfId="6995" xr:uid="{FCC4E322-A15B-44EA-AB1B-ECB4E4DAE8E2}"/>
    <cellStyle name="Calculation 4 4 2 7 2 2" xfId="12124" xr:uid="{8DA6A5F9-5953-45A0-8015-E61A1008C5A8}"/>
    <cellStyle name="Calculation 4 4 2 7 2 2 2" xfId="21113" xr:uid="{475DCB2F-5506-4CED-B277-8BA0B7F1A3EF}"/>
    <cellStyle name="Calculation 4 4 2 7 2 2 2 2" xfId="26060" xr:uid="{E8596C82-7505-4DE3-BDF4-0A4D6449BD94}"/>
    <cellStyle name="Calculation 4 4 2 7 2 2 3" xfId="43195" xr:uid="{F1D233C0-FD06-4E0F-9737-6FC97978C22E}"/>
    <cellStyle name="Calculation 4 4 2 7 2 3" xfId="12938" xr:uid="{EDE4DBDB-619F-4F6E-8B87-129ECEFDF7EE}"/>
    <cellStyle name="Calculation 4 4 2 7 2 3 2" xfId="21927" xr:uid="{8CB514AD-4554-4ABC-8814-D27ED33FD0D3}"/>
    <cellStyle name="Calculation 4 4 2 7 2 3 2 2" xfId="40351" xr:uid="{AD6067FD-B0D0-4F03-A999-B5F9AF001011}"/>
    <cellStyle name="Calculation 4 4 2 7 2 3 3" xfId="32848" xr:uid="{D5DD6C4C-DC81-4B53-9058-44D342C2FAA7}"/>
    <cellStyle name="Calculation 4 4 2 7 2 4" xfId="15984" xr:uid="{0D484493-59DF-4CA3-A044-387DEF5C6A25}"/>
    <cellStyle name="Calculation 4 4 2 7 2 4 2" xfId="25182" xr:uid="{0317D690-6A9D-4D37-91FA-B166FE457029}"/>
    <cellStyle name="Calculation 4 4 2 7 2 5" xfId="30335" xr:uid="{0D616B2C-CF55-4A91-BE85-69C31F1FE2B3}"/>
    <cellStyle name="Calculation 4 4 2 7 3" xfId="9558" xr:uid="{149DDB88-C058-4417-AC32-80710D8BB111}"/>
    <cellStyle name="Calculation 4 4 2 7 3 2" xfId="18547" xr:uid="{FBF39BA6-F7B2-452E-86B5-1205BA3640FC}"/>
    <cellStyle name="Calculation 4 4 2 7 3 2 2" xfId="35217" xr:uid="{4EFAAAA1-84AB-49D3-B2AE-D8BB24F82090}"/>
    <cellStyle name="Calculation 4 4 2 7 3 3" xfId="26870" xr:uid="{EF5BCED2-D75F-411C-88D4-273929D38DBB}"/>
    <cellStyle name="Calculation 4 4 2 7 4" xfId="32709" xr:uid="{DD6A40D8-675B-4381-9A41-EDE3ED2D121C}"/>
    <cellStyle name="Calculation 4 4 2 8" xfId="4778" xr:uid="{660B8390-BDEE-49CF-B37C-463E3840D412}"/>
    <cellStyle name="Calculation 4 4 2 8 2" xfId="7364" xr:uid="{7D7EB4FB-9F6F-4872-9044-BE9B12042DB3}"/>
    <cellStyle name="Calculation 4 4 2 8 2 2" xfId="16353" xr:uid="{1A1E0C7D-FDE4-4C3C-949E-0B7CAEB3FED5}"/>
    <cellStyle name="Calculation 4 4 2 8 2 2 2" xfId="41782" xr:uid="{D04841C8-A1EB-4095-A62A-C768232B594A}"/>
    <cellStyle name="Calculation 4 4 2 8 2 3" xfId="40711" xr:uid="{52A97CEE-8249-4EFF-A71B-4E45FFBB47BD}"/>
    <cellStyle name="Calculation 4 4 2 8 3" xfId="10001" xr:uid="{210B30B6-2B1D-4C50-A722-2620AAE252D1}"/>
    <cellStyle name="Calculation 4 4 2 8 3 2" xfId="18990" xr:uid="{B326F698-96E0-4D69-8A83-C20B9BB16078}"/>
    <cellStyle name="Calculation 4 4 2 8 3 2 2" xfId="43102" xr:uid="{1CFF9BA4-6115-4EBD-9EC6-9DDE584B5EEA}"/>
    <cellStyle name="Calculation 4 4 2 8 3 3" xfId="34959" xr:uid="{13E43162-E124-4CA8-BCEA-120B27892308}"/>
    <cellStyle name="Calculation 4 4 2 8 4" xfId="13767" xr:uid="{A541413E-ECF8-41C6-BED8-0A58DB3815FA}"/>
    <cellStyle name="Calculation 4 4 2 8 4 2" xfId="38031" xr:uid="{FF055728-BF8A-47A6-9F64-C83A74974AF9}"/>
    <cellStyle name="Calculation 4 4 2 8 5" xfId="27870" xr:uid="{F0BE65C6-BB90-4424-B518-25763D964601}"/>
    <cellStyle name="Calculation 4 4 2 9" xfId="6679" xr:uid="{B5158660-4086-4251-B7E6-8958FD7E85A4}"/>
    <cellStyle name="Calculation 4 4 2 9 2" xfId="11885" xr:uid="{C573D955-92E5-4266-A738-70933F0BD78F}"/>
    <cellStyle name="Calculation 4 4 2 9 2 2" xfId="20874" xr:uid="{58D7630C-B8E1-4FEB-8BE3-446EB3F1D429}"/>
    <cellStyle name="Calculation 4 4 2 9 2 2 2" xfId="32440" xr:uid="{D7E4F7A2-AD16-42F3-858C-469A8068FE60}"/>
    <cellStyle name="Calculation 4 4 2 9 2 3" xfId="41625" xr:uid="{F12B0EBA-13DF-485E-9E39-14AF86B55C1F}"/>
    <cellStyle name="Calculation 4 4 2 9 3" xfId="15668" xr:uid="{3AD6074F-5E87-462F-A62C-CB08FB01AFCC}"/>
    <cellStyle name="Calculation 4 4 2 9 3 2" xfId="30783" xr:uid="{28663B5E-4D29-4A28-9BDA-365B15675270}"/>
    <cellStyle name="Calculation 4 4 2 9 4" xfId="28270" xr:uid="{789F4A74-CA94-4712-B34A-8EDB4AFB7F14}"/>
    <cellStyle name="Calculation 4 4 3" xfId="588" xr:uid="{86F3547F-6A94-4993-89B6-3F5F813EA63C}"/>
    <cellStyle name="Calculation 4 4 3 2" xfId="4977" xr:uid="{3F52D82F-DA9C-42E2-A67B-59C6F375D170}"/>
    <cellStyle name="Calculation 4 4 3 2 2" xfId="7563" xr:uid="{D157D9A0-3724-408D-BC79-4071F50BC09A}"/>
    <cellStyle name="Calculation 4 4 3 2 2 2" xfId="16552" xr:uid="{52D038E8-7BDF-419A-A45D-D4986FDB9AD9}"/>
    <cellStyle name="Calculation 4 4 3 2 2 2 2" xfId="30098" xr:uid="{6005A16E-3B98-4D4B-8CF4-1C79671AEEC5}"/>
    <cellStyle name="Calculation 4 4 3 2 2 3" xfId="37065" xr:uid="{EDE4F272-AC56-40B7-9B5A-CB2C6237118A}"/>
    <cellStyle name="Calculation 4 4 3 2 2 4" xfId="56800" xr:uid="{D38E0419-5D4F-455A-91A7-FC26B46D725E}"/>
    <cellStyle name="Calculation 4 4 3 2 3" xfId="10200" xr:uid="{44B89633-8883-4055-AD60-C62BAC2D6394}"/>
    <cellStyle name="Calculation 4 4 3 2 3 2" xfId="19189" xr:uid="{52BA2B0A-60EF-4174-BD1D-DBF7DE9CEEF8}"/>
    <cellStyle name="Calculation 4 4 3 2 3 2 2" xfId="32994" xr:uid="{852D06D4-951E-4B73-A4FC-821F9F39DC1D}"/>
    <cellStyle name="Calculation 4 4 3 2 3 3" xfId="22489" xr:uid="{E6871A0A-E5E4-4132-80F8-E97113D7944D}"/>
    <cellStyle name="Calculation 4 4 3 2 4" xfId="13966" xr:uid="{193E6676-6814-48B1-9811-7C0BD3AF46F0}"/>
    <cellStyle name="Calculation 4 4 3 2 4 2" xfId="29327" xr:uid="{C3D5D2B9-E672-4D5B-8E2D-A42E8BD901CB}"/>
    <cellStyle name="Calculation 4 4 3 2 5" xfId="35589" xr:uid="{124030EA-9CE0-4D5B-A5F2-61447C2ADDC4}"/>
    <cellStyle name="Calculation 4 4 3 2 6" xfId="50018" xr:uid="{C7B77472-36C7-4870-A5E1-AF2ABC7A960B}"/>
    <cellStyle name="Calculation 4 4 3 3" xfId="3025" xr:uid="{F24B3B2D-0E67-44D3-8976-FBFB79E20BAC}"/>
    <cellStyle name="Calculation 4 4 3 3 2" xfId="26606" xr:uid="{E63EC962-FFB2-4FB1-9E50-F8EEE7B56392}"/>
    <cellStyle name="Calculation 4 4 3 3 2 2" xfId="58315" xr:uid="{1FC327E0-9D66-4259-BC99-A8DC15A32287}"/>
    <cellStyle name="Calculation 4 4 3 3 3" xfId="51533" xr:uid="{854305B2-A26C-4E1E-AF25-3C5CAFD32AEC}"/>
    <cellStyle name="Calculation 4 4 3 4" xfId="22709" xr:uid="{7FC90AEC-F15B-4785-A72E-7CF7C5425D09}"/>
    <cellStyle name="Calculation 4 4 3 4 2" xfId="54927" xr:uid="{7A731629-BFFD-4F5B-91C6-393D6DA9D041}"/>
    <cellStyle name="Calculation 4 4 3 4 3" xfId="48135" xr:uid="{10E0E9B3-E238-4C1E-B4C9-63A75DB1DDD3}"/>
    <cellStyle name="Calculation 4 4 3 5" xfId="53227" xr:uid="{A2AEB3E3-DDE4-4B86-97FF-D74C730EC1AE}"/>
    <cellStyle name="Calculation 4 4 3 6" xfId="46521" xr:uid="{42CA6CE0-2FF7-4FA6-B3B4-EDF4192D9059}"/>
    <cellStyle name="Calculation 4 4 4" xfId="933" xr:uid="{6A7A28FC-74E5-48DB-94E0-6FFC239F5484}"/>
    <cellStyle name="Calculation 4 4 4 2" xfId="5298" xr:uid="{362CB5D2-EFE8-4BAC-937F-F1D10463AB0B}"/>
    <cellStyle name="Calculation 4 4 4 2 2" xfId="7884" xr:uid="{2DA66440-DFF8-4F02-A3CF-670B2171BAB8}"/>
    <cellStyle name="Calculation 4 4 4 2 2 2" xfId="16873" xr:uid="{E58FA299-A343-4231-A169-9C30C9A7D938}"/>
    <cellStyle name="Calculation 4 4 4 2 2 2 2" xfId="35415" xr:uid="{2DC750DE-56CC-4E6D-878B-8C6FF2A516B8}"/>
    <cellStyle name="Calculation 4 4 4 2 2 3" xfId="33979" xr:uid="{60B4B45A-92CB-4599-8206-F4349D7206B1}"/>
    <cellStyle name="Calculation 4 4 4 2 3" xfId="10521" xr:uid="{71687392-699C-4951-AC46-B0344CA30786}"/>
    <cellStyle name="Calculation 4 4 4 2 3 2" xfId="19510" xr:uid="{7C170166-73BF-49D6-BC8B-5B1DD0BE2BA2}"/>
    <cellStyle name="Calculation 4 4 4 2 3 2 2" xfId="38641" xr:uid="{0148301B-66C7-4196-9C95-7A99EF29E0E5}"/>
    <cellStyle name="Calculation 4 4 4 2 3 3" xfId="26785" xr:uid="{E877E74F-4666-4F06-ACF3-49B9BA0FA494}"/>
    <cellStyle name="Calculation 4 4 4 2 4" xfId="14287" xr:uid="{29308D2A-E794-41E3-8AF1-131CD0F16692}"/>
    <cellStyle name="Calculation 4 4 4 2 4 2" xfId="27931" xr:uid="{076B896C-B206-4CB5-8A43-7F022D9C7CE4}"/>
    <cellStyle name="Calculation 4 4 4 2 5" xfId="43728" xr:uid="{1ADB744D-7896-4310-B670-79BA3E64F089}"/>
    <cellStyle name="Calculation 4 4 4 2 6" xfId="55923" xr:uid="{D68E8973-76BD-45D4-BC9B-96A13D09F5AA}"/>
    <cellStyle name="Calculation 4 4 4 3" xfId="3370" xr:uid="{DF02EFE3-E812-49B3-A4AE-DA31B316B5DB}"/>
    <cellStyle name="Calculation 4 4 4 3 2" xfId="36778" xr:uid="{F98C203A-8AF6-439F-9602-36AE839DAC29}"/>
    <cellStyle name="Calculation 4 4 4 4" xfId="33065" xr:uid="{6C2BFD2D-2482-418B-8CCA-19978CF08E29}"/>
    <cellStyle name="Calculation 4 4 4 5" xfId="49141" xr:uid="{5E96AAA7-920C-4213-BB53-0B39F50688F9}"/>
    <cellStyle name="Calculation 4 4 5" xfId="1277" xr:uid="{9EE96815-29FE-4B75-8431-88F01F0D1194}"/>
    <cellStyle name="Calculation 4 4 5 2" xfId="5622" xr:uid="{28A06C3F-FB1F-45B3-B35D-E60C03150792}"/>
    <cellStyle name="Calculation 4 4 5 2 2" xfId="8208" xr:uid="{0DDBABAC-15EE-4D49-AAC7-DC919B877207}"/>
    <cellStyle name="Calculation 4 4 5 2 2 2" xfId="17197" xr:uid="{19029EE7-AD30-4CA5-AE3B-A4E0F70DD4F1}"/>
    <cellStyle name="Calculation 4 4 5 2 2 2 2" xfId="39777" xr:uid="{A0C14C09-262E-4DA7-8DB3-2A81A103CD3A}"/>
    <cellStyle name="Calculation 4 4 5 2 2 3" xfId="43591" xr:uid="{808E3E13-17A9-4ADA-BE54-B58BC3247AAA}"/>
    <cellStyle name="Calculation 4 4 5 2 3" xfId="10845" xr:uid="{E4C8CF5E-0E5D-4111-AA5D-1DBA4F7F0FC3}"/>
    <cellStyle name="Calculation 4 4 5 2 3 2" xfId="19834" xr:uid="{4847D09D-EEE7-4EEC-9477-771169BE16B1}"/>
    <cellStyle name="Calculation 4 4 5 2 3 2 2" xfId="40609" xr:uid="{98F944E1-8027-4319-B181-86BA8287B67B}"/>
    <cellStyle name="Calculation 4 4 5 2 3 3" xfId="31095" xr:uid="{FD08CBCB-7700-4A34-8D89-6569620446A5}"/>
    <cellStyle name="Calculation 4 4 5 2 4" xfId="14611" xr:uid="{0858FF17-7D6B-4918-82B1-923DC15C45AC}"/>
    <cellStyle name="Calculation 4 4 5 2 4 2" xfId="30229" xr:uid="{79EE3ABE-E07D-458B-BC8C-30990272055D}"/>
    <cellStyle name="Calculation 4 4 5 2 5" xfId="26179" xr:uid="{A3261BD8-3C19-475A-8AAB-6D8FEBB7D532}"/>
    <cellStyle name="Calculation 4 4 5 2 6" xfId="58764" xr:uid="{0CF94CC1-CDB9-4308-AF3B-CBFCFD0D5C59}"/>
    <cellStyle name="Calculation 4 4 5 3" xfId="3714" xr:uid="{D5B9B274-6CBC-465E-B8AC-B51CDD9B00F4}"/>
    <cellStyle name="Calculation 4 4 5 3 2" xfId="33707" xr:uid="{AFB49997-6B00-4C0A-9B54-4E121AAA648E}"/>
    <cellStyle name="Calculation 4 4 5 4" xfId="40403" xr:uid="{0B471CBC-E668-4A8B-8BFA-8517ACBD8447}"/>
    <cellStyle name="Calculation 4 4 5 5" xfId="51983" xr:uid="{F7A70A10-FC60-479E-8863-48CD058C5562}"/>
    <cellStyle name="Calculation 4 4 6" xfId="1690" xr:uid="{466B6CDB-C9DE-49C8-8CD5-61AE607BDA09}"/>
    <cellStyle name="Calculation 4 4 6 2" xfId="6016" xr:uid="{FF6ACDA3-3F1C-4A45-AED4-6AF022CAE44C}"/>
    <cellStyle name="Calculation 4 4 6 2 2" xfId="8602" xr:uid="{2D2341D0-1CD8-47DA-885D-E6CD4C81B32D}"/>
    <cellStyle name="Calculation 4 4 6 2 2 2" xfId="17591" xr:uid="{C27E57FC-E141-4707-8DC9-FE1E1532C40C}"/>
    <cellStyle name="Calculation 4 4 6 2 2 2 2" xfId="39577" xr:uid="{37A169E6-49DA-4A61-98B8-1D09FA0DFD32}"/>
    <cellStyle name="Calculation 4 4 6 2 2 3" xfId="24761" xr:uid="{14F6769F-4CBF-42F6-A3B6-BD33DDDA06B3}"/>
    <cellStyle name="Calculation 4 4 6 2 3" xfId="11239" xr:uid="{446D9049-5058-435E-BC7F-91D222E333E3}"/>
    <cellStyle name="Calculation 4 4 6 2 3 2" xfId="20228" xr:uid="{FCE4692F-57A9-4486-AEC1-42598753E66D}"/>
    <cellStyle name="Calculation 4 4 6 2 3 2 2" xfId="28703" xr:uid="{76F62CB5-DE50-4984-969F-F025E074C37A}"/>
    <cellStyle name="Calculation 4 4 6 2 3 3" xfId="42727" xr:uid="{0D0122C3-173F-40FA-8A79-C4FFA483D759}"/>
    <cellStyle name="Calculation 4 4 6 2 4" xfId="15005" xr:uid="{CF27874E-94D9-463F-9EB6-EE2C12E9B82E}"/>
    <cellStyle name="Calculation 4 4 6 2 4 2" xfId="30224" xr:uid="{6BC9A828-AB38-4198-B7D9-86AC31BB5725}"/>
    <cellStyle name="Calculation 4 4 6 2 5" xfId="38651" xr:uid="{38121F50-FD2C-41EC-B97E-3F84311CD9E8}"/>
    <cellStyle name="Calculation 4 4 6 2 6" xfId="54089" xr:uid="{C9152E6E-C7E8-465F-B1BC-867121A7D1BE}"/>
    <cellStyle name="Calculation 4 4 6 3" xfId="4127" xr:uid="{54994B26-7879-431D-A743-D0E755EC3563}"/>
    <cellStyle name="Calculation 4 4 6 3 2" xfId="38810" xr:uid="{9C3241AB-C6DE-4709-B5DB-44973AF72958}"/>
    <cellStyle name="Calculation 4 4 6 4" xfId="28580" xr:uid="{EC1779BD-2CCF-4A37-8F2E-53F3B25AC8E0}"/>
    <cellStyle name="Calculation 4 4 6 5" xfId="47412" xr:uid="{E200E557-8053-4FCE-83AA-1D7880D75580}"/>
    <cellStyle name="Calculation 4 4 7" xfId="1639" xr:uid="{C4F58279-B97D-4677-8CC8-3F743954E8E3}"/>
    <cellStyle name="Calculation 4 4 7 2" xfId="5973" xr:uid="{551B995A-D363-4746-9630-3E0F4554885E}"/>
    <cellStyle name="Calculation 4 4 7 2 2" xfId="8559" xr:uid="{8ECA720D-BEDA-484A-8C84-C64D3AA33147}"/>
    <cellStyle name="Calculation 4 4 7 2 2 2" xfId="17548" xr:uid="{8C59A5D7-9CFC-41D9-BC44-BB0D8978D16E}"/>
    <cellStyle name="Calculation 4 4 7 2 2 2 2" xfId="38112" xr:uid="{FF48C4BB-8C6E-482E-8CA6-A8EC395BBA6A}"/>
    <cellStyle name="Calculation 4 4 7 2 2 3" xfId="30962" xr:uid="{7FA9B4D8-8848-4542-A712-591727F7E489}"/>
    <cellStyle name="Calculation 4 4 7 2 3" xfId="11196" xr:uid="{AE05A1E1-5F71-4493-A1B5-CADF3A4EDCEC}"/>
    <cellStyle name="Calculation 4 4 7 2 3 2" xfId="20185" xr:uid="{FE512B3D-E1B3-49C6-B978-7F58FE3BAA55}"/>
    <cellStyle name="Calculation 4 4 7 2 3 2 2" xfId="22889" xr:uid="{044D72E6-D664-419E-A8F6-08EE0C1A97AD}"/>
    <cellStyle name="Calculation 4 4 7 2 3 3" xfId="44041" xr:uid="{D9993DF8-A29C-44D4-B27F-E9F5F577780A}"/>
    <cellStyle name="Calculation 4 4 7 2 4" xfId="14962" xr:uid="{78876E96-D62E-4C29-A02F-DE36122CBB08}"/>
    <cellStyle name="Calculation 4 4 7 2 4 2" xfId="28910" xr:uid="{41D59486-FBBC-40C2-8DD5-D86DCAF78A09}"/>
    <cellStyle name="Calculation 4 4 7 2 5" xfId="40441" xr:uid="{798D500D-F9EC-4935-B996-B0C8307261E6}"/>
    <cellStyle name="Calculation 4 4 7 3" xfId="4076" xr:uid="{02E204C7-9EEF-4180-9972-7053803F5B3E}"/>
    <cellStyle name="Calculation 4 4 7 3 2" xfId="43569" xr:uid="{55C67722-6ABC-49FF-B4C0-A9EE46B5E6A4}"/>
    <cellStyle name="Calculation 4 4 7 4" xfId="41181" xr:uid="{28F7259A-AC07-400B-A38C-5677F9BEADAB}"/>
    <cellStyle name="Calculation 4 4 7 5" xfId="52695" xr:uid="{F745BBE5-3A9C-47C9-A96A-742145E7465B}"/>
    <cellStyle name="Calculation 4 4 8" xfId="2707" xr:uid="{C8721F6B-BF05-4E1E-8D9D-EA0E453167B4}"/>
    <cellStyle name="Calculation 4 4 8 2" xfId="6897" xr:uid="{32E16EE9-D27E-4120-854C-1E083451DCDE}"/>
    <cellStyle name="Calculation 4 4 8 2 2" xfId="12038" xr:uid="{73D93203-5F8E-407B-BD3B-D6FFE5B6A577}"/>
    <cellStyle name="Calculation 4 4 8 2 2 2" xfId="21027" xr:uid="{D578069A-6EF3-427B-B46A-8B2AFF33E39E}"/>
    <cellStyle name="Calculation 4 4 8 2 2 2 2" xfId="40044" xr:uid="{8DE29F2F-E037-4139-BF15-4EC6F9E510AF}"/>
    <cellStyle name="Calculation 4 4 8 2 2 3" xfId="22890" xr:uid="{E75322FF-9472-460E-9355-89CF255C4F22}"/>
    <cellStyle name="Calculation 4 4 8 2 3" xfId="12858" xr:uid="{01648128-FDCC-4628-9301-87B35316843A}"/>
    <cellStyle name="Calculation 4 4 8 2 3 2" xfId="21847" xr:uid="{A8F77D97-B92D-4BF3-BD99-730819D49D1B}"/>
    <cellStyle name="Calculation 4 4 8 2 3 2 2" xfId="34068" xr:uid="{D206361E-4528-4107-B22E-C92373067B03}"/>
    <cellStyle name="Calculation 4 4 8 2 3 3" xfId="34917" xr:uid="{4834F2E5-1F6E-4D0C-87C3-AF8CDFD691F2}"/>
    <cellStyle name="Calculation 4 4 8 2 4" xfId="15886" xr:uid="{7822379D-BCD9-4713-A9BE-7B5FB4C851E1}"/>
    <cellStyle name="Calculation 4 4 8 2 4 2" xfId="32656" xr:uid="{F264A3AF-8C31-4B9A-85E6-03C8A12AFC7F}"/>
    <cellStyle name="Calculation 4 4 8 2 5" xfId="25294" xr:uid="{EDD37DC1-BC3C-4F5C-866D-088080EDCA6C}"/>
    <cellStyle name="Calculation 4 4 8 3" xfId="9468" xr:uid="{4538C845-EB56-4F22-BE05-61BAF6E68DCB}"/>
    <cellStyle name="Calculation 4 4 8 3 2" xfId="18457" xr:uid="{3D948975-916D-4090-B8B7-84D41EC045AC}"/>
    <cellStyle name="Calculation 4 4 8 3 2 2" xfId="28422" xr:uid="{199605AF-CF38-4C82-8455-0725974C18D4}"/>
    <cellStyle name="Calculation 4 4 8 3 3" xfId="23534" xr:uid="{8C65E65B-88F1-404F-8EE1-F245A5D751C8}"/>
    <cellStyle name="Calculation 4 4 8 4" xfId="27288" xr:uid="{737D6667-E702-414B-AE01-9282DC68CC7B}"/>
    <cellStyle name="Calculation 4 4 9" xfId="4653" xr:uid="{648506E7-55B9-4E4B-83C5-D59F82845808}"/>
    <cellStyle name="Calculation 4 4 9 2" xfId="7239" xr:uid="{BA811359-161B-4B23-8329-7AE40264B9B8}"/>
    <cellStyle name="Calculation 4 4 9 2 2" xfId="16228" xr:uid="{6EC42712-3F54-48B8-8D8B-9BBBEFAC282F}"/>
    <cellStyle name="Calculation 4 4 9 2 2 2" xfId="26850" xr:uid="{A9ACA408-2D14-4E30-864E-AB14F00A9BFB}"/>
    <cellStyle name="Calculation 4 4 9 2 3" xfId="23533" xr:uid="{A2F7D9DF-8C8C-4565-BF8D-161D7E7B8B3D}"/>
    <cellStyle name="Calculation 4 4 9 3" xfId="9876" xr:uid="{51647CF8-A2F8-4D82-A18F-C8AF80C54B15}"/>
    <cellStyle name="Calculation 4 4 9 3 2" xfId="18865" xr:uid="{F5D4E5A6-6259-4D0C-A2C4-610878B75D49}"/>
    <cellStyle name="Calculation 4 4 9 3 2 2" xfId="25891" xr:uid="{BCDF74BE-CC92-4E9C-937E-FF05E2A0CCF3}"/>
    <cellStyle name="Calculation 4 4 9 3 3" xfId="40043" xr:uid="{3EB3EAA7-1562-4554-8A65-FE849125E06B}"/>
    <cellStyle name="Calculation 4 4 9 4" xfId="13642" xr:uid="{1B04C383-CEF5-4660-BB46-82323C339ADA}"/>
    <cellStyle name="Calculation 4 4 9 4 2" xfId="23563" xr:uid="{00C6FA1C-B27B-41E2-B11B-415E3634775A}"/>
    <cellStyle name="Calculation 4 4 9 5" xfId="24677" xr:uid="{EDF8A100-6525-4866-BE45-85F13F864C27}"/>
    <cellStyle name="Calculation 4 5" xfId="219" xr:uid="{4FC9F395-06A3-4A79-B5EC-4D90187FC4F8}"/>
    <cellStyle name="Calculation 4 5 10" xfId="9105" xr:uid="{3C95ED5C-4F48-4368-BAE4-98AB5ABFD0DF}"/>
    <cellStyle name="Calculation 4 5 10 2" xfId="18094" xr:uid="{D12232C9-DAB3-4D41-9E49-5336C9987B68}"/>
    <cellStyle name="Calculation 4 5 10 2 2" xfId="36112" xr:uid="{6810BDA3-0D98-43F6-BF45-D59A9D5FCEA2}"/>
    <cellStyle name="Calculation 4 5 10 3" xfId="28434" xr:uid="{0F82FB36-2DAB-41C3-957C-6C8B34122DBF}"/>
    <cellStyle name="Calculation 4 5 11" xfId="12356" xr:uid="{E2F9E226-4EAC-496F-A35D-B93CA026C2C4}"/>
    <cellStyle name="Calculation 4 5 11 2" xfId="21345" xr:uid="{6F87AA8C-E7A6-40E3-94C5-FF018DC72F85}"/>
    <cellStyle name="Calculation 4 5 11 2 2" xfId="38055" xr:uid="{2F26E587-C4D5-49C3-9E48-6705A2F1F545}"/>
    <cellStyle name="Calculation 4 5 11 3" xfId="29200" xr:uid="{C5932C24-88F0-4019-B30D-A378C3FD29D5}"/>
    <cellStyle name="Calculation 4 5 12" xfId="2225" xr:uid="{51E31505-730D-4FF1-8F71-E1D6D7AE63AE}"/>
    <cellStyle name="Calculation 4 5 12 2" xfId="33146" xr:uid="{AC41FFC0-ED18-4065-BC5D-07342DD10FA5}"/>
    <cellStyle name="Calculation 4 5 13" xfId="13134" xr:uid="{71CB6C30-DB5E-4235-8EC4-AB4CBDBA4546}"/>
    <cellStyle name="Calculation 4 5 13 2" xfId="39792" xr:uid="{196F81AE-6790-4352-B39B-A27DFF43EF54}"/>
    <cellStyle name="Calculation 4 5 14" xfId="41377" xr:uid="{7BF48E0E-0A50-4FB1-B03F-E64553D83911}"/>
    <cellStyle name="Calculation 4 5 15" xfId="44377" xr:uid="{C66348A8-0C1A-4109-9458-CD988D3E9B11}"/>
    <cellStyle name="Calculation 4 5 16" xfId="45580" xr:uid="{A7BE320E-D55A-4748-AA0D-D635D7C4853D}"/>
    <cellStyle name="Calculation 4 5 2" xfId="568" xr:uid="{5D9A3C4E-4B3D-4EA9-95D3-7A5526A81291}"/>
    <cellStyle name="Calculation 4 5 2 2" xfId="4959" xr:uid="{41AB6363-6445-468D-8E98-787AD96249F4}"/>
    <cellStyle name="Calculation 4 5 2 2 2" xfId="7545" xr:uid="{3CEC5FB8-707F-436C-857B-CFAB3C93FE6F}"/>
    <cellStyle name="Calculation 4 5 2 2 2 2" xfId="16534" xr:uid="{19C6EE00-4841-4683-BF29-5026FD72DEC0}"/>
    <cellStyle name="Calculation 4 5 2 2 2 2 2" xfId="39173" xr:uid="{4E468CB9-D7CB-497F-9D3C-C0584E84C009}"/>
    <cellStyle name="Calculation 4 5 2 2 2 3" xfId="27104" xr:uid="{B31126B5-808B-4095-9A1D-62D0779EA0F2}"/>
    <cellStyle name="Calculation 4 5 2 2 2 4" xfId="56368" xr:uid="{B9810BCD-59B9-4C06-947C-961B44FEE28F}"/>
    <cellStyle name="Calculation 4 5 2 2 3" xfId="10182" xr:uid="{769644F7-E821-41CD-9C0E-8093545AB6C0}"/>
    <cellStyle name="Calculation 4 5 2 2 3 2" xfId="19171" xr:uid="{60E58C5C-FF10-4503-B883-08225AE91958}"/>
    <cellStyle name="Calculation 4 5 2 2 3 2 2" xfId="42279" xr:uid="{8C4FA53A-D9CC-4E48-8D8E-55CB450EACAC}"/>
    <cellStyle name="Calculation 4 5 2 2 3 3" xfId="22349" xr:uid="{FA2237D8-5D29-4EA3-B0F4-268675508B42}"/>
    <cellStyle name="Calculation 4 5 2 2 4" xfId="13948" xr:uid="{75597312-4CB4-4B51-A451-D5C42D950E13}"/>
    <cellStyle name="Calculation 4 5 2 2 4 2" xfId="38344" xr:uid="{A56833C2-78D9-46D4-A442-0DEAF16126F1}"/>
    <cellStyle name="Calculation 4 5 2 2 5" xfId="23112" xr:uid="{D0EF6EF7-0565-4FB0-8AA9-04C311112E32}"/>
    <cellStyle name="Calculation 4 5 2 2 6" xfId="49586" xr:uid="{9756CE9B-65F4-4F7D-AA25-88026EC8C287}"/>
    <cellStyle name="Calculation 4 5 2 3" xfId="3005" xr:uid="{C9374E54-3C87-41D5-BCB7-DF1A99B42898}"/>
    <cellStyle name="Calculation 4 5 2 3 2" xfId="38556" xr:uid="{BBA690F9-2391-4FCD-AD83-C36019DE1168}"/>
    <cellStyle name="Calculation 4 5 2 3 2 2" xfId="57630" xr:uid="{D86AE358-11B8-450B-9DC7-F155565C1A6E}"/>
    <cellStyle name="Calculation 4 5 2 3 3" xfId="50848" xr:uid="{AF375F95-8760-4745-AC9E-D840422622C8}"/>
    <cellStyle name="Calculation 4 5 2 4" xfId="34877" xr:uid="{51BCF4CF-CCDB-4324-BCC6-70877B22C665}"/>
    <cellStyle name="Calculation 4 5 2 4 2" xfId="54510" xr:uid="{A4FFF6CE-0D7B-4007-86EA-BA59741994C7}"/>
    <cellStyle name="Calculation 4 5 2 4 3" xfId="47703" xr:uid="{0407B145-2D4F-4B76-818A-78EF9FE48326}"/>
    <cellStyle name="Calculation 4 5 2 5" xfId="52943" xr:uid="{89B92B95-8DCD-4FD8-B4EE-6D6C1728AD70}"/>
    <cellStyle name="Calculation 4 5 2 6" xfId="46092" xr:uid="{A2819952-8D25-41DE-9137-CEEC71B8EDE2}"/>
    <cellStyle name="Calculation 4 5 3" xfId="913" xr:uid="{E0BE2D95-5DD8-4BB5-B257-2D8C51677E52}"/>
    <cellStyle name="Calculation 4 5 3 2" xfId="5280" xr:uid="{DA92CEBE-2627-451D-A46B-B5E2DF3ACB63}"/>
    <cellStyle name="Calculation 4 5 3 2 2" xfId="7866" xr:uid="{7669DF58-9B80-4E44-AE00-2E881434560B}"/>
    <cellStyle name="Calculation 4 5 3 2 2 2" xfId="16855" xr:uid="{4BB359F0-B7E2-4FFC-B318-23124DFE915A}"/>
    <cellStyle name="Calculation 4 5 3 2 2 2 2" xfId="22938" xr:uid="{D100EFC4-B445-435B-A0D3-7666154EA536}"/>
    <cellStyle name="Calculation 4 5 3 2 2 3" xfId="43269" xr:uid="{1A4A46B5-3BAB-408B-A8EC-917123C7394E}"/>
    <cellStyle name="Calculation 4 5 3 2 2 4" xfId="56773" xr:uid="{F4D59459-3BC4-410B-8A62-7D35FD27D913}"/>
    <cellStyle name="Calculation 4 5 3 2 3" xfId="10503" xr:uid="{0C4C1696-C1DD-456E-A948-67501EF0CE83}"/>
    <cellStyle name="Calculation 4 5 3 2 3 2" xfId="19492" xr:uid="{E62C0D4D-471C-4321-AF28-FCFA575A39DD}"/>
    <cellStyle name="Calculation 4 5 3 2 3 2 2" xfId="31064" xr:uid="{6CAF5B49-148C-43AC-A09D-C02B3CF3EAF6}"/>
    <cellStyle name="Calculation 4 5 3 2 3 3" xfId="23932" xr:uid="{A70C9D77-6F49-4775-842B-E820CD0249EB}"/>
    <cellStyle name="Calculation 4 5 3 2 4" xfId="14269" xr:uid="{EFA3656C-CDC6-49A1-86E7-656EA4888155}"/>
    <cellStyle name="Calculation 4 5 3 2 4 2" xfId="35776" xr:uid="{B2647D34-3C41-498F-BD22-DA178147FF46}"/>
    <cellStyle name="Calculation 4 5 3 2 5" xfId="29403" xr:uid="{00CF8573-C4D0-485E-BD92-94EA5F56F77A}"/>
    <cellStyle name="Calculation 4 5 3 2 6" xfId="49991" xr:uid="{DE490291-AAA6-45FA-91E8-AC955BDEB3E4}"/>
    <cellStyle name="Calculation 4 5 3 3" xfId="3350" xr:uid="{50026D1A-2335-440F-A4C8-7C5B30305F4C}"/>
    <cellStyle name="Calculation 4 5 3 3 2" xfId="25258" xr:uid="{8EA5A815-B071-4F74-83EB-1488774A814A}"/>
    <cellStyle name="Calculation 4 5 3 3 2 2" xfId="58164" xr:uid="{30B590AE-8F6A-4F46-9163-A654672F7D6A}"/>
    <cellStyle name="Calculation 4 5 3 3 3" xfId="51382" xr:uid="{6B8377DF-F8A1-4913-9616-18BEE48EEFC8}"/>
    <cellStyle name="Calculation 4 5 3 4" xfId="31692" xr:uid="{01B212EB-0C47-47D2-A35B-E75193CFF760}"/>
    <cellStyle name="Calculation 4 5 3 4 2" xfId="54900" xr:uid="{B05D5229-5A0D-444C-A343-AD26A7165B2B}"/>
    <cellStyle name="Calculation 4 5 3 4 3" xfId="48108" xr:uid="{3AF328CC-B623-41B9-B0EA-8C5616BA4065}"/>
    <cellStyle name="Calculation 4 5 3 5" xfId="53200" xr:uid="{B0DA61A8-8217-4002-9CB4-A287A159DECE}"/>
    <cellStyle name="Calculation 4 5 3 6" xfId="46494" xr:uid="{FE1B3C0E-F9C3-43A9-97F4-FC9A8A10B3EA}"/>
    <cellStyle name="Calculation 4 5 4" xfId="1257" xr:uid="{2763C919-6923-4167-824E-6D8166D97ED3}"/>
    <cellStyle name="Calculation 4 5 4 2" xfId="5602" xr:uid="{95782B0E-2F77-4FDF-82A1-2BEF72CBB651}"/>
    <cellStyle name="Calculation 4 5 4 2 2" xfId="8188" xr:uid="{2A6C6D1B-8BA0-49A7-93A8-4FE62299EDF0}"/>
    <cellStyle name="Calculation 4 5 4 2 2 2" xfId="17177" xr:uid="{C33A3065-8DA4-4ACE-A26A-2C9D363490D5}"/>
    <cellStyle name="Calculation 4 5 4 2 2 2 2" xfId="24314" xr:uid="{92A0B3CD-A677-4FC7-9BB4-91B026278786}"/>
    <cellStyle name="Calculation 4 5 4 2 2 3" xfId="36444" xr:uid="{CADA99AD-7375-4BFC-8630-437452D4C593}"/>
    <cellStyle name="Calculation 4 5 4 2 3" xfId="10825" xr:uid="{0ADC4C8D-A2DA-45E3-9CA6-ED860CE6BB49}"/>
    <cellStyle name="Calculation 4 5 4 2 3 2" xfId="19814" xr:uid="{84FD9D36-CDEB-4E4C-92A4-D7479F7E7348}"/>
    <cellStyle name="Calculation 4 5 4 2 3 2 2" xfId="28642" xr:uid="{02C1C18D-166F-4DD3-992C-E1DD5CDF5092}"/>
    <cellStyle name="Calculation 4 5 4 2 3 3" xfId="27009" xr:uid="{A3A620AA-757B-4A40-91DC-49E3BE0907B6}"/>
    <cellStyle name="Calculation 4 5 4 2 4" xfId="14591" xr:uid="{2365279E-6C8F-4926-8F08-29396E8BE147}"/>
    <cellStyle name="Calculation 4 5 4 2 4 2" xfId="43146" xr:uid="{65AC1479-814A-4D9B-83DF-4CE6DD3D2B91}"/>
    <cellStyle name="Calculation 4 5 4 2 5" xfId="42606" xr:uid="{8A561694-09CF-4557-9882-00F140B2F978}"/>
    <cellStyle name="Calculation 4 5 4 2 6" xfId="55896" xr:uid="{D70F8E61-0A68-4FAC-A1D6-2191E7DEBD58}"/>
    <cellStyle name="Calculation 4 5 4 3" xfId="3694" xr:uid="{770D58F1-A684-4DC5-9D39-3F9B486451DA}"/>
    <cellStyle name="Calculation 4 5 4 3 2" xfId="25591" xr:uid="{2D3C72F9-C9F6-4A7A-84B9-65172D4A88CD}"/>
    <cellStyle name="Calculation 4 5 4 4" xfId="38923" xr:uid="{F2BF38AD-4743-402D-A3C7-B4DE78E31BFE}"/>
    <cellStyle name="Calculation 4 5 4 5" xfId="49114" xr:uid="{50E78E14-F131-4FAC-B373-D833A5D12F79}"/>
    <cellStyle name="Calculation 4 5 5" xfId="1776" xr:uid="{4C546EC2-E518-4526-BA9D-8906A05153B5}"/>
    <cellStyle name="Calculation 4 5 5 2" xfId="6095" xr:uid="{11141B57-F4E5-4B7E-AED2-E4E7DC411CA5}"/>
    <cellStyle name="Calculation 4 5 5 2 2" xfId="8681" xr:uid="{851A09D7-AB16-48AF-B793-FDBAF68FFF65}"/>
    <cellStyle name="Calculation 4 5 5 2 2 2" xfId="17670" xr:uid="{BD937C5D-AC09-4DF1-9D03-E0CFDF47C861}"/>
    <cellStyle name="Calculation 4 5 5 2 2 2 2" xfId="38671" xr:uid="{03955889-1729-4765-A4FC-3CB112ED65E3}"/>
    <cellStyle name="Calculation 4 5 5 2 2 3" xfId="32352" xr:uid="{D862E4AE-9508-46C9-8260-8077E9783340}"/>
    <cellStyle name="Calculation 4 5 5 2 3" xfId="11318" xr:uid="{BEE99A6F-80D5-4F90-86AF-7289505EF610}"/>
    <cellStyle name="Calculation 4 5 5 2 3 2" xfId="20307" xr:uid="{CF882829-4E41-482F-8C0E-65068A0D6C44}"/>
    <cellStyle name="Calculation 4 5 5 2 3 2 2" xfId="23387" xr:uid="{1CAE291F-DB43-43C4-9063-49586578403E}"/>
    <cellStyle name="Calculation 4 5 5 2 3 3" xfId="40521" xr:uid="{4EDF5951-B28B-4FD2-AC55-9433596E77AA}"/>
    <cellStyle name="Calculation 4 5 5 2 4" xfId="15084" xr:uid="{D58E9F58-D32D-455E-B91A-63F94CA802B9}"/>
    <cellStyle name="Calculation 4 5 5 2 4 2" xfId="39034" xr:uid="{ACDC849F-09F3-495C-BD19-E0CD0C6D5B44}"/>
    <cellStyle name="Calculation 4 5 5 2 5" xfId="28192" xr:uid="{C579D092-76CA-4986-9206-3B3A084B7723}"/>
    <cellStyle name="Calculation 4 5 5 2 6" xfId="58214" xr:uid="{63F811EB-1790-41D8-8C62-FDE9A05D3D73}"/>
    <cellStyle name="Calculation 4 5 5 3" xfId="4213" xr:uid="{E56BD79D-A925-40A0-9C41-A5C0C0DF95FD}"/>
    <cellStyle name="Calculation 4 5 5 3 2" xfId="27896" xr:uid="{70720E0F-C0FA-4985-82E4-790FF51811D2}"/>
    <cellStyle name="Calculation 4 5 5 4" xfId="39409" xr:uid="{D3535A70-343F-4917-AC60-D8F7E3BB675D}"/>
    <cellStyle name="Calculation 4 5 5 5" xfId="51432" xr:uid="{EC4B379F-9CC0-4992-AAC4-92E9AEDE4AA9}"/>
    <cellStyle name="Calculation 4 5 6" xfId="1804" xr:uid="{D5254430-8BCA-49B3-98AA-2FFDE4288D55}"/>
    <cellStyle name="Calculation 4 5 6 2" xfId="6121" xr:uid="{ACF46B5F-9C23-4F02-AFA0-6EED9EF16A4D}"/>
    <cellStyle name="Calculation 4 5 6 2 2" xfId="8707" xr:uid="{728C7AD2-6F24-4849-9413-F457FF75543E}"/>
    <cellStyle name="Calculation 4 5 6 2 2 2" xfId="17696" xr:uid="{45AD6FD8-A519-47F0-9D22-2D9C63696832}"/>
    <cellStyle name="Calculation 4 5 6 2 2 2 2" xfId="36900" xr:uid="{D59F5672-4335-4231-93C5-01D715D8AEAA}"/>
    <cellStyle name="Calculation 4 5 6 2 2 3" xfId="24533" xr:uid="{6209A545-8B01-4547-A326-E7088F73BEC4}"/>
    <cellStyle name="Calculation 4 5 6 2 3" xfId="11344" xr:uid="{3D5136C6-9E5A-4474-8D00-5AE2B05477DB}"/>
    <cellStyle name="Calculation 4 5 6 2 3 2" xfId="20333" xr:uid="{B73A9915-1841-45F5-B7DC-8EC24C3DB672}"/>
    <cellStyle name="Calculation 4 5 6 2 3 2 2" xfId="33747" xr:uid="{C9F0819A-8234-497A-8A59-51B4BE294957}"/>
    <cellStyle name="Calculation 4 5 6 2 3 3" xfId="32287" xr:uid="{37CF26E4-CE38-471D-A325-243CD827F1B2}"/>
    <cellStyle name="Calculation 4 5 6 2 4" xfId="15110" xr:uid="{98B7B9E2-8482-4E6B-B61B-1799FA34588E}"/>
    <cellStyle name="Calculation 4 5 6 2 4 2" xfId="39113" xr:uid="{D35C9ED6-AC4A-4174-AC70-603B845FC33B}"/>
    <cellStyle name="Calculation 4 5 6 2 5" xfId="25021" xr:uid="{D4225AD7-172F-4F59-9A8D-7DCC3B2BEC0F}"/>
    <cellStyle name="Calculation 4 5 6 2 6" xfId="54062" xr:uid="{453BE3A6-EC54-4759-97DD-018B146FF206}"/>
    <cellStyle name="Calculation 4 5 6 3" xfId="4241" xr:uid="{E5DE9C2F-B06B-4749-8624-AFA8D9B062C0}"/>
    <cellStyle name="Calculation 4 5 6 3 2" xfId="42147" xr:uid="{DBDBE075-05E0-4DE1-8C27-EFBFD1345C72}"/>
    <cellStyle name="Calculation 4 5 6 4" xfId="23857" xr:uid="{7C9E59C6-6D25-4CD4-8274-C64F28A78876}"/>
    <cellStyle name="Calculation 4 5 6 5" xfId="47389" xr:uid="{A53B7C94-38B8-414A-B3C6-28765EC21D71}"/>
    <cellStyle name="Calculation 4 5 7" xfId="2687" xr:uid="{D2658516-40AF-46F7-B3C4-E52BE3573DCF}"/>
    <cellStyle name="Calculation 4 5 7 2" xfId="6877" xr:uid="{D2167595-B2AA-4B48-A0A0-4B0D08A72D23}"/>
    <cellStyle name="Calculation 4 5 7 2 2" xfId="12019" xr:uid="{969573E4-D4CC-4264-9CD3-41361A722D6F}"/>
    <cellStyle name="Calculation 4 5 7 2 2 2" xfId="21008" xr:uid="{4A7C3809-DBD3-40AE-B164-7C21B85C9C66}"/>
    <cellStyle name="Calculation 4 5 7 2 2 2 2" xfId="24000" xr:uid="{11015230-92B3-445F-B878-18657177A021}"/>
    <cellStyle name="Calculation 4 5 7 2 2 3" xfId="35100" xr:uid="{C4615676-192E-4B21-A172-05767981E7FF}"/>
    <cellStyle name="Calculation 4 5 7 2 3" xfId="12844" xr:uid="{1340A073-EA93-42EA-B018-A198BAD7578C}"/>
    <cellStyle name="Calculation 4 5 7 2 3 2" xfId="21833" xr:uid="{3D77FB70-644C-4DA4-A4BD-11136535A4FA}"/>
    <cellStyle name="Calculation 4 5 7 2 3 2 2" xfId="22162" xr:uid="{4900F2AC-4D29-4C8C-A302-AA6D13BBB956}"/>
    <cellStyle name="Calculation 4 5 7 2 3 3" xfId="41815" xr:uid="{0D56EBFF-EAB7-4AEA-B086-F5BA071AC094}"/>
    <cellStyle name="Calculation 4 5 7 2 4" xfId="15866" xr:uid="{26379FE5-2F2B-45AD-BA60-F7FBB2EDBC8C}"/>
    <cellStyle name="Calculation 4 5 7 2 4 2" xfId="24540" xr:uid="{FF54EB72-48EA-4263-AA44-7A97CE6941E8}"/>
    <cellStyle name="Calculation 4 5 7 2 5" xfId="37449" xr:uid="{E2006A51-8E50-4288-82F2-BB2DAF94D7C9}"/>
    <cellStyle name="Calculation 4 5 7 3" xfId="9448" xr:uid="{5B5C42BE-55E0-4F10-8EB3-F963B9B12AE2}"/>
    <cellStyle name="Calculation 4 5 7 3 2" xfId="18437" xr:uid="{2665EBCC-22DC-40B6-9DA1-610E1AC09AE7}"/>
    <cellStyle name="Calculation 4 5 7 3 2 2" xfId="40463" xr:uid="{046EE44D-5B25-4643-9D4C-486C6BCCA091}"/>
    <cellStyle name="Calculation 4 5 7 3 3" xfId="22582" xr:uid="{ED2FA7FF-A994-465B-95EC-58E49A31AA65}"/>
    <cellStyle name="Calculation 4 5 7 4" xfId="36963" xr:uid="{9485D809-D1C9-46EA-BD50-23E5907B1A50}"/>
    <cellStyle name="Calculation 4 5 7 5" xfId="52680" xr:uid="{B2765892-078D-4BDD-9F7E-D1E3615D4BAD}"/>
    <cellStyle name="Calculation 4 5 8" xfId="2552" xr:uid="{ED0F34BC-7BDF-45D3-AA37-B44EB5415699}"/>
    <cellStyle name="Calculation 4 5 8 2" xfId="6793" xr:uid="{8F7E5482-59FA-4045-ACE3-61EA121C1C0D}"/>
    <cellStyle name="Calculation 4 5 8 2 2" xfId="15782" xr:uid="{B0E04A3F-46B2-44B6-8DCC-3369E6948BD3}"/>
    <cellStyle name="Calculation 4 5 8 2 2 2" xfId="42280" xr:uid="{8B4C8F96-3EBB-4724-988D-A406E4F28B66}"/>
    <cellStyle name="Calculation 4 5 8 2 3" xfId="25635" xr:uid="{49DBA828-D1F6-499E-A244-A415EAD27531}"/>
    <cellStyle name="Calculation 4 5 8 3" xfId="9363" xr:uid="{C9456050-449C-4791-B325-4D344943F811}"/>
    <cellStyle name="Calculation 4 5 8 3 2" xfId="18352" xr:uid="{0290C989-1049-412A-A17E-26FBE87DC856}"/>
    <cellStyle name="Calculation 4 5 8 3 2 2" xfId="25142" xr:uid="{A6F2C0B0-5330-4291-BD4F-C86433A1FA31}"/>
    <cellStyle name="Calculation 4 5 8 3 3" xfId="23751" xr:uid="{D6301A00-E27C-48A9-85C9-E3D592203D7B}"/>
    <cellStyle name="Calculation 4 5 8 4" xfId="13406" xr:uid="{70629F6C-55EB-4544-97C9-8E459426E47F}"/>
    <cellStyle name="Calculation 4 5 8 4 2" xfId="36651" xr:uid="{3DE219E2-808D-4AD1-8551-54AEA2972759}"/>
    <cellStyle name="Calculation 4 5 8 5" xfId="42033" xr:uid="{8A090191-EC72-4E44-94BF-D0F810BA45C7}"/>
    <cellStyle name="Calculation 4 5 9" xfId="6521" xr:uid="{C66CE3BE-2743-427C-A667-41994BFC44D0}"/>
    <cellStyle name="Calculation 4 5 9 2" xfId="11742" xr:uid="{45A85477-729C-420F-82D6-2FC1E7CA8DDF}"/>
    <cellStyle name="Calculation 4 5 9 2 2" xfId="20731" xr:uid="{B331B29C-3AEF-40C1-94BD-C74E1DF7E7D8}"/>
    <cellStyle name="Calculation 4 5 9 2 2 2" xfId="43652" xr:uid="{76321CCB-7FE1-4569-9ED1-C0711C687EEF}"/>
    <cellStyle name="Calculation 4 5 9 2 3" xfId="37848" xr:uid="{87B1EE6D-422E-4149-B1BF-252A78AD31B6}"/>
    <cellStyle name="Calculation 4 5 9 3" xfId="15510" xr:uid="{ABA9A109-48FB-4888-BEDB-995054260E51}"/>
    <cellStyle name="Calculation 4 5 9 3 2" xfId="22326" xr:uid="{B8A4536A-EF44-4EF1-9378-44F87913BCC6}"/>
    <cellStyle name="Calculation 4 5 9 4" xfId="25915" xr:uid="{738594C2-ECFA-4997-A9C2-274C1E24684C}"/>
    <cellStyle name="Calculation 4 6" xfId="359" xr:uid="{539654A3-DF3E-4C5E-9386-143E67234F6A}"/>
    <cellStyle name="Calculation 4 6 10" xfId="9230" xr:uid="{B8229A85-2CE7-4C27-AD18-75C914AE9689}"/>
    <cellStyle name="Calculation 4 6 10 2" xfId="18219" xr:uid="{ADDCCDBA-74CB-4204-B033-5C9C527BA12B}"/>
    <cellStyle name="Calculation 4 6 10 2 2" xfId="22507" xr:uid="{68491CDE-31CC-4356-A190-BC8C40382C7D}"/>
    <cellStyle name="Calculation 4 6 10 3" xfId="27532" xr:uid="{6CB51DED-BC82-477B-9961-3473F20EEEAB}"/>
    <cellStyle name="Calculation 4 6 11" xfId="9748" xr:uid="{C8111B5F-A96E-4A80-86B0-294802C3FD8C}"/>
    <cellStyle name="Calculation 4 6 11 2" xfId="18737" xr:uid="{D131DF64-59CB-4108-BF00-8E46E26368B6}"/>
    <cellStyle name="Calculation 4 6 11 2 2" xfId="35432" xr:uid="{CFFA4097-7916-43A6-B817-8542A72E9160}"/>
    <cellStyle name="Calculation 4 6 11 3" xfId="32281" xr:uid="{27935531-5F3B-4163-9C12-D6F0DEA93291}"/>
    <cellStyle name="Calculation 4 6 12" xfId="2365" xr:uid="{3508D57C-7588-4B0C-9F76-5E582EC75092}"/>
    <cellStyle name="Calculation 4 6 12 2" xfId="29848" xr:uid="{4AAC9960-E543-4387-89C9-F100AA2368F1}"/>
    <cellStyle name="Calculation 4 6 13" xfId="13274" xr:uid="{EFCD464C-D9CF-4FFC-8F2F-DAAD4CA7862A}"/>
    <cellStyle name="Calculation 4 6 13 2" xfId="34174" xr:uid="{2E747704-A772-453A-951A-4258CD9FFB20}"/>
    <cellStyle name="Calculation 4 6 14" xfId="42387" xr:uid="{30E2308D-9732-4AC3-B07B-C354168AE067}"/>
    <cellStyle name="Calculation 4 6 15" xfId="44434" xr:uid="{48EAC053-CC61-4B50-8F04-66A35E986520}"/>
    <cellStyle name="Calculation 4 6 16" xfId="45670" xr:uid="{CE9B993F-5274-4B40-B486-EB85CACB1952}"/>
    <cellStyle name="Calculation 4 6 2" xfId="708" xr:uid="{AC90E04A-467F-4D51-84A9-5DEED4C883EA}"/>
    <cellStyle name="Calculation 4 6 2 2" xfId="5084" xr:uid="{9CFDAF6E-982B-493D-B409-69FAC41E4B14}"/>
    <cellStyle name="Calculation 4 6 2 2 2" xfId="7670" xr:uid="{62164EAD-0EFB-4C07-BECE-D046270D0BA6}"/>
    <cellStyle name="Calculation 4 6 2 2 2 2" xfId="16659" xr:uid="{B4D9E81C-3A6B-4BCF-B261-E1E6C4F8D70D}"/>
    <cellStyle name="Calculation 4 6 2 2 2 2 2" xfId="30607" xr:uid="{0840BE0A-D7F0-4126-908C-01383AF50B64}"/>
    <cellStyle name="Calculation 4 6 2 2 2 3" xfId="37599" xr:uid="{038D1216-7936-4066-BC28-F3DA44617C5F}"/>
    <cellStyle name="Calculation 4 6 2 2 2 4" xfId="56458" xr:uid="{48CF360C-B1F6-4D94-BB06-AD58118CAAC5}"/>
    <cellStyle name="Calculation 4 6 2 2 3" xfId="10307" xr:uid="{6474D3A5-F2D9-473E-82E8-7840068BB97F}"/>
    <cellStyle name="Calculation 4 6 2 2 3 2" xfId="19296" xr:uid="{2708156D-286F-4E0B-BC74-A6A9290C6F9B}"/>
    <cellStyle name="Calculation 4 6 2 2 3 2 2" xfId="29214" xr:uid="{30D2BA98-992B-4972-9AEF-EE2F0C8CE7A7}"/>
    <cellStyle name="Calculation 4 6 2 2 3 3" xfId="34800" xr:uid="{D09C6060-86E6-4C63-8ECF-652817981D22}"/>
    <cellStyle name="Calculation 4 6 2 2 4" xfId="14073" xr:uid="{D256C8CB-67BF-4152-8F7D-B6B3CB450FDB}"/>
    <cellStyle name="Calculation 4 6 2 2 4 2" xfId="36146" xr:uid="{8EEDBFCB-3778-4CC3-9C69-9ABF0B0EDE41}"/>
    <cellStyle name="Calculation 4 6 2 2 5" xfId="24827" xr:uid="{851F486B-6D35-48BB-B1C5-5BE94C6BA175}"/>
    <cellStyle name="Calculation 4 6 2 2 6" xfId="49676" xr:uid="{EAA2B731-3DEC-4578-BD9D-B10648BAE771}"/>
    <cellStyle name="Calculation 4 6 2 3" xfId="3145" xr:uid="{0D6EE034-AA36-4A2E-8409-C81375672426}"/>
    <cellStyle name="Calculation 4 6 2 3 2" xfId="42272" xr:uid="{82DBE2A5-D9DC-47D6-8265-F90B22E4E702}"/>
    <cellStyle name="Calculation 4 6 2 3 2 2" xfId="58738" xr:uid="{F49F40C4-5F57-4A0D-A330-3FB4485DCBCA}"/>
    <cellStyle name="Calculation 4 6 2 3 3" xfId="51957" xr:uid="{338EB0E5-1B80-4918-81ED-8577834A03B5}"/>
    <cellStyle name="Calculation 4 6 2 4" xfId="41437" xr:uid="{982F05D4-CDAF-49E5-B287-239A2CE831AB}"/>
    <cellStyle name="Calculation 4 6 2 4 2" xfId="54597" xr:uid="{51A33923-A88A-4A04-8A1D-31471A7C55AB}"/>
    <cellStyle name="Calculation 4 6 2 4 3" xfId="47793" xr:uid="{2E75D6C4-EAD7-4E42-8DF6-F946F00B11AF}"/>
    <cellStyle name="Calculation 4 6 2 5" xfId="52992" xr:uid="{EE87BDEB-6625-4B0C-B435-2C349D5C9022}"/>
    <cellStyle name="Calculation 4 6 2 6" xfId="46179" xr:uid="{EC418824-5EEF-4DB0-9C63-5450E87FE7FF}"/>
    <cellStyle name="Calculation 4 6 3" xfId="1053" xr:uid="{483DAB1F-6DF9-40AE-AE9D-2F1E15CE70AB}"/>
    <cellStyle name="Calculation 4 6 3 2" xfId="5405" xr:uid="{AFF455C8-1D7A-41BE-9C6B-00490ABD8024}"/>
    <cellStyle name="Calculation 4 6 3 2 2" xfId="7991" xr:uid="{C5233EFF-954D-47BF-A283-5EC4BC54D721}"/>
    <cellStyle name="Calculation 4 6 3 2 2 2" xfId="16980" xr:uid="{D5940EC5-CC6B-4236-AD96-0134CE2EFBD1}"/>
    <cellStyle name="Calculation 4 6 3 2 2 2 2" xfId="38381" xr:uid="{948C4965-C24F-4272-B8AB-9D69FC53C1B5}"/>
    <cellStyle name="Calculation 4 6 3 2 2 3" xfId="30118" xr:uid="{196891C8-2207-4DAD-A883-7676C13C2A3E}"/>
    <cellStyle name="Calculation 4 6 3 2 2 4" xfId="56860" xr:uid="{CFBD97DE-5A80-4F77-BE93-AF8127DF79DF}"/>
    <cellStyle name="Calculation 4 6 3 2 3" xfId="10628" xr:uid="{66A237DA-8D4D-4070-A2C0-2BBA16C75C28}"/>
    <cellStyle name="Calculation 4 6 3 2 3 2" xfId="19617" xr:uid="{8B2AE083-C372-45C0-9F69-8CEA960BDE9B}"/>
    <cellStyle name="Calculation 4 6 3 2 3 2 2" xfId="27403" xr:uid="{8C64F5B6-50DE-4979-AA22-5FF201EC40A2}"/>
    <cellStyle name="Calculation 4 6 3 2 3 3" xfId="38908" xr:uid="{7D05F3CA-7942-49DD-9FB5-ED0B8640E02C}"/>
    <cellStyle name="Calculation 4 6 3 2 4" xfId="14394" xr:uid="{535A4F26-0DD1-48D6-BA31-156207865DBA}"/>
    <cellStyle name="Calculation 4 6 3 2 4 2" xfId="28799" xr:uid="{5CFFB73C-82B2-4299-AA55-9C8D4BEC51F2}"/>
    <cellStyle name="Calculation 4 6 3 2 5" xfId="25972" xr:uid="{4C182745-DA17-4FBD-B31A-3EBFED3A7E28}"/>
    <cellStyle name="Calculation 4 6 3 2 6" xfId="50078" xr:uid="{7C546930-7AF9-42E1-8EC9-69F6953951D8}"/>
    <cellStyle name="Calculation 4 6 3 3" xfId="3490" xr:uid="{977D5248-C8B3-4A26-9AFB-F34876C12583}"/>
    <cellStyle name="Calculation 4 6 3 3 2" xfId="28624" xr:uid="{9FFCC9CF-63B8-4D48-9783-B6214957BF89}"/>
    <cellStyle name="Calculation 4 6 3 3 2 2" xfId="57641" xr:uid="{E853FE76-0C62-4D1A-9110-4E76493530C1}"/>
    <cellStyle name="Calculation 4 6 3 3 3" xfId="50859" xr:uid="{A533AA41-C6F5-4CBE-9B74-AE71193139FA}"/>
    <cellStyle name="Calculation 4 6 3 4" xfId="28411" xr:uid="{C2932066-DA67-45B9-8CBE-F74BB0CCA2DC}"/>
    <cellStyle name="Calculation 4 6 3 4 2" xfId="54987" xr:uid="{49D77A9E-2582-430E-B10B-2D28C5FACC85}"/>
    <cellStyle name="Calculation 4 6 3 4 3" xfId="48195" xr:uid="{A6E38E6F-4C8C-4056-B7E3-1E2934FDEAA4}"/>
    <cellStyle name="Calculation 4 6 3 5" xfId="53287" xr:uid="{12654E9C-CA3F-46AD-B3CC-2A2C59188162}"/>
    <cellStyle name="Calculation 4 6 3 6" xfId="46581" xr:uid="{593C33AC-D2CF-4FE9-91A7-B0BE33F88321}"/>
    <cellStyle name="Calculation 4 6 4" xfId="1397" xr:uid="{69E59826-0687-4F1F-B7FB-75C17503EB39}"/>
    <cellStyle name="Calculation 4 6 4 2" xfId="5742" xr:uid="{E5FEA75B-CF07-4598-880A-E80917328824}"/>
    <cellStyle name="Calculation 4 6 4 2 2" xfId="8328" xr:uid="{385920B6-1187-4C62-B400-622719AE4467}"/>
    <cellStyle name="Calculation 4 6 4 2 2 2" xfId="17317" xr:uid="{55D00785-D91A-4DCA-BE51-49E4F39E49B1}"/>
    <cellStyle name="Calculation 4 6 4 2 2 2 2" xfId="34133" xr:uid="{A5BFF62F-797A-4187-8497-A3A4687EA887}"/>
    <cellStyle name="Calculation 4 6 4 2 2 3" xfId="35299" xr:uid="{F41CB963-F30C-4729-AFC6-6FFEC430513D}"/>
    <cellStyle name="Calculation 4 6 4 2 3" xfId="10965" xr:uid="{D0A439F5-3127-4BD8-8610-128318D149BF}"/>
    <cellStyle name="Calculation 4 6 4 2 3 2" xfId="19954" xr:uid="{C01A5747-300F-4C47-94D9-FC13B536D2DB}"/>
    <cellStyle name="Calculation 4 6 4 2 3 2 2" xfId="39900" xr:uid="{36B595A1-19CA-4E2C-9D9C-246512249AB4}"/>
    <cellStyle name="Calculation 4 6 4 2 3 3" xfId="42790" xr:uid="{53292552-97EE-45E6-ABC4-1951529069CC}"/>
    <cellStyle name="Calculation 4 6 4 2 4" xfId="14731" xr:uid="{5CB0C1F1-85BA-44C1-BD85-8179C4DB8B12}"/>
    <cellStyle name="Calculation 4 6 4 2 4 2" xfId="38224" xr:uid="{0D95C5C1-810A-43F2-A32F-E0D07506CB97}"/>
    <cellStyle name="Calculation 4 6 4 2 5" xfId="22379" xr:uid="{51AF4EBA-1372-4727-9335-13B1D2128B4C}"/>
    <cellStyle name="Calculation 4 6 4 2 6" xfId="55986" xr:uid="{101AA5F9-F966-4BC0-A511-A0973EF2B5D2}"/>
    <cellStyle name="Calculation 4 6 4 3" xfId="3834" xr:uid="{4D78D678-5279-44C8-B000-991472A846CD}"/>
    <cellStyle name="Calculation 4 6 4 3 2" xfId="41933" xr:uid="{CBDB531D-93AB-403F-A994-8ABD13B95475}"/>
    <cellStyle name="Calculation 4 6 4 4" xfId="24393" xr:uid="{1CC73550-813B-465F-9DEF-7F3B18ED75B7}"/>
    <cellStyle name="Calculation 4 6 4 5" xfId="49204" xr:uid="{47B046F2-160B-441D-AAD4-F403BE8D069C}"/>
    <cellStyle name="Calculation 4 6 5" xfId="1783" xr:uid="{7F8658B5-9AC7-4208-9553-988BBA6CCE9D}"/>
    <cellStyle name="Calculation 4 6 5 2" xfId="6101" xr:uid="{1B4AF0D7-9CC2-4621-91C2-3F53E818B5A7}"/>
    <cellStyle name="Calculation 4 6 5 2 2" xfId="8687" xr:uid="{E2E6ED02-2D50-4A9C-9DA9-8E5FCF43781C}"/>
    <cellStyle name="Calculation 4 6 5 2 2 2" xfId="17676" xr:uid="{1313503B-7CE1-4E18-8130-D70608E90936}"/>
    <cellStyle name="Calculation 4 6 5 2 2 2 2" xfId="26810" xr:uid="{8631C03F-A34C-4B39-8D3C-B41EE86F5197}"/>
    <cellStyle name="Calculation 4 6 5 2 2 3" xfId="42874" xr:uid="{02C1147F-1324-444D-B40A-06B1C31C2076}"/>
    <cellStyle name="Calculation 4 6 5 2 3" xfId="11324" xr:uid="{8366BAAC-84C8-4487-B0DF-10BA7C8CC9DB}"/>
    <cellStyle name="Calculation 4 6 5 2 3 2" xfId="20313" xr:uid="{B1E682A8-6A01-48BC-A5E6-45DB0E12F492}"/>
    <cellStyle name="Calculation 4 6 5 2 3 2 2" xfId="25631" xr:uid="{7108A403-B304-4302-969A-C79ED386C1ED}"/>
    <cellStyle name="Calculation 4 6 5 2 3 3" xfId="44102" xr:uid="{79C065E4-CAAF-4301-9353-AC4D50CD07DE}"/>
    <cellStyle name="Calculation 4 6 5 2 4" xfId="15090" xr:uid="{B398A612-1734-499E-8F25-760F798F2D35}"/>
    <cellStyle name="Calculation 4 6 5 2 4 2" xfId="26253" xr:uid="{B874CEA7-9669-40B6-8AE3-B6FF1859B446}"/>
    <cellStyle name="Calculation 4 6 5 2 5" xfId="22283" xr:uid="{36967BD8-66B6-4A66-BA33-659EE2B20A20}"/>
    <cellStyle name="Calculation 4 6 5 2 6" xfId="58423" xr:uid="{E10226DF-6068-459B-A9DC-A1AB26ABEA36}"/>
    <cellStyle name="Calculation 4 6 5 3" xfId="4220" xr:uid="{2903C7BE-ADB3-4D4F-8A1E-C7481D654274}"/>
    <cellStyle name="Calculation 4 6 5 3 2" xfId="24615" xr:uid="{3F47C24A-C46F-44AE-AB09-5FDDE0EB0E6B}"/>
    <cellStyle name="Calculation 4 6 5 4" xfId="35294" xr:uid="{6B55F8AA-A922-41A3-9D9B-F6AB0B372948}"/>
    <cellStyle name="Calculation 4 6 5 5" xfId="51642" xr:uid="{99F16EDB-2A0C-4D56-B17B-CA505650EED2}"/>
    <cellStyle name="Calculation 4 6 6" xfId="2016" xr:uid="{117DB9F4-0F15-43CF-A77C-560184CB559A}"/>
    <cellStyle name="Calculation 4 6 6 2" xfId="6324" xr:uid="{FCDE4A45-D934-4CC2-9D54-CD439153AF66}"/>
    <cellStyle name="Calculation 4 6 6 2 2" xfId="8910" xr:uid="{26C75F4B-5A54-47BF-A9B8-927003854E83}"/>
    <cellStyle name="Calculation 4 6 6 2 2 2" xfId="17899" xr:uid="{C77D1EF2-3BC4-498C-B97C-FD636054CA4F}"/>
    <cellStyle name="Calculation 4 6 6 2 2 2 2" xfId="35496" xr:uid="{02F2AFFE-2E9F-4138-8165-6E2BC6240235}"/>
    <cellStyle name="Calculation 4 6 6 2 2 3" xfId="27507" xr:uid="{FAE69813-9E22-4B29-AEDF-6439B34F1A0E}"/>
    <cellStyle name="Calculation 4 6 6 2 3" xfId="11547" xr:uid="{32B20609-6E9D-4E2D-A180-925432C14EDD}"/>
    <cellStyle name="Calculation 4 6 6 2 3 2" xfId="20536" xr:uid="{E4C79153-314C-4ED8-B79A-5CC085D50B09}"/>
    <cellStyle name="Calculation 4 6 6 2 3 2 2" xfId="31832" xr:uid="{60AC653A-6EE1-483C-A542-FC6B657469DC}"/>
    <cellStyle name="Calculation 4 6 6 2 3 3" xfId="43780" xr:uid="{8E1F6337-CFC0-4C39-8598-7285B2DF1EC8}"/>
    <cellStyle name="Calculation 4 6 6 2 4" xfId="15313" xr:uid="{E07E53CF-F96C-420D-B3AB-31D0289313E3}"/>
    <cellStyle name="Calculation 4 6 6 2 4 2" xfId="24755" xr:uid="{D9758517-37DE-433C-9618-C7E8F049DD41}"/>
    <cellStyle name="Calculation 4 6 6 2 5" xfId="33400" xr:uid="{E486F75D-105E-4343-A761-70FE1663ED0E}"/>
    <cellStyle name="Calculation 4 6 6 2 6" xfId="54149" xr:uid="{CD011B4A-AD55-41F8-B55D-079406120EDC}"/>
    <cellStyle name="Calculation 4 6 6 3" xfId="4453" xr:uid="{A67D5674-3A65-4513-9E8C-4E6C1510769D}"/>
    <cellStyle name="Calculation 4 6 6 3 2" xfId="33202" xr:uid="{08F7D449-B463-4A3E-A2F1-A375F4A246F8}"/>
    <cellStyle name="Calculation 4 6 6 4" xfId="27836" xr:uid="{6F6AE8D0-4C86-4D92-8E6F-9D635F353103}"/>
    <cellStyle name="Calculation 4 6 6 5" xfId="47437" xr:uid="{55DA94A1-0658-4486-A928-5C6BE1200670}"/>
    <cellStyle name="Calculation 4 6 7" xfId="2827" xr:uid="{F08BA863-8A80-40EC-8061-419A27CA4218}"/>
    <cellStyle name="Calculation 4 6 7 2" xfId="6977" xr:uid="{D5FCCF19-DF45-476D-B5B7-AF3ED8EDF48F}"/>
    <cellStyle name="Calculation 4 6 7 2 2" xfId="12106" xr:uid="{90187D1B-D729-426A-8730-110ABE80FADA}"/>
    <cellStyle name="Calculation 4 6 7 2 2 2" xfId="21095" xr:uid="{352A6680-FF23-4567-82A2-ACF2A31F06D1}"/>
    <cellStyle name="Calculation 4 6 7 2 2 2 2" xfId="33891" xr:uid="{2D617135-13AE-44FC-8DD0-C9D25B733A2B}"/>
    <cellStyle name="Calculation 4 6 7 2 2 3" xfId="30011" xr:uid="{CD43D95E-4F61-4465-83FC-B0B761ACCEA9}"/>
    <cellStyle name="Calculation 4 6 7 2 3" xfId="12924" xr:uid="{CEA90B60-93C2-4762-A79D-D00C992D7C8D}"/>
    <cellStyle name="Calculation 4 6 7 2 3 2" xfId="21913" xr:uid="{963AD354-A4EB-469E-9562-DB7F1DD407EB}"/>
    <cellStyle name="Calculation 4 6 7 2 3 2 2" xfId="37552" xr:uid="{7C5F8460-729F-4A20-8B08-F80ADB5103C2}"/>
    <cellStyle name="Calculation 4 6 7 2 3 3" xfId="33826" xr:uid="{F070D9E1-5B42-4C1C-8BB1-B2B728940703}"/>
    <cellStyle name="Calculation 4 6 7 2 4" xfId="15966" xr:uid="{B9F2B7A0-5AD8-4422-ABF5-0B8CA9250681}"/>
    <cellStyle name="Calculation 4 6 7 2 4 2" xfId="33509" xr:uid="{DEF6BD6D-AABA-4556-BB7C-33C6D3435D9F}"/>
    <cellStyle name="Calculation 4 6 7 2 5" xfId="39401" xr:uid="{D8B21DE4-9AEC-4545-B295-74E0D61E5625}"/>
    <cellStyle name="Calculation 4 6 7 3" xfId="9540" xr:uid="{A3EE7025-5225-4BB3-952B-FE6F6B94F5D3}"/>
    <cellStyle name="Calculation 4 6 7 3 2" xfId="18529" xr:uid="{200ADDC2-8962-48C5-B5D3-2377F48E8F54}"/>
    <cellStyle name="Calculation 4 6 7 3 2 2" xfId="22741" xr:uid="{1C0EC2D5-BB78-4CA3-BF8F-9228D5E14F73}"/>
    <cellStyle name="Calculation 4 6 7 3 3" xfId="27700" xr:uid="{69050D05-9E06-4A99-B71D-1A98FB455E74}"/>
    <cellStyle name="Calculation 4 6 7 4" xfId="41983" xr:uid="{E1ACD050-23F7-4DD1-9A59-8A95F43A10DD}"/>
    <cellStyle name="Calculation 4 6 7 5" xfId="52729" xr:uid="{80A43573-D9A5-451F-8642-B585B0D667FE}"/>
    <cellStyle name="Calculation 4 6 8" xfId="4760" xr:uid="{31A6AE67-63D6-4521-BC87-A3417590E181}"/>
    <cellStyle name="Calculation 4 6 8 2" xfId="7346" xr:uid="{BF5D485E-740A-41E1-A6C0-9BBB49CA38BB}"/>
    <cellStyle name="Calculation 4 6 8 2 2" xfId="16335" xr:uid="{C5555653-0849-4897-B6BA-066F6A02CECE}"/>
    <cellStyle name="Calculation 4 6 8 2 2 2" xfId="26622" xr:uid="{DE68D0BD-B21C-4A70-8603-8F18D0007B40}"/>
    <cellStyle name="Calculation 4 6 8 2 3" xfId="27729" xr:uid="{27B9741E-8D55-407E-89EC-8ABF35BAD926}"/>
    <cellStyle name="Calculation 4 6 8 3" xfId="9983" xr:uid="{A96520D6-EF6F-407B-9515-226F20E26CC0}"/>
    <cellStyle name="Calculation 4 6 8 3 2" xfId="18972" xr:uid="{5ACDA9AC-6A7D-4E1A-A3D0-31AF4CE9BC1C}"/>
    <cellStyle name="Calculation 4 6 8 3 2 2" xfId="29919" xr:uid="{DF56CEC1-E02C-4ABF-AF1A-C694AF34FC7F}"/>
    <cellStyle name="Calculation 4 6 8 3 3" xfId="34804" xr:uid="{06E16DA6-9440-4683-BF52-1C6D474B62A5}"/>
    <cellStyle name="Calculation 4 6 8 4" xfId="13749" xr:uid="{65E79C75-86F0-4019-B3C9-5D08AEEAF824}"/>
    <cellStyle name="Calculation 4 6 8 4 2" xfId="29530" xr:uid="{58295C59-4DF7-4510-988B-00D9FD1C418E}"/>
    <cellStyle name="Calculation 4 6 8 5" xfId="36747" xr:uid="{ED787DD8-5FF6-4A1D-9D8D-C13BB434867C}"/>
    <cellStyle name="Calculation 4 6 9" xfId="6661" xr:uid="{9364BAEB-6CB9-42CA-A148-218DC235240E}"/>
    <cellStyle name="Calculation 4 6 9 2" xfId="11867" xr:uid="{7EF67ECD-C5E6-43D7-B985-4E3ECB82C900}"/>
    <cellStyle name="Calculation 4 6 9 2 2" xfId="20856" xr:uid="{74C32BFF-B204-46C1-A05B-0D1B8B8BE2FE}"/>
    <cellStyle name="Calculation 4 6 9 2 2 2" xfId="41720" xr:uid="{1D780C1C-355C-4085-8309-29E6B28A6A98}"/>
    <cellStyle name="Calculation 4 6 9 2 3" xfId="34425" xr:uid="{43237923-7E7F-4845-8665-328860146949}"/>
    <cellStyle name="Calculation 4 6 9 3" xfId="15650" xr:uid="{40CCC24F-8240-4BD5-9814-E3D76A3FE770}"/>
    <cellStyle name="Calculation 4 6 9 3 2" xfId="39516" xr:uid="{FE2DA793-6709-4E25-91C9-766F25708536}"/>
    <cellStyle name="Calculation 4 6 9 4" xfId="37130" xr:uid="{CBAD0C14-0FBC-4DBA-A713-375E874D9F72}"/>
    <cellStyle name="Calculation 4 7" xfId="498" xr:uid="{50645EFB-898E-477C-A71C-48F8B5117D70}"/>
    <cellStyle name="Calculation 4 7 10" xfId="44472" xr:uid="{3A482C09-1649-4517-A009-004A006B99A6}"/>
    <cellStyle name="Calculation 4 7 11" xfId="45706" xr:uid="{07A3F257-5FB9-4B86-BEE6-F5D4CA9E4733}"/>
    <cellStyle name="Calculation 4 7 2" xfId="847" xr:uid="{1DA352D9-52EE-482E-A3C9-9BF5DB460D53}"/>
    <cellStyle name="Calculation 4 7 2 2" xfId="5216" xr:uid="{4FFD7F95-D9AE-4C55-A000-48B91CA2CEC8}"/>
    <cellStyle name="Calculation 4 7 2 2 2" xfId="7802" xr:uid="{3FE5465A-0170-40C3-8858-79E7EA2DC2E5}"/>
    <cellStyle name="Calculation 4 7 2 2 2 2" xfId="16791" xr:uid="{D6BFC647-1087-4291-8502-5F7BB84B377E}"/>
    <cellStyle name="Calculation 4 7 2 2 2 2 2" xfId="31188" xr:uid="{D6CFCF59-6AB7-4700-B361-199F79702D85}"/>
    <cellStyle name="Calculation 4 7 2 2 2 3" xfId="36755" xr:uid="{EAC36FB8-B9D5-462A-AADC-C3EAAFB9179C}"/>
    <cellStyle name="Calculation 4 7 2 2 2 4" xfId="56494" xr:uid="{3F5AC43B-2BCD-48ED-B941-2B06E2EE4A01}"/>
    <cellStyle name="Calculation 4 7 2 2 3" xfId="10439" xr:uid="{187F2354-D2A8-4C2B-9F70-B821BF9B7679}"/>
    <cellStyle name="Calculation 4 7 2 2 3 2" xfId="19428" xr:uid="{38C494A8-A01A-48C2-9DFC-323A6A21A28D}"/>
    <cellStyle name="Calculation 4 7 2 2 3 2 2" xfId="29122" xr:uid="{6259298C-E15E-41DB-87AE-1D23374367D0}"/>
    <cellStyle name="Calculation 4 7 2 2 3 3" xfId="40220" xr:uid="{FE04E416-F24E-4E19-A43D-E2E9F1D28EA7}"/>
    <cellStyle name="Calculation 4 7 2 2 4" xfId="14205" xr:uid="{A8E420B8-E182-4F8F-A8F3-2360E1B90E92}"/>
    <cellStyle name="Calculation 4 7 2 2 4 2" xfId="35821" xr:uid="{87294773-7B17-402B-9151-2EC8F5804444}"/>
    <cellStyle name="Calculation 4 7 2 2 5" xfId="36074" xr:uid="{964CB01E-8003-4496-BEB3-7BEEA714A5EB}"/>
    <cellStyle name="Calculation 4 7 2 2 6" xfId="49712" xr:uid="{3C92975D-C54F-4E8C-8D49-426D41F789E1}"/>
    <cellStyle name="Calculation 4 7 2 3" xfId="3284" xr:uid="{D6E5D8AB-6031-4E19-92D8-1A72B20009CF}"/>
    <cellStyle name="Calculation 4 7 2 3 2" xfId="25868" xr:uid="{C3200DC1-3B51-4EFE-9357-8CD1FE774F9D}"/>
    <cellStyle name="Calculation 4 7 2 3 2 2" xfId="57723" xr:uid="{14E0FCBA-E920-4C67-A0CB-2D378CBA66CE}"/>
    <cellStyle name="Calculation 4 7 2 3 3" xfId="50941" xr:uid="{3D420361-9EEA-4953-B21C-6EC92D17E901}"/>
    <cellStyle name="Calculation 4 7 2 4" xfId="32446" xr:uid="{463D7141-38BB-44B7-8219-5435884DC877}"/>
    <cellStyle name="Calculation 4 7 2 4 2" xfId="54633" xr:uid="{EE2FBE17-69EF-4394-AD97-F090A23C00D5}"/>
    <cellStyle name="Calculation 4 7 2 4 3" xfId="47829" xr:uid="{9AA58A5A-7F6C-47CF-A76F-ACE399C67681}"/>
    <cellStyle name="Calculation 4 7 2 5" xfId="53013" xr:uid="{125DBFBA-B31C-4C2F-8AC2-9B346A87214B}"/>
    <cellStyle name="Calculation 4 7 2 6" xfId="46215" xr:uid="{818BD040-7063-425A-9BE3-54F41567D6DD}"/>
    <cellStyle name="Calculation 4 7 3" xfId="1192" xr:uid="{3ACCBFBA-339D-4ADB-BB0A-EAA8AE284CB5}"/>
    <cellStyle name="Calculation 4 7 3 2" xfId="5537" xr:uid="{EFCD0009-2AB9-41C8-8296-230F261E0DED}"/>
    <cellStyle name="Calculation 4 7 3 2 2" xfId="8123" xr:uid="{144C3A99-B223-4773-80AF-941980FCB51E}"/>
    <cellStyle name="Calculation 4 7 3 2 2 2" xfId="17112" xr:uid="{C5A7EC7B-AFC3-4823-BA04-D49337DD9137}"/>
    <cellStyle name="Calculation 4 7 3 2 2 2 2" xfId="37124" xr:uid="{39E0DE34-6E6A-4775-801E-A9B9FE7E7881}"/>
    <cellStyle name="Calculation 4 7 3 2 2 3" xfId="30030" xr:uid="{A3A5380D-F72E-48B9-9B2A-0B9261FCD369}"/>
    <cellStyle name="Calculation 4 7 3 2 2 4" xfId="56896" xr:uid="{F0DA9DB6-70DC-4825-B75C-9D7A9C5BCBE9}"/>
    <cellStyle name="Calculation 4 7 3 2 3" xfId="10760" xr:uid="{10070493-38D6-4B04-8348-6A540D7CB373}"/>
    <cellStyle name="Calculation 4 7 3 2 3 2" xfId="19749" xr:uid="{AC41A7D0-ED3B-4738-A302-4599D45EB4B0}"/>
    <cellStyle name="Calculation 4 7 3 2 3 2 2" xfId="38289" xr:uid="{0A7A8996-DCE8-4747-B58D-EB3C4DDEADE9}"/>
    <cellStyle name="Calculation 4 7 3 2 3 3" xfId="22965" xr:uid="{5F5218F0-64A2-4BC9-BCB3-57D4EA1DE076}"/>
    <cellStyle name="Calculation 4 7 3 2 4" xfId="14526" xr:uid="{2A71B70D-A3DC-4574-B524-7669045AC9CB}"/>
    <cellStyle name="Calculation 4 7 3 2 4 2" xfId="25238" xr:uid="{702A80B0-DA0C-4151-8371-FF53F496017F}"/>
    <cellStyle name="Calculation 4 7 3 2 5" xfId="30147" xr:uid="{A0A54320-9225-4574-B6B2-D874D308F100}"/>
    <cellStyle name="Calculation 4 7 3 2 6" xfId="50114" xr:uid="{3C8B96FE-036F-45DF-984D-BA7682BF47F3}"/>
    <cellStyle name="Calculation 4 7 3 3" xfId="3629" xr:uid="{2A5A3CF6-86EC-4E05-9C44-924656EF0C3C}"/>
    <cellStyle name="Calculation 4 7 3 3 2" xfId="30629" xr:uid="{580E791C-8ADC-4D58-9B3F-37E3E89F51F3}"/>
    <cellStyle name="Calculation 4 7 3 3 2 2" xfId="55780" xr:uid="{153BB4EE-EA78-4D14-A0D8-48961CA56498}"/>
    <cellStyle name="Calculation 4 7 3 3 3" xfId="48997" xr:uid="{1B838C6F-A8F3-43EF-BBF6-2C5F090A96F1}"/>
    <cellStyle name="Calculation 4 7 3 4" xfId="39619" xr:uid="{FCFF1E44-46CA-45E4-8417-BCC96B04DFB6}"/>
    <cellStyle name="Calculation 4 7 3 4 2" xfId="55023" xr:uid="{5F132F8B-5CD0-4020-8C7E-16D6E9791BAA}"/>
    <cellStyle name="Calculation 4 7 3 4 3" xfId="48231" xr:uid="{BC741F66-0157-4DED-B875-3F82F7588435}"/>
    <cellStyle name="Calculation 4 7 3 5" xfId="53323" xr:uid="{B9CAC20E-4798-44AE-BC5E-30445D3EBC1B}"/>
    <cellStyle name="Calculation 4 7 3 6" xfId="46617" xr:uid="{94996B10-1251-4F99-8665-B2834E1245DF}"/>
    <cellStyle name="Calculation 4 7 4" xfId="1536" xr:uid="{9A02AAB3-6E59-4894-BFAF-79E2B4E97EC8}"/>
    <cellStyle name="Calculation 4 7 4 2" xfId="5881" xr:uid="{DA4EF65F-8681-4A29-8AC3-27AC45EE4F9B}"/>
    <cellStyle name="Calculation 4 7 4 2 2" xfId="8467" xr:uid="{52076961-3640-40A8-92CF-C1477D1C5D16}"/>
    <cellStyle name="Calculation 4 7 4 2 2 2" xfId="17456" xr:uid="{B4112845-8DEC-4DE0-BEFE-0737DBE49F87}"/>
    <cellStyle name="Calculation 4 7 4 2 2 2 2" xfId="29393" xr:uid="{28072DBE-63D9-4DA4-97F5-2627F1A476EF}"/>
    <cellStyle name="Calculation 4 7 4 2 2 3" xfId="37117" xr:uid="{12DEA505-8D6A-4E27-B07F-D5364FA42CF9}"/>
    <cellStyle name="Calculation 4 7 4 2 3" xfId="11104" xr:uid="{DD38F8E5-AE44-45C0-868D-C45381CB66E8}"/>
    <cellStyle name="Calculation 4 7 4 2 3 2" xfId="20093" xr:uid="{A3D53541-6384-4C64-B6BD-7F2097A9BF24}"/>
    <cellStyle name="Calculation 4 7 4 2 3 2 2" xfId="32400" xr:uid="{E28ACE63-8C88-4D57-A4B9-52D541887DDE}"/>
    <cellStyle name="Calculation 4 7 4 2 3 3" xfId="22698" xr:uid="{D0C8B7C5-C8A4-44FC-B40B-EDEADB6A07BA}"/>
    <cellStyle name="Calculation 4 7 4 2 4" xfId="14870" xr:uid="{72DF427D-E72D-4B9C-B8F2-FC8F8F9B8ECA}"/>
    <cellStyle name="Calculation 4 7 4 2 4 2" xfId="40851" xr:uid="{A9855628-C38E-4F44-BA8A-DE2539E31B5B}"/>
    <cellStyle name="Calculation 4 7 4 2 5" xfId="37460" xr:uid="{F5094340-0A35-47C6-A265-ABEE0870B0FF}"/>
    <cellStyle name="Calculation 4 7 4 2 6" xfId="56022" xr:uid="{4776A9EA-2795-4A25-96C7-E6B2C8DF29C5}"/>
    <cellStyle name="Calculation 4 7 4 3" xfId="3973" xr:uid="{72F72AEA-CBE6-4947-B552-D9BA37EB72C8}"/>
    <cellStyle name="Calculation 4 7 4 3 2" xfId="39084" xr:uid="{2D9BE21F-E52E-4EC5-8EFF-A98F43C17D75}"/>
    <cellStyle name="Calculation 4 7 4 4" xfId="38789" xr:uid="{5C4A585D-FFDE-4422-963D-CEA9D64EF63C}"/>
    <cellStyle name="Calculation 4 7 4 5" xfId="49240" xr:uid="{FD6D69F1-7B9E-4853-A96B-266A2A6C1D90}"/>
    <cellStyle name="Calculation 4 7 5" xfId="1848" xr:uid="{CFC8CFF1-7F4D-4B74-B730-E46FE4270EAC}"/>
    <cellStyle name="Calculation 4 7 5 2" xfId="6164" xr:uid="{EEE15B31-4DE9-42B8-8460-84355162656E}"/>
    <cellStyle name="Calculation 4 7 5 2 2" xfId="8750" xr:uid="{E00A2EBC-082A-4D60-BD2C-DE236A8FCCA0}"/>
    <cellStyle name="Calculation 4 7 5 2 2 2" xfId="17739" xr:uid="{55B294C2-5DC9-4154-8250-B4679FE98D48}"/>
    <cellStyle name="Calculation 4 7 5 2 2 2 2" xfId="23714" xr:uid="{685AAE8F-E624-41A4-A6E9-600EC49712EF}"/>
    <cellStyle name="Calculation 4 7 5 2 2 3" xfId="25911" xr:uid="{9C460C3E-A591-4F10-AAF1-7A08C52FF958}"/>
    <cellStyle name="Calculation 4 7 5 2 3" xfId="11387" xr:uid="{AA0C3A39-2FC7-42F4-8631-8D576BE8C223}"/>
    <cellStyle name="Calculation 4 7 5 2 3 2" xfId="20376" xr:uid="{680713A2-1F92-42B9-8833-BDDA9C33B18E}"/>
    <cellStyle name="Calculation 4 7 5 2 3 2 2" xfId="41206" xr:uid="{BCC5A458-EC03-48E4-8E69-348152E88EE7}"/>
    <cellStyle name="Calculation 4 7 5 2 3 3" xfId="31045" xr:uid="{8F12508A-CC34-416E-B5FD-C3DC754AEC1B}"/>
    <cellStyle name="Calculation 4 7 5 2 4" xfId="15153" xr:uid="{181A961F-98C8-4BD9-9BB8-F7423598F330}"/>
    <cellStyle name="Calculation 4 7 5 2 4 2" xfId="27328" xr:uid="{FFEB56E8-C25A-4CBF-9E48-65DB0FDBBED3}"/>
    <cellStyle name="Calculation 4 7 5 2 5" xfId="28793" xr:uid="{47A69EB4-CC2B-4F76-9481-8361CA196441}"/>
    <cellStyle name="Calculation 4 7 5 2 6" xfId="58180" xr:uid="{41FE2D6C-9DDB-4410-AA96-3E0D1F4E80B1}"/>
    <cellStyle name="Calculation 4 7 5 3" xfId="4285" xr:uid="{D4B46610-98C0-4FD3-9F8B-B47176F8C740}"/>
    <cellStyle name="Calculation 4 7 5 3 2" xfId="30448" xr:uid="{F75007FD-0D93-476C-B3C3-7D6A6D400B13}"/>
    <cellStyle name="Calculation 4 7 5 4" xfId="28760" xr:uid="{4A22F9EF-623D-48D5-8BD4-E45AA06B38F7}"/>
    <cellStyle name="Calculation 4 7 5 5" xfId="51398" xr:uid="{F85DB478-1A14-40D5-9DCF-A63DCD596C83}"/>
    <cellStyle name="Calculation 4 7 6" xfId="2155" xr:uid="{873E4483-FD35-44B5-A7E7-F4859BE4FB1F}"/>
    <cellStyle name="Calculation 4 7 6 2" xfId="6456" xr:uid="{95B56A94-D776-41AF-96F0-B0585A218F10}"/>
    <cellStyle name="Calculation 4 7 6 2 2" xfId="9042" xr:uid="{31A8662E-E192-4FC5-9B92-292555264B06}"/>
    <cellStyle name="Calculation 4 7 6 2 2 2" xfId="18031" xr:uid="{687F8B5D-87AE-491C-9C33-97E7C186107B}"/>
    <cellStyle name="Calculation 4 7 6 2 2 2 2" xfId="35695" xr:uid="{282E6A56-DA02-4BFE-AB50-707429BC87E2}"/>
    <cellStyle name="Calculation 4 7 6 2 2 3" xfId="33743" xr:uid="{1AA7BFE1-CD6C-411C-97B7-AFD435CB7037}"/>
    <cellStyle name="Calculation 4 7 6 2 3" xfId="11679" xr:uid="{D397D0C1-6F77-4C1A-8067-B2C3F1296270}"/>
    <cellStyle name="Calculation 4 7 6 2 3 2" xfId="20668" xr:uid="{49FEE8B0-9025-45E9-9589-DE8DC6EA597D}"/>
    <cellStyle name="Calculation 4 7 6 2 3 2 2" xfId="37240" xr:uid="{B7A22993-FA6F-410F-8D60-59DD5267BB5C}"/>
    <cellStyle name="Calculation 4 7 6 2 3 3" xfId="34864" xr:uid="{8F068817-4F2F-4264-B6F8-CA46879388C8}"/>
    <cellStyle name="Calculation 4 7 6 2 4" xfId="15445" xr:uid="{CB48E9FC-8FB6-440E-8C1D-85E47B6A1D06}"/>
    <cellStyle name="Calculation 4 7 6 2 4 2" xfId="39230" xr:uid="{E349B785-3203-4D60-BAF0-3EA92F6DC898}"/>
    <cellStyle name="Calculation 4 7 6 2 5" xfId="25482" xr:uid="{BF9B566B-56B1-4DDA-9BCC-930D1F58891F}"/>
    <cellStyle name="Calculation 4 7 6 2 6" xfId="54185" xr:uid="{918C4C98-1B78-4F2A-B814-3D2233CC011F}"/>
    <cellStyle name="Calculation 4 7 6 3" xfId="4592" xr:uid="{C34853B8-A014-479C-9A14-F24EEFABBD13}"/>
    <cellStyle name="Calculation 4 7 6 3 2" xfId="34601" xr:uid="{0587321C-E825-4A7F-9667-27CCDDD7C9B0}"/>
    <cellStyle name="Calculation 4 7 6 4" xfId="36618" xr:uid="{B669C134-4FD7-470A-8722-25EEFC2ECDDC}"/>
    <cellStyle name="Calculation 4 7 6 5" xfId="47448" xr:uid="{CC4AEF8D-131A-4553-BEC9-87D31D302D08}"/>
    <cellStyle name="Calculation 4 7 7" xfId="4892" xr:uid="{5425B414-BCB8-4F86-AB62-6CE0DC012367}"/>
    <cellStyle name="Calculation 4 7 7 2" xfId="7478" xr:uid="{FC9E41A3-845A-45A3-9454-7286885F5D31}"/>
    <cellStyle name="Calculation 4 7 7 2 2" xfId="16467" xr:uid="{CE6A9D7F-316C-4A49-B039-E28F26C97515}"/>
    <cellStyle name="Calculation 4 7 7 2 2 2" xfId="27623" xr:uid="{F038661C-7B84-45A4-91C6-C4831FDA95E6}"/>
    <cellStyle name="Calculation 4 7 7 2 3" xfId="33303" xr:uid="{C09D0FAC-0741-40E9-AC53-D5E68BD60303}"/>
    <cellStyle name="Calculation 4 7 7 3" xfId="10115" xr:uid="{9CF77445-EBCE-4E6E-8A4C-A9E57602E549}"/>
    <cellStyle name="Calculation 4 7 7 3 2" xfId="19104" xr:uid="{DA55F9CA-2797-4FF1-AB1C-40469B053363}"/>
    <cellStyle name="Calculation 4 7 7 3 2 2" xfId="40017" xr:uid="{B8F67BF8-AD43-4C5B-A225-FDD3B23CC13A}"/>
    <cellStyle name="Calculation 4 7 7 3 3" xfId="40216" xr:uid="{CB082C7B-0EDA-4E2B-8DA7-2AB0C01095D3}"/>
    <cellStyle name="Calculation 4 7 7 4" xfId="13881" xr:uid="{1FEDCDFB-4E2C-42FF-86D2-EF6B7C729B56}"/>
    <cellStyle name="Calculation 4 7 7 4 2" xfId="41748" xr:uid="{50B9E758-8930-45B7-AA92-08E998E0F487}"/>
    <cellStyle name="Calculation 4 7 7 5" xfId="43004" xr:uid="{F8EE1E5E-97A3-4EFC-8ABD-616DCB476A62}"/>
    <cellStyle name="Calculation 4 7 7 6" xfId="52750" xr:uid="{7130EF65-4712-4E7D-8978-706D6DD06F5A}"/>
    <cellStyle name="Calculation 4 7 8" xfId="2504" xr:uid="{54AAF6C2-2259-45EA-B319-1085CAC58F00}"/>
    <cellStyle name="Calculation 4 7 8 2" xfId="25454" xr:uid="{078030A9-FB9D-415B-A405-2C48CF34C34A}"/>
    <cellStyle name="Calculation 4 7 9" xfId="23768" xr:uid="{E8D171CD-02DF-4293-98E7-72EDCDD24051}"/>
    <cellStyle name="Calculation 4 8" xfId="202" xr:uid="{A60AF30B-AAD7-43E6-8FD7-A82C9C545174}"/>
    <cellStyle name="Calculation 4 8 2" xfId="2567" xr:uid="{BD1BF85B-974E-42C8-985F-84C93E6E820C}"/>
    <cellStyle name="Calculation 4 8 2 2" xfId="6808" xr:uid="{0CD30505-31E4-4944-AAD5-3CD9FFF1CC89}"/>
    <cellStyle name="Calculation 4 8 2 2 2" xfId="15797" xr:uid="{D3C10B8A-41BA-4B4C-8C70-2E98658AFE18}"/>
    <cellStyle name="Calculation 4 8 2 2 2 2" xfId="23092" xr:uid="{B52C58C4-58F9-4D16-AC17-88A052B3B0C3}"/>
    <cellStyle name="Calculation 4 8 2 2 2 3" xfId="56541" xr:uid="{7A79CF76-3BC8-4D69-8DAA-9F2A96209404}"/>
    <cellStyle name="Calculation 4 8 2 2 3" xfId="32639" xr:uid="{FB221DB5-841E-43F5-A7C7-9B48202347C4}"/>
    <cellStyle name="Calculation 4 8 2 2 4" xfId="49759" xr:uid="{714CAB23-E96D-49F2-BF4C-7A09F0A9E3BA}"/>
    <cellStyle name="Calculation 4 8 2 3" xfId="9378" xr:uid="{1E8B00DC-E862-46FE-8CD6-D0628CF4BC7E}"/>
    <cellStyle name="Calculation 4 8 2 3 2" xfId="18367" xr:uid="{AAA0A0F1-8814-46AF-AF50-D140481EB5CE}"/>
    <cellStyle name="Calculation 4 8 2 3 2 2" xfId="22547" xr:uid="{D78B81E3-9F85-45D4-B5EF-A747B67E5C26}"/>
    <cellStyle name="Calculation 4 8 2 3 2 3" xfId="58401" xr:uid="{297B3CC7-2B63-4F27-A074-7C55731E50E3}"/>
    <cellStyle name="Calculation 4 8 2 3 3" xfId="27516" xr:uid="{2CABABCC-F6D8-413D-B216-ABF0424335E0}"/>
    <cellStyle name="Calculation 4 8 2 3 4" xfId="51620" xr:uid="{55476613-DA9B-4F64-AB3B-FB329A3C408F}"/>
    <cellStyle name="Calculation 4 8 2 4" xfId="13421" xr:uid="{975E223F-9FF3-4ECE-AD94-93B1E1377BC8}"/>
    <cellStyle name="Calculation 4 8 2 4 2" xfId="41550" xr:uid="{FCCEDE5F-FD31-444A-A30D-8A8C5A57497C}"/>
    <cellStyle name="Calculation 4 8 2 4 2 2" xfId="54677" xr:uid="{D387674A-2057-4003-B5A2-BB704C9BF7C2}"/>
    <cellStyle name="Calculation 4 8 2 4 3" xfId="47876" xr:uid="{97578B76-4FEA-431E-87F3-D6EC70808B07}"/>
    <cellStyle name="Calculation 4 8 2 5" xfId="22844" xr:uid="{226E0C63-1226-48AA-9816-3E7E17DED759}"/>
    <cellStyle name="Calculation 4 8 2 5 2" xfId="53037" xr:uid="{0AA3D88F-DEB0-434B-92C4-DEC0C73A115C}"/>
    <cellStyle name="Calculation 4 8 2 6" xfId="46262" xr:uid="{9DB24E46-2B3C-4371-917C-40353513F46F}"/>
    <cellStyle name="Calculation 4 8 3" xfId="2670" xr:uid="{58B839EE-26E8-48D4-8DA8-52802FDA9BA0}"/>
    <cellStyle name="Calculation 4 8 3 2" xfId="37589" xr:uid="{67971A7A-EB5E-4376-97D3-E0009BF17299}"/>
    <cellStyle name="Calculation 4 8 3 2 2" xfId="56940" xr:uid="{0BB70596-3E5A-4C58-964B-857768962278}"/>
    <cellStyle name="Calculation 4 8 3 2 3" xfId="50158" xr:uid="{6CD4BB19-A704-4DD6-8B49-29DF125A3DF2}"/>
    <cellStyle name="Calculation 4 8 3 3" xfId="51144" xr:uid="{9B958522-3F1B-4314-8E5C-FAA559EF4174}"/>
    <cellStyle name="Calculation 4 8 3 3 2" xfId="57926" xr:uid="{30CF218E-E4DF-4AD3-AFD0-2E52EDDB5450}"/>
    <cellStyle name="Calculation 4 8 3 4" xfId="48275" xr:uid="{DF53CF72-78AA-430B-9455-4864BA781CE7}"/>
    <cellStyle name="Calculation 4 8 3 4 2" xfId="55067" xr:uid="{5E87814E-1859-4541-B50A-4D6E946EC467}"/>
    <cellStyle name="Calculation 4 8 3 5" xfId="53367" xr:uid="{8FE9EDF1-4958-4DC4-8717-140BDF382A0A}"/>
    <cellStyle name="Calculation 4 8 3 6" xfId="46661" xr:uid="{F73822EA-C926-4124-863F-5C4839767B0D}"/>
    <cellStyle name="Calculation 4 8 4" xfId="37629" xr:uid="{CBE540A3-5CD7-4C94-8CEE-FAD66D4FEA7E}"/>
    <cellStyle name="Calculation 4 8 4 2" xfId="56069" xr:uid="{E349D8B9-25B9-4903-9A20-3BDA72149B06}"/>
    <cellStyle name="Calculation 4 8 4 3" xfId="49287" xr:uid="{CB20549A-50A7-49A3-8B46-5C1E84D04AB7}"/>
    <cellStyle name="Calculation 4 8 5" xfId="44456" xr:uid="{FB3BFE4C-8D91-4310-9881-442A9BEF1B02}"/>
    <cellStyle name="Calculation 4 8 5 2" xfId="57662" xr:uid="{80B5FCA5-8970-4E5D-9CE4-37E709050F94}"/>
    <cellStyle name="Calculation 4 8 5 3" xfId="50880" xr:uid="{CF987B45-95BA-4E2F-9E93-9B171061993F}"/>
    <cellStyle name="Calculation 4 8 6" xfId="45753" xr:uid="{C1453F16-5701-4A0C-828C-5596F43E5FB1}"/>
    <cellStyle name="Calculation 4 8 6 2" xfId="54229" xr:uid="{4363C3E7-E807-4887-A377-50AD8185ECA7}"/>
    <cellStyle name="Calculation 4 8 7" xfId="52774" xr:uid="{6F71031B-2796-44CF-9D6C-6AAAC4A72A30}"/>
    <cellStyle name="Calculation 4 9" xfId="551" xr:uid="{BD9C7D0E-16CF-42BF-8E39-BB6E124ED523}"/>
    <cellStyle name="Calculation 4 9 2" xfId="4944" xr:uid="{26399471-C9D0-44EA-9AAC-91029C83FAF5}"/>
    <cellStyle name="Calculation 4 9 2 2" xfId="7530" xr:uid="{23E7C018-A9BB-42BC-B0EB-50FC41D0EAAA}"/>
    <cellStyle name="Calculation 4 9 2 2 2" xfId="16519" xr:uid="{B0ACA5A0-39A7-498D-A21B-04EA5F4EC433}"/>
    <cellStyle name="Calculation 4 9 2 2 2 2" xfId="35768" xr:uid="{7819AB3D-D810-40B6-BD9A-065019A86DB5}"/>
    <cellStyle name="Calculation 4 9 2 2 2 3" xfId="56582" xr:uid="{13716F27-2AE5-46B1-8221-5D4EFB0D096C}"/>
    <cellStyle name="Calculation 4 9 2 2 3" xfId="23385" xr:uid="{6E3B8CF2-5310-451A-BECA-6DDEC5EEC399}"/>
    <cellStyle name="Calculation 4 9 2 2 4" xfId="49800" xr:uid="{20A6AE17-A3FC-42F9-ACF1-AFB473551490}"/>
    <cellStyle name="Calculation 4 9 2 3" xfId="10167" xr:uid="{DBBFF584-F2AC-4283-A9FF-532DF312C637}"/>
    <cellStyle name="Calculation 4 9 2 3 2" xfId="19156" xr:uid="{33110C45-2E77-415D-B72E-DF8B155B7436}"/>
    <cellStyle name="Calculation 4 9 2 3 2 2" xfId="33866" xr:uid="{A7AF066A-D9B5-437C-85FC-97E93F8D92C7}"/>
    <cellStyle name="Calculation 4 9 2 3 2 3" xfId="58105" xr:uid="{0C6041FC-5DCB-46C6-9CDC-549800DEC5D5}"/>
    <cellStyle name="Calculation 4 9 2 3 3" xfId="43913" xr:uid="{77AFAF27-9AEC-4C97-B8D5-1C1A6F60DF14}"/>
    <cellStyle name="Calculation 4 9 2 3 4" xfId="51323" xr:uid="{07470E60-4AC9-4E91-9950-8BCE125B88E7}"/>
    <cellStyle name="Calculation 4 9 2 4" xfId="13933" xr:uid="{298EAC8F-2BDE-4E5E-8DA8-B47154B89772}"/>
    <cellStyle name="Calculation 4 9 2 4 2" xfId="30115" xr:uid="{1C31DAF0-91AF-4017-942C-E3AA28BC866C}"/>
    <cellStyle name="Calculation 4 9 2 4 2 2" xfId="54715" xr:uid="{3373F466-F0A7-4516-8AD3-FF8E5E36ED8C}"/>
    <cellStyle name="Calculation 4 9 2 4 3" xfId="47917" xr:uid="{4BF79478-C2F8-43AF-8D56-B2D18A592B4A}"/>
    <cellStyle name="Calculation 4 9 2 5" xfId="42253" xr:uid="{6C85B5EC-8498-435A-8B7C-0BE9514DB5B7}"/>
    <cellStyle name="Calculation 4 9 2 5 2" xfId="53060" xr:uid="{5CB8CD17-3DDA-4128-91A5-CB3006C9B132}"/>
    <cellStyle name="Calculation 4 9 2 6" xfId="46303" xr:uid="{B53FC1B7-C7C8-4A01-840F-86720863960D}"/>
    <cellStyle name="Calculation 4 9 3" xfId="2988" xr:uid="{4FE9DC3A-8F98-487C-8DBF-59741A2E0664}"/>
    <cellStyle name="Calculation 4 9 3 2" xfId="33963" xr:uid="{24B24548-F81A-429C-9D31-7D524B57E63D}"/>
    <cellStyle name="Calculation 4 9 3 2 2" xfId="56978" xr:uid="{5C0C6455-04B6-423E-AEFF-2AA8A0362A34}"/>
    <cellStyle name="Calculation 4 9 3 2 3" xfId="50196" xr:uid="{D4E8C77A-999B-4B0E-B5A0-C28B8B6DAD6E}"/>
    <cellStyle name="Calculation 4 9 3 3" xfId="51934" xr:uid="{A2B9589D-96BB-46BE-AF0F-CC3748C97FCD}"/>
    <cellStyle name="Calculation 4 9 3 3 2" xfId="58715" xr:uid="{E0C2B44E-9F5B-4AF8-B3C7-3B28D714A367}"/>
    <cellStyle name="Calculation 4 9 3 4" xfId="48313" xr:uid="{1B82DB9B-BF26-4BEC-A15C-925D15DF49FE}"/>
    <cellStyle name="Calculation 4 9 3 4 2" xfId="55105" xr:uid="{3E2AA656-773C-416F-AD59-D5FF973EDF43}"/>
    <cellStyle name="Calculation 4 9 3 5" xfId="53405" xr:uid="{5279F709-9A7D-44E2-A3D8-60C7F14B8919}"/>
    <cellStyle name="Calculation 4 9 3 6" xfId="46699" xr:uid="{58C7F532-C14A-4E09-BD74-6B20667E1BF4}"/>
    <cellStyle name="Calculation 4 9 4" xfId="27716" xr:uid="{AC86C212-91F3-4795-9A91-57DD9F139D60}"/>
    <cellStyle name="Calculation 4 9 4 2" xfId="56110" xr:uid="{7BB0819A-3BF3-449A-8CAD-292C28C370D8}"/>
    <cellStyle name="Calculation 4 9 4 3" xfId="49328" xr:uid="{97575875-C6AA-4324-952D-720FB5391FDE}"/>
    <cellStyle name="Calculation 4 9 5" xfId="44521" xr:uid="{A811415A-CA04-48B5-9714-7D369A2B6741}"/>
    <cellStyle name="Calculation 4 9 5 2" xfId="58431" xr:uid="{64CB23F8-F008-4C41-B137-24DADAFDD3E9}"/>
    <cellStyle name="Calculation 4 9 5 3" xfId="51650" xr:uid="{B5057127-574A-470A-91C6-EFC159F166C1}"/>
    <cellStyle name="Calculation 4 9 6" xfId="45794" xr:uid="{056AC29D-A27B-4901-BD2C-4BDE09212757}"/>
    <cellStyle name="Calculation 4 9 6 2" xfId="54267" xr:uid="{00AB1790-0D1D-449C-BEA7-E18F47097490}"/>
    <cellStyle name="Calculation 4 9 7" xfId="52797" xr:uid="{4E570DF1-E31B-4E40-AF8A-322E760A51DA}"/>
    <cellStyle name="Calculation 5" xfId="107" xr:uid="{44AB70CF-E8A3-473C-BF5C-FA17E087EFF5}"/>
    <cellStyle name="Calculation 5 10" xfId="1609" xr:uid="{05E75B4C-E2B2-45DC-8D35-177224E09E70}"/>
    <cellStyle name="Calculation 5 10 2" xfId="5952" xr:uid="{E5D0D0BC-BFEB-4E65-A18A-74A5EC53F4D5}"/>
    <cellStyle name="Calculation 5 10 2 2" xfId="8538" xr:uid="{2A832347-6C1D-472C-9C97-119253B7F3CC}"/>
    <cellStyle name="Calculation 5 10 2 2 2" xfId="17527" xr:uid="{DECD8C21-582E-4126-AB5C-4D12505C7D15}"/>
    <cellStyle name="Calculation 5 10 2 2 2 2" xfId="41828" xr:uid="{11E4E44D-A76F-4BCE-9DDC-9BEE7E67B0DD}"/>
    <cellStyle name="Calculation 5 10 2 2 2 3" xfId="56636" xr:uid="{6694F28F-198C-4302-B7BB-CF1CE82A8AB8}"/>
    <cellStyle name="Calculation 5 10 2 2 3" xfId="33405" xr:uid="{9A7B9B54-A9BB-468E-9D79-DEEC9A62F999}"/>
    <cellStyle name="Calculation 5 10 2 2 4" xfId="49854" xr:uid="{AE325F4E-E652-4A7E-A8AA-BE0B90D235AD}"/>
    <cellStyle name="Calculation 5 10 2 3" xfId="11175" xr:uid="{967FA7A9-9B58-4AD1-97B4-D500E9E974C1}"/>
    <cellStyle name="Calculation 5 10 2 3 2" xfId="20164" xr:uid="{63F08F2D-4A54-4EB4-A950-B218FCE58CD0}"/>
    <cellStyle name="Calculation 5 10 2 3 2 2" xfId="36193" xr:uid="{8A15F924-9D4C-4934-B8D1-6F6BB6D4BC3C}"/>
    <cellStyle name="Calculation 5 10 2 3 2 3" xfId="57880" xr:uid="{BBA6CD94-5BE8-4D33-87CE-5666442FB410}"/>
    <cellStyle name="Calculation 5 10 2 3 3" xfId="24122" xr:uid="{BD5F507E-90E1-45CB-B014-344C061ADA3D}"/>
    <cellStyle name="Calculation 5 10 2 3 4" xfId="51098" xr:uid="{B4C52E0C-338E-446B-9424-3A92B5355AEE}"/>
    <cellStyle name="Calculation 5 10 2 4" xfId="14941" xr:uid="{4F91BE00-387D-43D3-A1C4-9E959434FDFF}"/>
    <cellStyle name="Calculation 5 10 2 4 2" xfId="22208" xr:uid="{127BE7C3-EFC7-4E7E-9C09-545D85C5A16C}"/>
    <cellStyle name="Calculation 5 10 2 4 2 2" xfId="54769" xr:uid="{2E2148F3-B8CF-4BB6-8073-36E5776AA02A}"/>
    <cellStyle name="Calculation 5 10 2 4 3" xfId="47971" xr:uid="{DCE713E2-6171-4F85-A8C2-48299CD019FB}"/>
    <cellStyle name="Calculation 5 10 2 5" xfId="30284" xr:uid="{2AEDA98B-5538-4C36-B6CC-ACC3CFAEE028}"/>
    <cellStyle name="Calculation 5 10 2 5 2" xfId="53091" xr:uid="{00F9C941-0C3B-4076-8508-29D031BAD446}"/>
    <cellStyle name="Calculation 5 10 2 6" xfId="46357" xr:uid="{E8F65719-21BC-4C92-8940-22BE7887E604}"/>
    <cellStyle name="Calculation 5 10 3" xfId="4046" xr:uid="{A7D46AED-0619-4B02-BC7E-B6BBEA12CAA1}"/>
    <cellStyle name="Calculation 5 10 3 2" xfId="26071" xr:uid="{82002EF0-6073-4950-B6F9-72BE1B23C85E}"/>
    <cellStyle name="Calculation 5 10 3 2 2" xfId="57032" xr:uid="{189FB8A5-E26A-40DA-B00B-A7B30F2EECC5}"/>
    <cellStyle name="Calculation 5 10 3 2 3" xfId="50250" xr:uid="{A4437514-9C45-434F-8744-C474CF1575F9}"/>
    <cellStyle name="Calculation 5 10 3 3" xfId="51462" xr:uid="{3AC8CC0B-C3DE-400B-9FA9-D8CBD20B9724}"/>
    <cellStyle name="Calculation 5 10 3 3 2" xfId="58244" xr:uid="{1C316880-84A7-4187-B7B2-611BBAF252EB}"/>
    <cellStyle name="Calculation 5 10 3 4" xfId="48367" xr:uid="{66CD97CA-F4AA-4B35-B98C-1AFD8963B242}"/>
    <cellStyle name="Calculation 5 10 3 4 2" xfId="55159" xr:uid="{50D499E6-86FE-4B06-912D-148063D62F6C}"/>
    <cellStyle name="Calculation 5 10 3 5" xfId="53457" xr:uid="{21BD8CB3-B3BB-4424-90C0-546E0EB97869}"/>
    <cellStyle name="Calculation 5 10 3 6" xfId="46753" xr:uid="{DF281231-3542-4880-B291-41BD1CB979B8}"/>
    <cellStyle name="Calculation 5 10 4" xfId="24692" xr:uid="{B91A4AE1-764F-4D16-92B0-F45C09C0BB33}"/>
    <cellStyle name="Calculation 5 10 4 2" xfId="56164" xr:uid="{BB214D65-C32F-4C7B-9E23-4DDB8D398B5F}"/>
    <cellStyle name="Calculation 5 10 4 3" xfId="49382" xr:uid="{3E852670-8F0E-45B4-8B1D-034F5CA5984B}"/>
    <cellStyle name="Calculation 5 10 5" xfId="44516" xr:uid="{7780B93E-B5D8-4254-A8EF-FC48DDA77839}"/>
    <cellStyle name="Calculation 5 10 5 2" xfId="57691" xr:uid="{6641788D-EF69-4349-A672-22F422BF6AD5}"/>
    <cellStyle name="Calculation 5 10 5 3" xfId="50909" xr:uid="{CBBAF210-7B52-4017-A5C5-565708C880FD}"/>
    <cellStyle name="Calculation 5 10 6" xfId="47502" xr:uid="{626769C9-4728-46E2-ABC4-3A271203AC8A}"/>
    <cellStyle name="Calculation 5 10 6 2" xfId="54321" xr:uid="{0037B2A7-6452-4A25-AAFE-2AA4B1DF0E10}"/>
    <cellStyle name="Calculation 5 10 7" xfId="52824" xr:uid="{947A74AD-2D7E-4608-A583-C30EE20A55ED}"/>
    <cellStyle name="Calculation 5 10 8" xfId="45894" xr:uid="{1F160B95-76B2-4C30-9A91-D8BFF67C469A}"/>
    <cellStyle name="Calculation 5 11" xfId="2628" xr:uid="{6CB2F60A-409B-49C9-8EED-F1E06872520F}"/>
    <cellStyle name="Calculation 5 11 2" xfId="6869" xr:uid="{612B211A-D30C-48C2-A23C-AA0D339F231F}"/>
    <cellStyle name="Calculation 5 11 2 2" xfId="15858" xr:uid="{FA7E9CE6-B61A-4F61-BD94-0F876FB2AE79}"/>
    <cellStyle name="Calculation 5 11 2 2 2" xfId="39779" xr:uid="{B53BD5B9-A7C0-4DAB-81E3-11F881F0EE7B}"/>
    <cellStyle name="Calculation 5 11 2 2 2 2" xfId="56675" xr:uid="{B07DC2BB-7C21-4CF8-8FFC-A132385CB1E8}"/>
    <cellStyle name="Calculation 5 11 2 2 3" xfId="49893" xr:uid="{939BAA45-E245-4E16-8528-58E0C7AACE57}"/>
    <cellStyle name="Calculation 5 11 2 3" xfId="26142" xr:uid="{A1AFBEB2-A2D7-4CF7-B0AB-2EA7C934362A}"/>
    <cellStyle name="Calculation 5 11 2 3 2" xfId="57929" xr:uid="{C8037985-FC4F-44A0-B332-59892BF74461}"/>
    <cellStyle name="Calculation 5 11 2 3 3" xfId="51147" xr:uid="{AFF28093-7C40-4B5A-B7F2-2A63619F23C2}"/>
    <cellStyle name="Calculation 5 11 2 4" xfId="48010" xr:uid="{DC99A458-A4DC-4DDF-881B-94A0C7A485FE}"/>
    <cellStyle name="Calculation 5 11 2 4 2" xfId="54805" xr:uid="{B5A3B04B-4FBC-4036-B9A3-7ABEA22F7483}"/>
    <cellStyle name="Calculation 5 11 2 5" xfId="53112" xr:uid="{FFA6EA7C-3B20-4AC0-ACFA-3A6BC97AF777}"/>
    <cellStyle name="Calculation 5 11 2 6" xfId="46396" xr:uid="{DF2620D5-D9FA-4A26-A226-6B7CA826993B}"/>
    <cellStyle name="Calculation 5 11 3" xfId="9439" xr:uid="{C4AD53B4-3633-4504-84CE-40F614C1D40D}"/>
    <cellStyle name="Calculation 5 11 3 2" xfId="18428" xr:uid="{778DC0DA-3BE5-4EEB-88EE-B2099FEA0EC0}"/>
    <cellStyle name="Calculation 5 11 3 2 2" xfId="41594" xr:uid="{793F5EC2-DE93-4DC6-93B5-43130A011179}"/>
    <cellStyle name="Calculation 5 11 3 2 2 2" xfId="57068" xr:uid="{A15574BB-DC84-4074-B09E-DEA8B92E3705}"/>
    <cellStyle name="Calculation 5 11 3 2 3" xfId="50286" xr:uid="{810066EF-AA23-4FAC-9D8A-343571FD9E53}"/>
    <cellStyle name="Calculation 5 11 3 3" xfId="34236" xr:uid="{1C9BF59C-EAE2-4FE9-943D-12A368E0E105}"/>
    <cellStyle name="Calculation 5 11 3 3 2" xfId="58278" xr:uid="{E142E416-EAC7-4311-BBC7-4375BBAD7A6E}"/>
    <cellStyle name="Calculation 5 11 3 3 3" xfId="51496" xr:uid="{EBF6C24E-ADA6-44B3-816B-8BB94B952155}"/>
    <cellStyle name="Calculation 5 11 3 4" xfId="48403" xr:uid="{FC403A83-38B0-4513-89CB-79C20DF834AF}"/>
    <cellStyle name="Calculation 5 11 3 4 2" xfId="55195" xr:uid="{95AE2C29-71CE-49D9-B48A-9DB0E451D08F}"/>
    <cellStyle name="Calculation 5 11 3 5" xfId="53482" xr:uid="{99E841B9-C170-44BE-8147-AD0972631955}"/>
    <cellStyle name="Calculation 5 11 3 6" xfId="46789" xr:uid="{9E29B3DD-1A3B-4C90-B9AB-0AD067279B83}"/>
    <cellStyle name="Calculation 5 11 4" xfId="13482" xr:uid="{B3DA9E7D-4D40-4919-A7A8-1F8659FCF5D1}"/>
    <cellStyle name="Calculation 5 11 4 2" xfId="33666" xr:uid="{86C6A1AF-E933-4E6B-9DC8-C752517BE864}"/>
    <cellStyle name="Calculation 5 11 4 2 2" xfId="56203" xr:uid="{8E980781-0A6B-4593-8FE5-AB1C834995EE}"/>
    <cellStyle name="Calculation 5 11 4 3" xfId="49421" xr:uid="{02EB27BC-9A24-43C3-ACE8-459E32E26D4D}"/>
    <cellStyle name="Calculation 5 11 5" xfId="43750" xr:uid="{DDAF5BF7-A6D9-4EAF-BD9C-26E4C42975F3}"/>
    <cellStyle name="Calculation 5 11 5 2" xfId="58109" xr:uid="{1A241F24-07CE-4AA8-8274-3932F3FEAB0D}"/>
    <cellStyle name="Calculation 5 11 5 3" xfId="51327" xr:uid="{D46D43F5-6A2B-4300-A1A0-18794D36B059}"/>
    <cellStyle name="Calculation 5 11 6" xfId="44549" xr:uid="{46D7503D-E3E0-45AF-BDB2-D5C57229C7B0}"/>
    <cellStyle name="Calculation 5 11 6 2" xfId="54357" xr:uid="{2DF3BE6C-457B-4B66-AA9A-C6E2B05E4304}"/>
    <cellStyle name="Calculation 5 11 6 3" xfId="47541" xr:uid="{9449EE1F-64A0-4353-8E24-26FF97434EE9}"/>
    <cellStyle name="Calculation 5 11 7" xfId="52845" xr:uid="{7B62D212-9EC6-484A-9604-AE82F5F1E64A}"/>
    <cellStyle name="Calculation 5 11 8" xfId="45930" xr:uid="{3A1BD3DD-D5B8-440B-8006-E61B300FD41C}"/>
    <cellStyle name="Calculation 5 12" xfId="6563" xr:uid="{C22C3EB0-DD8F-4223-9B71-C38057905706}"/>
    <cellStyle name="Calculation 5 12 2" xfId="11780" xr:uid="{369C90FC-E99D-4267-A761-AC3A0FB9F818}"/>
    <cellStyle name="Calculation 5 12 2 2" xfId="20769" xr:uid="{E6FCD917-7BF7-47D3-9056-18F6DDF20274}"/>
    <cellStyle name="Calculation 5 12 2 2 2" xfId="39333" xr:uid="{6F97A80E-A01C-4AF9-A2A7-F55ECFC28DA1}"/>
    <cellStyle name="Calculation 5 12 2 2 3" xfId="56259" xr:uid="{185E8D81-C2CC-4791-81BB-2299D5BDE742}"/>
    <cellStyle name="Calculation 5 12 2 3" xfId="38920" xr:uid="{8433E1AD-F542-454D-B993-CE65353BAC7A}"/>
    <cellStyle name="Calculation 5 12 2 4" xfId="49477" xr:uid="{803D3C19-AB0E-4900-9B56-423FF0BA19C1}"/>
    <cellStyle name="Calculation 5 12 3" xfId="15552" xr:uid="{0D3A4B06-66F7-4720-9F83-7CD96D7E5111}"/>
    <cellStyle name="Calculation 5 12 3 2" xfId="38614" xr:uid="{A100D3D2-6228-40AE-A8C1-D579C5E93C9A}"/>
    <cellStyle name="Calculation 5 12 3 2 2" xfId="59078" xr:uid="{77540759-DCAA-4FDE-9D22-D8AACCBD4E01}"/>
    <cellStyle name="Calculation 5 12 3 3" xfId="52297" xr:uid="{B95972E4-ED92-4A82-A004-551A6E4BE0D2}"/>
    <cellStyle name="Calculation 5 12 4" xfId="39706" xr:uid="{B2CF79C4-767E-4A2C-96EE-E8E12AA1D361}"/>
    <cellStyle name="Calculation 5 12 4 2" xfId="54407" xr:uid="{FF272142-1A18-492E-A905-0A629185FB16}"/>
    <cellStyle name="Calculation 5 12 4 3" xfId="47595" xr:uid="{1EF71E35-5887-4C58-95B5-4B31B5E56DEA}"/>
    <cellStyle name="Calculation 5 12 5" xfId="44684" xr:uid="{A68D23FD-E4DD-4BF3-9CD7-9CAEA44DF114}"/>
    <cellStyle name="Calculation 5 12 5 2" xfId="52881" xr:uid="{EDE2B370-AB74-4E88-8038-DAE0CEBEECEB}"/>
    <cellStyle name="Calculation 5 12 6" xfId="45986" xr:uid="{F86A3206-F5C7-4985-A937-1919484D8F89}"/>
    <cellStyle name="Calculation 5 13" xfId="9143" xr:uid="{21D2F628-492C-4FAA-A4F5-97EA86BAB011}"/>
    <cellStyle name="Calculation 5 13 2" xfId="18132" xr:uid="{C3C71B9F-6D89-4327-A68C-7D0DA9E2DD64}"/>
    <cellStyle name="Calculation 5 13 2 2" xfId="36403" xr:uid="{9C77179F-292D-45A6-9E15-BB9A780BB80C}"/>
    <cellStyle name="Calculation 5 13 2 2 2" xfId="56211" xr:uid="{8AC2DB52-430B-4F5C-B754-10C85156793F}"/>
    <cellStyle name="Calculation 5 13 2 3" xfId="49429" xr:uid="{8FDA0671-835D-4280-A3E4-068084789854}"/>
    <cellStyle name="Calculation 5 13 3" xfId="31241" xr:uid="{031E53B3-84D9-4BA1-B063-1F43885CBEC3}"/>
    <cellStyle name="Calculation 5 13 3 2" xfId="59145" xr:uid="{88747056-CA33-4432-96DF-1CDBBBF5E3A6}"/>
    <cellStyle name="Calculation 5 13 3 3" xfId="52364" xr:uid="{996014BF-68AC-4232-B46A-B0899D119FCD}"/>
    <cellStyle name="Calculation 5 13 4" xfId="44668" xr:uid="{27B84F70-6C5F-4583-881B-C88BBACDC106}"/>
    <cellStyle name="Calculation 5 13 4 2" xfId="54362" xr:uid="{1385AEF1-5B37-467F-B0B7-09ADA2C3FEBA}"/>
    <cellStyle name="Calculation 5 13 4 3" xfId="47549" xr:uid="{B71A449F-4767-494B-A850-E39D37D57B50}"/>
    <cellStyle name="Calculation 5 13 5" xfId="52848" xr:uid="{F26EC22A-5AC2-4662-8E26-A136E87E8592}"/>
    <cellStyle name="Calculation 5 13 6" xfId="45938" xr:uid="{57CF6DA3-B60F-458A-9FAD-5DDD86DBE186}"/>
    <cellStyle name="Calculation 5 14" xfId="9442" xr:uid="{88D6D34B-8677-43EE-98D5-65767AEEBF76}"/>
    <cellStyle name="Calculation 5 14 2" xfId="18431" xr:uid="{1970A719-6E53-436B-A7B2-6BC671FBA34F}"/>
    <cellStyle name="Calculation 5 14 2 2" xfId="25300" xr:uid="{681EC156-11E4-4A6F-8714-5DB4E1E863E1}"/>
    <cellStyle name="Calculation 5 14 2 2 2" xfId="57182" xr:uid="{030E3926-8BF7-4E12-94C0-0F56304E65B3}"/>
    <cellStyle name="Calculation 5 14 2 3" xfId="50400" xr:uid="{B2BD3B2A-A871-44CF-B9D1-E08A7767132A}"/>
    <cellStyle name="Calculation 5 14 3" xfId="39799" xr:uid="{E9EBE535-314C-4363-8B8D-BE6A79C75947}"/>
    <cellStyle name="Calculation 5 14 3 2" xfId="58092" xr:uid="{6B717B9E-95EC-477F-9946-477B694A98DF}"/>
    <cellStyle name="Calculation 5 14 3 3" xfId="51310" xr:uid="{FD8A5D39-182C-4675-8872-9BB82C9FA741}"/>
    <cellStyle name="Calculation 5 14 4" xfId="44761" xr:uid="{C61ACFB1-C6D6-4FA0-A947-B7765D155632}"/>
    <cellStyle name="Calculation 5 14 4 2" xfId="55306" xr:uid="{6B40CD5E-A1BE-48AF-AC78-6AC8F58951F1}"/>
    <cellStyle name="Calculation 5 14 4 3" xfId="48517" xr:uid="{705F8D41-0D39-440B-93EF-51FE0DEF6857}"/>
    <cellStyle name="Calculation 5 14 5" xfId="53592" xr:uid="{BD2358AA-A6C0-4287-AEB7-F58C64A70B22}"/>
    <cellStyle name="Calculation 5 14 6" xfId="46903" xr:uid="{02411575-D742-45D3-B057-E59EFBAE87D6}"/>
    <cellStyle name="Calculation 5 15" xfId="2267" xr:uid="{3F7F8924-791D-48EA-A78E-D772ED590AD0}"/>
    <cellStyle name="Calculation 5 15 2" xfId="43160" xr:uid="{832381BE-6DD6-468E-B698-7F97A8891337}"/>
    <cellStyle name="Calculation 5 15 2 2" xfId="57212" xr:uid="{1A3434A2-68D0-46A6-968D-31A0E3988638}"/>
    <cellStyle name="Calculation 5 15 2 3" xfId="50430" xr:uid="{93749224-DD6A-474C-A049-DDE8A2FFA091}"/>
    <cellStyle name="Calculation 5 15 3" xfId="44746" xr:uid="{320039BC-A8C1-4767-B486-5427158A1725}"/>
    <cellStyle name="Calculation 5 15 3 2" xfId="58813" xr:uid="{6353DB8E-00A8-49A2-9BF2-6101EC8EE930}"/>
    <cellStyle name="Calculation 5 15 3 3" xfId="52032" xr:uid="{D23BABBF-D337-4DC0-A484-9C7BDEB225D4}"/>
    <cellStyle name="Calculation 5 15 4" xfId="51814" xr:uid="{34716E73-9B08-428F-A4E3-3FC03DD58168}"/>
    <cellStyle name="Calculation 5 15 4 2" xfId="58595" xr:uid="{8432A524-B331-44BF-93E9-3716C10D1973}"/>
    <cellStyle name="Calculation 5 15 5" xfId="48547" xr:uid="{9B803EEA-57B0-42AE-B103-BD6FAFD06683}"/>
    <cellStyle name="Calculation 5 15 5 2" xfId="55336" xr:uid="{8D1D29D2-DE52-4B93-91A0-60EBB42F38BA}"/>
    <cellStyle name="Calculation 5 15 6" xfId="53622" xr:uid="{C7C95CC8-A904-42F7-9226-B2CA86E8375F}"/>
    <cellStyle name="Calculation 5 15 7" xfId="46933" xr:uid="{BC8C5FA6-39AF-473E-94D7-C28F6157744D}"/>
    <cellStyle name="Calculation 5 16" xfId="13176" xr:uid="{CE7A700C-C40B-4B3F-9139-6B7D74790FC3}"/>
    <cellStyle name="Calculation 5 16 2" xfId="35097" xr:uid="{44287760-6333-4AA9-BB35-C350399A83A0}"/>
    <cellStyle name="Calculation 5 16 2 2" xfId="57246" xr:uid="{B818AE20-B633-4B7B-926A-3D62CDECDF76}"/>
    <cellStyle name="Calculation 5 16 2 3" xfId="50464" xr:uid="{DE100BC0-94FF-451C-A209-11365208AC69}"/>
    <cellStyle name="Calculation 5 16 3" xfId="44803" xr:uid="{E84C8363-05C9-4936-97D2-65B04A6DD413}"/>
    <cellStyle name="Calculation 5 16 3 2" xfId="58847" xr:uid="{EEA2FA7A-E831-4E1E-8406-6D7E55D1317C}"/>
    <cellStyle name="Calculation 5 16 3 3" xfId="52066" xr:uid="{234192B2-404E-4604-86C1-D7E259920C52}"/>
    <cellStyle name="Calculation 5 16 4" xfId="51534" xr:uid="{31A699A9-35E5-4D07-9195-4502FFF0427D}"/>
    <cellStyle name="Calculation 5 16 4 2" xfId="58316" xr:uid="{24EAFE41-423E-4F6E-9CBA-E934D9D49AC3}"/>
    <cellStyle name="Calculation 5 16 5" xfId="48581" xr:uid="{75638C5B-22D0-4FDE-B9D0-FE23BBA51411}"/>
    <cellStyle name="Calculation 5 16 5 2" xfId="55370" xr:uid="{71142BDA-9732-4AF2-8BE6-1161F0F3C12E}"/>
    <cellStyle name="Calculation 5 16 6" xfId="53656" xr:uid="{3CAEC66B-B405-4907-93FA-5A3C87B0F5D2}"/>
    <cellStyle name="Calculation 5 16 7" xfId="46967" xr:uid="{3EBBD296-D29D-425C-88DC-D9639DFD5D57}"/>
    <cellStyle name="Calculation 5 17" xfId="26009" xr:uid="{58AB8F2A-464D-44DF-8812-D92F93887727}"/>
    <cellStyle name="Calculation 5 17 2" xfId="44865" xr:uid="{BB93CAF8-F352-4B89-850F-D6C75A984E8D}"/>
    <cellStyle name="Calculation 5 17 2 2" xfId="57274" xr:uid="{BFF1DB51-1053-41B5-A9EA-3E6E8C64A356}"/>
    <cellStyle name="Calculation 5 17 2 3" xfId="50492" xr:uid="{D736B4AA-7483-4D86-8CC1-933152026079}"/>
    <cellStyle name="Calculation 5 17 3" xfId="52094" xr:uid="{D5C1669F-E1C8-4149-9060-0E0B82A4C160}"/>
    <cellStyle name="Calculation 5 17 3 2" xfId="58875" xr:uid="{90A123B3-6C9D-4595-8B1C-B19F22D46BC6}"/>
    <cellStyle name="Calculation 5 17 4" xfId="49582" xr:uid="{2A7F944C-E984-4D61-B22E-CBFBE3B9C890}"/>
    <cellStyle name="Calculation 5 17 4 2" xfId="56364" xr:uid="{84CFC1FA-173C-4EE4-A7F3-1278045DEB7C}"/>
    <cellStyle name="Calculation 5 17 5" xfId="48609" xr:uid="{661C3992-E4AE-4685-B9B3-7F460A62B7A8}"/>
    <cellStyle name="Calculation 5 17 5 2" xfId="55398" xr:uid="{44DA2DA8-4A5E-462C-8074-0642E7AE2777}"/>
    <cellStyle name="Calculation 5 17 6" xfId="53684" xr:uid="{D63C32F6-2256-44D3-9D58-01CFC106F102}"/>
    <cellStyle name="Calculation 5 17 7" xfId="46995" xr:uid="{E6CCA66B-BBBB-466F-A592-FB8264CCC90D}"/>
    <cellStyle name="Calculation 5 18" xfId="44894" xr:uid="{D2CB9657-BE51-4F31-B7EC-BBBD4AC7B4FA}"/>
    <cellStyle name="Calculation 5 18 2" xfId="50491" xr:uid="{46626374-7E9B-4AD1-9BEC-4623F412AF0C}"/>
    <cellStyle name="Calculation 5 18 2 2" xfId="57273" xr:uid="{AC920131-B024-4C29-964F-A94EFBA06336}"/>
    <cellStyle name="Calculation 5 18 3" xfId="52093" xr:uid="{FF89CE92-AE1D-41E9-A171-772C6B1C2D5D}"/>
    <cellStyle name="Calculation 5 18 3 2" xfId="58874" xr:uid="{653B0264-C3BE-4A77-9D35-94F64C342974}"/>
    <cellStyle name="Calculation 5 18 4" xfId="48892" xr:uid="{16156F49-9764-4B83-9726-64D34C7E10CF}"/>
    <cellStyle name="Calculation 5 18 4 2" xfId="55673" xr:uid="{69974F88-084D-4DA7-B3EB-D00620DDA7EC}"/>
    <cellStyle name="Calculation 5 18 5" xfId="48608" xr:uid="{982AEAFA-AA42-4B79-84C2-90A6FADDDA62}"/>
    <cellStyle name="Calculation 5 18 5 2" xfId="55397" xr:uid="{5EC9928D-316B-4B35-91D8-BE652591C286}"/>
    <cellStyle name="Calculation 5 18 6" xfId="53683" xr:uid="{311B72B4-0C03-484D-8664-618B582FDE37}"/>
    <cellStyle name="Calculation 5 18 7" xfId="46994" xr:uid="{E65C666E-C702-4115-9155-0F45CB9CA982}"/>
    <cellStyle name="Calculation 5 19" xfId="44927" xr:uid="{E2084266-BC37-4A5C-B0E3-97886D0507A9}"/>
    <cellStyle name="Calculation 5 19 2" xfId="50537" xr:uid="{6192BAB3-99D6-45DB-81AF-DEEC2443AA07}"/>
    <cellStyle name="Calculation 5 19 2 2" xfId="57319" xr:uid="{6253928B-D9CF-4FC7-9A3E-90F8F21CAA83}"/>
    <cellStyle name="Calculation 5 19 3" xfId="52139" xr:uid="{3B461463-0780-4DF2-BE67-D73A5A7AED7B}"/>
    <cellStyle name="Calculation 5 19 3 2" xfId="58920" xr:uid="{7776A177-DA52-4DE1-BEC5-DF3A63907161}"/>
    <cellStyle name="Calculation 5 19 4" xfId="48998" xr:uid="{55D8CE7A-1245-48D7-AC72-17ED49A359D8}"/>
    <cellStyle name="Calculation 5 19 4 2" xfId="55781" xr:uid="{C3CA39BF-9C53-4310-901A-D8D5426AD33A}"/>
    <cellStyle name="Calculation 5 19 5" xfId="48654" xr:uid="{90679921-39B5-4D99-BDB3-B3D2148837C5}"/>
    <cellStyle name="Calculation 5 19 5 2" xfId="55443" xr:uid="{316DAA77-D4DD-4ED6-9CA5-BC6B3F010F27}"/>
    <cellStyle name="Calculation 5 19 6" xfId="53729" xr:uid="{12E8A119-B446-4CDB-9156-814173599BDD}"/>
    <cellStyle name="Calculation 5 19 7" xfId="47040" xr:uid="{00332F88-1A4A-4F26-B5FF-7A6C155C20F9}"/>
    <cellStyle name="Calculation 5 2" xfId="321" xr:uid="{93F297A3-B950-4880-8D07-3050198051C7}"/>
    <cellStyle name="Calculation 5 2 10" xfId="6623" xr:uid="{91C0C994-BA71-4EBA-8934-F85838A085D8}"/>
    <cellStyle name="Calculation 5 2 10 2" xfId="11829" xr:uid="{43EA4784-60AA-408D-AC2D-44DEFD137E73}"/>
    <cellStyle name="Calculation 5 2 10 2 2" xfId="20818" xr:uid="{5A5E0B59-DFF4-4C3E-B993-4D5225E47E14}"/>
    <cellStyle name="Calculation 5 2 10 2 2 2" xfId="33035" xr:uid="{A71EE40B-8443-42B8-81AD-6D94292D1B0E}"/>
    <cellStyle name="Calculation 5 2 10 2 3" xfId="41659" xr:uid="{E8312073-98B6-443C-88E2-36C539FC0CEA}"/>
    <cellStyle name="Calculation 5 2 10 3" xfId="15612" xr:uid="{B47BD1E7-BACB-47B7-9299-CE2EF67A55B0}"/>
    <cellStyle name="Calculation 5 2 10 3 2" xfId="39351" xr:uid="{BAB15DF0-FC9B-4928-9ACF-F528212837C0}"/>
    <cellStyle name="Calculation 5 2 10 4" xfId="36866" xr:uid="{1EB49A6D-723D-4930-AC32-C036DBD6BDBF}"/>
    <cellStyle name="Calculation 5 2 11" xfId="9192" xr:uid="{F16DBD63-C21D-4666-B31B-0159543CC6DF}"/>
    <cellStyle name="Calculation 5 2 11 2" xfId="18181" xr:uid="{CA24EB87-7ED4-48AE-A432-F5C5197CBA79}"/>
    <cellStyle name="Calculation 5 2 11 2 2" xfId="44020" xr:uid="{BBCE7383-9EC0-4C2E-9ADA-95F0A22A27D6}"/>
    <cellStyle name="Calculation 5 2 11 3" xfId="27200" xr:uid="{6EC30A84-8CAA-43A3-9632-D0F2F2E66D8A}"/>
    <cellStyle name="Calculation 5 2 12" xfId="9788" xr:uid="{660F2C7E-4C2C-4CDC-B90F-65C9FC14350C}"/>
    <cellStyle name="Calculation 5 2 12 2" xfId="18777" xr:uid="{F4B712AC-51CA-4651-A208-B83382280496}"/>
    <cellStyle name="Calculation 5 2 12 2 2" xfId="34728" xr:uid="{EDB76A29-7D5D-43ED-B7D4-9FC16145A65A}"/>
    <cellStyle name="Calculation 5 2 12 3" xfId="38913" xr:uid="{13DDB458-D0BF-40B4-81A2-46D974BB1C04}"/>
    <cellStyle name="Calculation 5 2 13" xfId="2327" xr:uid="{791CAE97-2EB8-4658-AC89-2EF3DA83F7EB}"/>
    <cellStyle name="Calculation 5 2 13 2" xfId="31884" xr:uid="{9910670D-875A-4C87-96A0-5A69A5FF61C4}"/>
    <cellStyle name="Calculation 5 2 14" xfId="13236" xr:uid="{4D7E649F-5A1E-4FC1-9F9B-237CDBCB08A1}"/>
    <cellStyle name="Calculation 5 2 14 2" xfId="26301" xr:uid="{78149A35-15B4-4FF7-92BA-1F9D01B39B51}"/>
    <cellStyle name="Calculation 5 2 15" xfId="42146" xr:uid="{8633CC0F-E826-4034-AE28-2F35AAF8910D}"/>
    <cellStyle name="Calculation 5 2 16" xfId="44329" xr:uid="{6764C0E6-75A2-4D55-8F25-028851AE2F7E}"/>
    <cellStyle name="Calculation 5 2 17" xfId="45506" xr:uid="{7F4E5EA8-A147-4E66-AB48-E8D4C24E634D}"/>
    <cellStyle name="Calculation 5 2 2" xfId="453" xr:uid="{B20BE344-41CC-4642-8000-EAB54E77773E}"/>
    <cellStyle name="Calculation 5 2 2 10" xfId="9317" xr:uid="{45A42318-4E49-4B0A-B2EE-C87103E9AA83}"/>
    <cellStyle name="Calculation 5 2 2 10 2" xfId="18306" xr:uid="{9B7FCD0B-DB98-4CE2-94DE-4C1D430FE3C8}"/>
    <cellStyle name="Calculation 5 2 2 10 2 2" xfId="39637" xr:uid="{E37345CE-6246-4015-8376-497E457DD558}"/>
    <cellStyle name="Calculation 5 2 2 10 3" xfId="31353" xr:uid="{C38C87AC-81C6-42F2-AEA2-AEA1A65FA2DC}"/>
    <cellStyle name="Calculation 5 2 2 11" xfId="9816" xr:uid="{915C9ABE-E8E7-4BDB-86E7-A38CD7320850}"/>
    <cellStyle name="Calculation 5 2 2 11 2" xfId="18805" xr:uid="{F8F5CA4F-852D-4ED0-BFA3-702F18F319E7}"/>
    <cellStyle name="Calculation 5 2 2 11 2 2" xfId="25152" xr:uid="{79FF97F8-D571-460D-8EE5-8A6CCDA4B77B}"/>
    <cellStyle name="Calculation 5 2 2 11 3" xfId="43931" xr:uid="{E43EEBAB-2D49-49BA-B445-0C72D5024658}"/>
    <cellStyle name="Calculation 5 2 2 12" xfId="2459" xr:uid="{2FEFF177-6A34-4A20-B232-44961322DB56}"/>
    <cellStyle name="Calculation 5 2 2 12 2" xfId="24978" xr:uid="{2EC38268-088D-431B-8177-EB6DB4F53F4F}"/>
    <cellStyle name="Calculation 5 2 2 13" xfId="13368" xr:uid="{42D8E360-B039-48CE-AF27-DB774738D14A}"/>
    <cellStyle name="Calculation 5 2 2 13 2" xfId="36373" xr:uid="{31BDA570-4D21-4B83-A7A6-12544D308375}"/>
    <cellStyle name="Calculation 5 2 2 14" xfId="40828" xr:uid="{F67D0AFE-246E-4364-8D69-6FA373348982}"/>
    <cellStyle name="Calculation 5 2 2 15" xfId="46021" xr:uid="{3EEBDCF1-E8C5-4AAC-9F46-4C3147BFFCED}"/>
    <cellStyle name="Calculation 5 2 2 2" xfId="802" xr:uid="{7BE71EA8-377C-4BEF-8928-4B07E74FAAF7}"/>
    <cellStyle name="Calculation 5 2 2 2 2" xfId="5171" xr:uid="{BBCE3C59-903A-4DB7-B602-6C01F31BE6B4}"/>
    <cellStyle name="Calculation 5 2 2 2 2 2" xfId="7757" xr:uid="{B96F94D6-63C9-4036-B099-24C05184CDA5}"/>
    <cellStyle name="Calculation 5 2 2 2 2 2 2" xfId="16746" xr:uid="{20C5C35C-AE81-4C5C-9888-FE0A760BA988}"/>
    <cellStyle name="Calculation 5 2 2 2 2 2 2 2" xfId="42453" xr:uid="{AFBD2BE7-5B05-48F1-B0EE-1B1FC6077057}"/>
    <cellStyle name="Calculation 5 2 2 2 2 2 3" xfId="30430" xr:uid="{19715E38-6236-4844-AECF-1E07C4BB548D}"/>
    <cellStyle name="Calculation 5 2 2 2 2 3" xfId="10394" xr:uid="{FB4EA3B8-566A-4333-AE20-107154D0316B}"/>
    <cellStyle name="Calculation 5 2 2 2 2 3 2" xfId="19383" xr:uid="{88D7305C-3400-4D96-8666-7CF2965F2267}"/>
    <cellStyle name="Calculation 5 2 2 2 2 3 2 2" xfId="35889" xr:uid="{C41A7CC6-15FE-4FFF-9632-0529A7EED049}"/>
    <cellStyle name="Calculation 5 2 2 2 2 3 3" xfId="22148" xr:uid="{EEA3A6A8-6026-4BAB-B2A9-25230D8BC532}"/>
    <cellStyle name="Calculation 5 2 2 2 2 4" xfId="14160" xr:uid="{96324F8E-F3F2-4673-B214-B45AD2A395CC}"/>
    <cellStyle name="Calculation 5 2 2 2 2 4 2" xfId="29467" xr:uid="{74845002-1F01-4DF3-A2B7-0400CAA93D79}"/>
    <cellStyle name="Calculation 5 2 2 2 2 5" xfId="29483" xr:uid="{0AD1F7E9-2F37-42F6-8E28-59F153127100}"/>
    <cellStyle name="Calculation 5 2 2 2 2 6" xfId="56294" xr:uid="{5EA290EC-9555-42B6-9621-6CB6A4BB24CB}"/>
    <cellStyle name="Calculation 5 2 2 2 3" xfId="3239" xr:uid="{1D2F606C-E2F8-4888-9FDF-3BBCD9AC8655}"/>
    <cellStyle name="Calculation 5 2 2 2 3 2" xfId="22529" xr:uid="{F8836F9C-56B1-4990-B368-8D1C2852CEDE}"/>
    <cellStyle name="Calculation 5 2 2 2 4" xfId="28467" xr:uid="{ABDF8099-801C-4855-B86B-D04322B46754}"/>
    <cellStyle name="Calculation 5 2 2 2 5" xfId="49512" xr:uid="{59B96ECA-23A1-476D-84C7-9B0337F0A673}"/>
    <cellStyle name="Calculation 5 2 2 3" xfId="1147" xr:uid="{85A63859-1934-4247-A12B-6C2456B0985C}"/>
    <cellStyle name="Calculation 5 2 2 3 2" xfId="5492" xr:uid="{C9A57D35-1FDA-452F-8CCF-A11453BA3BF7}"/>
    <cellStyle name="Calculation 5 2 2 3 2 2" xfId="8078" xr:uid="{262C1673-1167-4B28-82ED-E26E29B537A6}"/>
    <cellStyle name="Calculation 5 2 2 3 2 2 2" xfId="17067" xr:uid="{6C61C877-BC32-49C3-91F0-6968AEBE2CC3}"/>
    <cellStyle name="Calculation 5 2 2 3 2 2 2 2" xfId="33541" xr:uid="{E6B969AB-8634-4DA0-B8DE-825DB3B1DC6E}"/>
    <cellStyle name="Calculation 5 2 2 3 2 2 3" xfId="32301" xr:uid="{12FCA65D-DBAB-4D8C-9B46-AC20C3AB3A15}"/>
    <cellStyle name="Calculation 5 2 2 3 2 3" xfId="10715" xr:uid="{B54C0A4C-276B-4EAE-AF6C-255C43DF0F77}"/>
    <cellStyle name="Calculation 5 2 2 3 2 3 2" xfId="19704" xr:uid="{8CBB9B16-D670-4077-823D-D276204D9DA4}"/>
    <cellStyle name="Calculation 5 2 2 3 2 3 2 2" xfId="37606" xr:uid="{904E0FCA-6D5D-4863-AAE5-FFE0DDF6D682}"/>
    <cellStyle name="Calculation 5 2 2 3 2 3 3" xfId="33310" xr:uid="{BEBDC6D9-737B-4358-8404-214A1BDF732F}"/>
    <cellStyle name="Calculation 5 2 2 3 2 4" xfId="14481" xr:uid="{AF0328C6-AA7F-46E2-9631-D79000AEAB92}"/>
    <cellStyle name="Calculation 5 2 2 3 2 4 2" xfId="43343" xr:uid="{12CA0D53-A17F-4FA2-BB72-D27B81582A6B}"/>
    <cellStyle name="Calculation 5 2 2 3 2 5" xfId="32416" xr:uid="{9BDD57F1-39A0-4DCB-8DE1-3EEA14CF7AD7}"/>
    <cellStyle name="Calculation 5 2 2 3 2 6" xfId="55679" xr:uid="{09479E85-79D6-409B-B614-B6EB0EFFCF4F}"/>
    <cellStyle name="Calculation 5 2 2 3 3" xfId="3584" xr:uid="{E6F9E458-BE31-448A-87DF-E6FBBD62643F}"/>
    <cellStyle name="Calculation 5 2 2 3 3 2" xfId="36309" xr:uid="{3FB32F54-CA7C-4A6D-91AF-D086E85B547F}"/>
    <cellStyle name="Calculation 5 2 2 3 4" xfId="42100" xr:uid="{E32E75C4-F567-4868-84EC-27BA3D1C6A23}"/>
    <cellStyle name="Calculation 5 2 2 3 5" xfId="48898" xr:uid="{9656654A-A485-474D-BA8A-1725C9A2314E}"/>
    <cellStyle name="Calculation 5 2 2 4" xfId="1491" xr:uid="{29C1FE39-EB42-4315-83E7-B08A4167811A}"/>
    <cellStyle name="Calculation 5 2 2 4 2" xfId="5836" xr:uid="{3511F405-8071-4116-B07B-B04D9DC3D2D5}"/>
    <cellStyle name="Calculation 5 2 2 4 2 2" xfId="8422" xr:uid="{5598AEF8-9FCC-498D-94DB-40023E8100BE}"/>
    <cellStyle name="Calculation 5 2 2 4 2 2 2" xfId="17411" xr:uid="{8D20F7A1-3CA0-4145-AC0C-3878F5F2FCFE}"/>
    <cellStyle name="Calculation 5 2 2 4 2 2 2 2" xfId="36218" xr:uid="{765069FD-B017-4F6E-ACA8-31D668722A4E}"/>
    <cellStyle name="Calculation 5 2 2 4 2 2 3" xfId="33534" xr:uid="{DCAC5696-CA2F-49C3-91D8-A1871403F496}"/>
    <cellStyle name="Calculation 5 2 2 4 2 3" xfId="11059" xr:uid="{C818BDEF-4F17-4F8E-8606-54CBEC7724AF}"/>
    <cellStyle name="Calculation 5 2 2 4 2 3 2" xfId="20048" xr:uid="{22ABF657-4A75-4380-B6B2-CBECDB3CD1FA}"/>
    <cellStyle name="Calculation 5 2 2 4 2 3 2 2" xfId="28221" xr:uid="{EF4442C5-FD26-42C3-977C-9195D57FE125}"/>
    <cellStyle name="Calculation 5 2 2 4 2 3 3" xfId="34756" xr:uid="{D73ECDF9-0EFD-4CD2-BD80-B8870E28113D}"/>
    <cellStyle name="Calculation 5 2 2 4 2 4" xfId="14825" xr:uid="{CA6532A9-6FD1-4A9D-90BA-B85D65319867}"/>
    <cellStyle name="Calculation 5 2 2 4 2 4 2" xfId="37877" xr:uid="{3841C07A-9C48-40DA-B7B7-565648CA0F06}"/>
    <cellStyle name="Calculation 5 2 2 4 2 5" xfId="33899" xr:uid="{C88B72C7-4F9D-471B-8D08-049FB8749288}"/>
    <cellStyle name="Calculation 5 2 2 4 2 6" xfId="54439" xr:uid="{1D95769C-9049-4A0E-946F-51747257C74F}"/>
    <cellStyle name="Calculation 5 2 2 4 3" xfId="3928" xr:uid="{2B947381-CC0A-461E-A8F0-4AF52480F0F8}"/>
    <cellStyle name="Calculation 5 2 2 4 3 2" xfId="41804" xr:uid="{A4FA17F0-2ED6-4F29-8B57-4580AAC56D54}"/>
    <cellStyle name="Calculation 5 2 2 4 4" xfId="41132" xr:uid="{3A50A186-9C1A-4B72-948E-A119F03C526B}"/>
    <cellStyle name="Calculation 5 2 2 4 5" xfId="47629" xr:uid="{F9A1F401-A49A-41F2-BEB5-2B6CFDD4A37E}"/>
    <cellStyle name="Calculation 5 2 2 5" xfId="165" xr:uid="{4F8F33D4-63CD-42F7-B2EA-9F48C6B95CD4}"/>
    <cellStyle name="Calculation 5 2 2 5 2" xfId="2613" xr:uid="{65BEDF31-BD3D-4417-88F2-E20C105438AF}"/>
    <cellStyle name="Calculation 5 2 2 5 2 2" xfId="6854" xr:uid="{9A48A1AD-8EAF-4304-BC7D-307ACD8E6AE5}"/>
    <cellStyle name="Calculation 5 2 2 5 2 2 2" xfId="15843" xr:uid="{8D828740-A2A2-4C25-A3C2-07407E41FDBF}"/>
    <cellStyle name="Calculation 5 2 2 5 2 2 2 2" xfId="37898" xr:uid="{2F3E56D1-287D-41EF-9A2E-BC4758787677}"/>
    <cellStyle name="Calculation 5 2 2 5 2 2 3" xfId="39607" xr:uid="{F426AF17-3F37-4F53-B276-F1E1F88B60A2}"/>
    <cellStyle name="Calculation 5 2 2 5 2 3" xfId="9424" xr:uid="{1702DA73-A63D-423E-AC78-DDF0B776D1B9}"/>
    <cellStyle name="Calculation 5 2 2 5 2 3 2" xfId="18413" xr:uid="{5561255A-524A-4496-9605-7F181655267C}"/>
    <cellStyle name="Calculation 5 2 2 5 2 3 2 2" xfId="33868" xr:uid="{9F71C135-2BC3-4349-9C53-578F9E1EC160}"/>
    <cellStyle name="Calculation 5 2 2 5 2 3 3" xfId="32355" xr:uid="{7D01C1E4-9E7E-4C34-A0C3-5C7AE2682181}"/>
    <cellStyle name="Calculation 5 2 2 5 2 4" xfId="13467" xr:uid="{8B91CA11-3FFE-4DAB-9F42-C62B3CA1CCA0}"/>
    <cellStyle name="Calculation 5 2 2 5 2 4 2" xfId="31293" xr:uid="{C83EAAAD-D899-48E6-B0D7-1318CA568459}"/>
    <cellStyle name="Calculation 5 2 2 5 2 5" xfId="34114" xr:uid="{5CF82367-2B50-4DBE-A4A6-01C937593121}"/>
    <cellStyle name="Calculation 5 2 2 5 3" xfId="2633" xr:uid="{56641D8C-D89D-4FE5-A827-EDCE9B87F2F8}"/>
    <cellStyle name="Calculation 5 2 2 5 3 2" xfId="44010" xr:uid="{F06DBEDB-B58B-475D-8853-6F68F1FC68E5}"/>
    <cellStyle name="Calculation 5 2 2 5 4" xfId="42457" xr:uid="{AEC9807B-CBA6-4696-A107-234DF827C1FC}"/>
    <cellStyle name="Calculation 5 2 2 5 5" xfId="52901" xr:uid="{A215A41B-1F6E-4AA1-8199-FDFFD2E8BCEE}"/>
    <cellStyle name="Calculation 5 2 2 6" xfId="2110" xr:uid="{4A612E9D-C446-46B7-A5A4-0047D52C7D68}"/>
    <cellStyle name="Calculation 5 2 2 6 2" xfId="6411" xr:uid="{CC8E19F5-9924-4EF7-ACB5-150002D7C873}"/>
    <cellStyle name="Calculation 5 2 2 6 2 2" xfId="8997" xr:uid="{F30DC3B0-9CCC-4209-8A4B-7D25F7569EED}"/>
    <cellStyle name="Calculation 5 2 2 6 2 2 2" xfId="17986" xr:uid="{4466D112-5C8C-4772-BD9B-85D3A6242BFC}"/>
    <cellStyle name="Calculation 5 2 2 6 2 2 2 2" xfId="30300" xr:uid="{B047A371-0B77-4F08-A078-3E3D4CB55842}"/>
    <cellStyle name="Calculation 5 2 2 6 2 2 3" xfId="40338" xr:uid="{F5CE7AA3-C286-46B0-A55B-C84136FC41DB}"/>
    <cellStyle name="Calculation 5 2 2 6 2 3" xfId="11634" xr:uid="{3268D54D-D5DE-4722-8363-D0D78BAE9B2E}"/>
    <cellStyle name="Calculation 5 2 2 6 2 3 2" xfId="20623" xr:uid="{1C76C598-04CD-4C6D-8715-CABE0C9FFB59}"/>
    <cellStyle name="Calculation 5 2 2 6 2 3 2 2" xfId="33732" xr:uid="{84FB8624-6C54-48A2-8497-CFDA315F8C87}"/>
    <cellStyle name="Calculation 5 2 2 6 2 3 3" xfId="34438" xr:uid="{126F16A4-7A2E-418F-ABBE-E7F8E7054080}"/>
    <cellStyle name="Calculation 5 2 2 6 2 4" xfId="15400" xr:uid="{CB16B00C-CAAF-4DA1-9430-C415AEDF31F2}"/>
    <cellStyle name="Calculation 5 2 2 6 2 4 2" xfId="39021" xr:uid="{9F8964EB-D399-43A5-A100-1EAF76ADD3C9}"/>
    <cellStyle name="Calculation 5 2 2 6 2 5" xfId="25006" xr:uid="{0749AE4B-C95F-4966-89BD-04DF5F29348D}"/>
    <cellStyle name="Calculation 5 2 2 6 3" xfId="4547" xr:uid="{9AFF46A5-FEBC-4FF7-89AF-751A4DB45A30}"/>
    <cellStyle name="Calculation 5 2 2 6 3 2" xfId="23698" xr:uid="{905283F3-222F-46AB-A7AF-BECF9C2CCE96}"/>
    <cellStyle name="Calculation 5 2 2 6 4" xfId="40433" xr:uid="{3AE4408A-6664-4022-8BE1-BCB8D1BA776F}"/>
    <cellStyle name="Calculation 5 2 2 7" xfId="2920" xr:uid="{62C084B4-2209-4CAA-AC1B-10F5FD79DAE4}"/>
    <cellStyle name="Calculation 5 2 2 7 2" xfId="7070" xr:uid="{A2F71A09-AC0F-4942-9D61-B3608A2AFFD2}"/>
    <cellStyle name="Calculation 5 2 2 7 2 2" xfId="12196" xr:uid="{3E79831C-11CD-44AD-ABAF-E75D58C9FB51}"/>
    <cellStyle name="Calculation 5 2 2 7 2 2 2" xfId="21185" xr:uid="{708F2C54-0EE6-4680-BD24-84F89AAEA040}"/>
    <cellStyle name="Calculation 5 2 2 7 2 2 2 2" xfId="30621" xr:uid="{198ED2CC-1B06-4D3A-88C6-1EA60F2AB638}"/>
    <cellStyle name="Calculation 5 2 2 7 2 2 3" xfId="37483" xr:uid="{477B4BAA-DF14-4BD8-9A8D-6B280EF94501}"/>
    <cellStyle name="Calculation 5 2 2 7 2 3" xfId="12993" xr:uid="{527D612C-5BFC-4834-8E10-B9C777475663}"/>
    <cellStyle name="Calculation 5 2 2 7 2 3 2" xfId="21982" xr:uid="{9EBFEEBD-15E7-4141-9505-2E98B9DFEA19}"/>
    <cellStyle name="Calculation 5 2 2 7 2 3 2 2" xfId="33756" xr:uid="{7A16E649-37C1-4EF5-A6FE-3DE9F459590B}"/>
    <cellStyle name="Calculation 5 2 2 7 2 3 3" xfId="35740" xr:uid="{78AAB280-0A6B-4EC7-B35A-7ABADFFD7690}"/>
    <cellStyle name="Calculation 5 2 2 7 2 4" xfId="16059" xr:uid="{873FB4CB-F41C-4D0D-B708-9AFF6C984E59}"/>
    <cellStyle name="Calculation 5 2 2 7 2 4 2" xfId="28708" xr:uid="{93FDC4D6-3796-427C-89A7-B83DBA1E716B}"/>
    <cellStyle name="Calculation 5 2 2 7 2 5" xfId="39947" xr:uid="{9345EBD9-E471-4A9F-B441-E80597F7A891}"/>
    <cellStyle name="Calculation 5 2 2 7 3" xfId="9633" xr:uid="{E7E475B5-B4BC-4F8E-86AD-EEABB52CC82A}"/>
    <cellStyle name="Calculation 5 2 2 7 3 2" xfId="18622" xr:uid="{083C4797-5FF2-4718-997A-FE9B20420AF7}"/>
    <cellStyle name="Calculation 5 2 2 7 3 2 2" xfId="34909" xr:uid="{20FBF816-81C2-430D-BF5B-92CB029841FE}"/>
    <cellStyle name="Calculation 5 2 2 7 3 3" xfId="37129" xr:uid="{13E674C7-6B2E-4217-A8ED-8D822FD431E5}"/>
    <cellStyle name="Calculation 5 2 2 7 4" xfId="30967" xr:uid="{78E23294-7EC1-4217-B2DF-9791A32BC133}"/>
    <cellStyle name="Calculation 5 2 2 8" xfId="4847" xr:uid="{211FF64C-16AA-4BED-90EF-8CBDF56A7B79}"/>
    <cellStyle name="Calculation 5 2 2 8 2" xfId="7433" xr:uid="{14D02BAA-CAC0-47C6-804B-2095D05DD1B4}"/>
    <cellStyle name="Calculation 5 2 2 8 2 2" xfId="16422" xr:uid="{F1819334-A1A5-4B68-8098-46221CD8A31D}"/>
    <cellStyle name="Calculation 5 2 2 8 2 2 2" xfId="43241" xr:uid="{60C2636D-4909-437D-A093-CCAAAD2E4D51}"/>
    <cellStyle name="Calculation 5 2 2 8 2 3" xfId="29248" xr:uid="{836985A5-5476-44F0-BA9A-D55FA2A162A5}"/>
    <cellStyle name="Calculation 5 2 2 8 3" xfId="10070" xr:uid="{E48894E1-A71B-4495-9D6E-55FE1F8DEDF7}"/>
    <cellStyle name="Calculation 5 2 2 8 3 2" xfId="19059" xr:uid="{FE051278-2FF5-4B01-929D-8A41A4D6B902}"/>
    <cellStyle name="Calculation 5 2 2 8 3 2 2" xfId="26308" xr:uid="{6E5DDCCB-6238-497B-9A13-805A17E1B7A5}"/>
    <cellStyle name="Calculation 5 2 2 8 3 3" xfId="22142" xr:uid="{874FDDAF-26D8-4E19-9D5A-A2A01961EE9A}"/>
    <cellStyle name="Calculation 5 2 2 8 4" xfId="13836" xr:uid="{BBC2ACB9-7136-4786-93AA-30925AC328F0}"/>
    <cellStyle name="Calculation 5 2 2 8 4 2" xfId="35427" xr:uid="{853B974B-3B41-4A96-80BE-F966FEBDE0BB}"/>
    <cellStyle name="Calculation 5 2 2 8 5" xfId="39745" xr:uid="{9BF355F7-48B4-465C-BD8B-F9C4309524CA}"/>
    <cellStyle name="Calculation 5 2 2 9" xfId="6755" xr:uid="{C690E865-552B-4C80-A5F5-3CEB8AD2A3DD}"/>
    <cellStyle name="Calculation 5 2 2 9 2" xfId="11954" xr:uid="{F9B70D43-1E03-42A7-83CC-5BCEAD3D37A1}"/>
    <cellStyle name="Calculation 5 2 2 9 2 2" xfId="20943" xr:uid="{A92C4FE2-F428-4567-9BD1-EA110B603AFF}"/>
    <cellStyle name="Calculation 5 2 2 9 2 2 2" xfId="37306" xr:uid="{184B0458-0E49-4021-80C8-F07FFD9A2D61}"/>
    <cellStyle name="Calculation 5 2 2 9 2 3" xfId="40076" xr:uid="{39A0D0D9-B449-449F-90AF-6697BBA6A73F}"/>
    <cellStyle name="Calculation 5 2 2 9 3" xfId="15744" xr:uid="{3A8020DF-C7D5-488D-B66E-D104933B609A}"/>
    <cellStyle name="Calculation 5 2 2 9 3 2" xfId="42003" xr:uid="{6B7120F0-54B5-405A-9F66-2B57CBF170EE}"/>
    <cellStyle name="Calculation 5 2 2 9 4" xfId="25111" xr:uid="{F176FEF9-1225-414A-811C-5EB247A164A9}"/>
    <cellStyle name="Calculation 5 2 3" xfId="670" xr:uid="{5EDCA7AA-D609-46EC-BA0A-920EFB5040B4}"/>
    <cellStyle name="Calculation 5 2 3 2" xfId="5046" xr:uid="{32069F98-709D-43F9-B724-731FBC1AF891}"/>
    <cellStyle name="Calculation 5 2 3 2 2" xfId="7632" xr:uid="{1641C5BA-53A1-404E-BEA4-98E19EA0106E}"/>
    <cellStyle name="Calculation 5 2 3 2 2 2" xfId="16621" xr:uid="{936C0AD8-41A4-4AFF-98D3-AAAF2B2E283A}"/>
    <cellStyle name="Calculation 5 2 3 2 2 2 2" xfId="34344" xr:uid="{F3D45C52-EDA5-48C7-910A-41A597511B67}"/>
    <cellStyle name="Calculation 5 2 3 2 2 3" xfId="34609" xr:uid="{3184392A-9BEB-496C-97A8-AC00F7792861}"/>
    <cellStyle name="Calculation 5 2 3 2 2 4" xfId="56702" xr:uid="{D3441597-E7A9-4F57-9CDF-8E9EBD804143}"/>
    <cellStyle name="Calculation 5 2 3 2 3" xfId="10269" xr:uid="{2E4DE117-462E-411F-9857-67C18B929AA4}"/>
    <cellStyle name="Calculation 5 2 3 2 3 2" xfId="19258" xr:uid="{3655B31A-9A6D-4A6B-96D1-EC72FF688967}"/>
    <cellStyle name="Calculation 5 2 3 2 3 2 2" xfId="28947" xr:uid="{16DA3EA4-C742-4DB7-8562-77C514626C16}"/>
    <cellStyle name="Calculation 5 2 3 2 3 3" xfId="31148" xr:uid="{135D3E30-4E6D-4EE6-8374-F1FA0DDCBAA0}"/>
    <cellStyle name="Calculation 5 2 3 2 4" xfId="14035" xr:uid="{B404B3C3-0D5B-42EE-9839-F0C0A54527EA}"/>
    <cellStyle name="Calculation 5 2 3 2 4 2" xfId="34771" xr:uid="{D75A50A9-AB50-4683-909A-B1ED3B727A1C}"/>
    <cellStyle name="Calculation 5 2 3 2 5" xfId="24576" xr:uid="{82ED3D99-16AB-42FA-A275-5E53334CA715}"/>
    <cellStyle name="Calculation 5 2 3 2 6" xfId="49920" xr:uid="{53680160-929B-42A5-89D2-9E091AE81DAF}"/>
    <cellStyle name="Calculation 5 2 3 3" xfId="3107" xr:uid="{958845BC-DBD8-4638-A717-90F62ED9D321}"/>
    <cellStyle name="Calculation 5 2 3 3 2" xfId="42108" xr:uid="{E8EF3D39-13E8-4F10-BEA6-5AEBB1FC3A08}"/>
    <cellStyle name="Calculation 5 2 3 3 2 2" xfId="57602" xr:uid="{94A8AD58-469A-4526-829F-3E41349BEAAB}"/>
    <cellStyle name="Calculation 5 2 3 3 3" xfId="50820" xr:uid="{4DF8AF79-745E-493A-A9C1-054A3E4A9939}"/>
    <cellStyle name="Calculation 5 2 3 4" xfId="39905" xr:uid="{AA765DA0-7DF8-43EA-A4F4-4376D53CE21F}"/>
    <cellStyle name="Calculation 5 2 3 4 2" xfId="54829" xr:uid="{9E7E5F0B-7010-4651-B648-3E20FEE0723D}"/>
    <cellStyle name="Calculation 5 2 3 4 3" xfId="48037" xr:uid="{3DF8E76F-CA4F-4116-A85E-A0A6419477D7}"/>
    <cellStyle name="Calculation 5 2 3 5" xfId="53129" xr:uid="{03CD692D-E52F-4312-9ADC-4FE988113F37}"/>
    <cellStyle name="Calculation 5 2 3 6" xfId="46423" xr:uid="{77EE6B3F-BBDD-4ABF-AB78-D9222162D9D9}"/>
    <cellStyle name="Calculation 5 2 4" xfId="1015" xr:uid="{1BF27C79-A344-4356-B2B7-4D366949D7A4}"/>
    <cellStyle name="Calculation 5 2 4 2" xfId="5367" xr:uid="{4825AF1B-0973-4C0B-A549-DFEAC62E3369}"/>
    <cellStyle name="Calculation 5 2 4 2 2" xfId="7953" xr:uid="{3EB76ED6-3640-406B-AE30-6D1ECF9AA913}"/>
    <cellStyle name="Calculation 5 2 4 2 2 2" xfId="16942" xr:uid="{5E8896F8-1FE3-46D8-A7CF-482CB6F34BA4}"/>
    <cellStyle name="Calculation 5 2 4 2 2 2 2" xfId="38172" xr:uid="{07B80F09-6E09-41B1-853D-647B736B5586}"/>
    <cellStyle name="Calculation 5 2 4 2 2 3" xfId="34232" xr:uid="{F5FB6F8A-D127-4F52-8BE5-5B6E6A0BFBBD}"/>
    <cellStyle name="Calculation 5 2 4 2 3" xfId="10590" xr:uid="{1CF4F1E0-1B48-4640-9B70-A8C431F7A1E8}"/>
    <cellStyle name="Calculation 5 2 4 2 3 2" xfId="19579" xr:uid="{7336A3C4-0297-4E16-B913-D9742FE95228}"/>
    <cellStyle name="Calculation 5 2 4 2 3 2 2" xfId="27111" xr:uid="{1CFBF450-D6EE-4196-9827-CAE8E185BEAB}"/>
    <cellStyle name="Calculation 5 2 4 2 3 3" xfId="37852" xr:uid="{6BC01A7C-0796-46FB-BA1E-841B40660B6A}"/>
    <cellStyle name="Calculation 5 2 4 2 4" xfId="14356" xr:uid="{4886C02A-B503-4B23-932F-EBB23D4E1880}"/>
    <cellStyle name="Calculation 5 2 4 2 4 2" xfId="26139" xr:uid="{F89B2225-C29F-4E22-9A93-20D2057CD17B}"/>
    <cellStyle name="Calculation 5 2 4 2 5" xfId="25679" xr:uid="{A2104873-017A-4BDE-A2C1-D1486C09BE61}"/>
    <cellStyle name="Calculation 5 2 4 2 6" xfId="55822" xr:uid="{51F76DA5-127E-48C5-A282-41C81B2C383F}"/>
    <cellStyle name="Calculation 5 2 4 3" xfId="3452" xr:uid="{A3E2AFEC-EB4A-4A29-9F27-30466102D9CC}"/>
    <cellStyle name="Calculation 5 2 4 3 2" xfId="28325" xr:uid="{C686B182-61DE-4126-A17F-50276B1A9417}"/>
    <cellStyle name="Calculation 5 2 4 4" xfId="28170" xr:uid="{2CE706B3-857E-4C0D-BB4A-EC309B747E6C}"/>
    <cellStyle name="Calculation 5 2 4 5" xfId="49040" xr:uid="{BF81A45B-4D43-43D4-8A89-C2F80EF8E88A}"/>
    <cellStyle name="Calculation 5 2 5" xfId="1359" xr:uid="{86307631-7AA9-4DB4-AD50-E9540B050637}"/>
    <cellStyle name="Calculation 5 2 5 2" xfId="5704" xr:uid="{6C28FE6F-4154-49DD-943F-E65A3D3F7163}"/>
    <cellStyle name="Calculation 5 2 5 2 2" xfId="8290" xr:uid="{43BCF36B-5280-4B59-88B1-C027D9D70DF4}"/>
    <cellStyle name="Calculation 5 2 5 2 2 2" xfId="17279" xr:uid="{3188B742-89B9-4B60-8A85-4ED0AFF81C64}"/>
    <cellStyle name="Calculation 5 2 5 2 2 2 2" xfId="33892" xr:uid="{79B6989E-52F7-44E7-99C5-2417FCCACBF7}"/>
    <cellStyle name="Calculation 5 2 5 2 2 3" xfId="35001" xr:uid="{6AE5257F-D855-4AD9-945C-6E5E180827B2}"/>
    <cellStyle name="Calculation 5 2 5 2 3" xfId="10927" xr:uid="{DDB553B5-CB8F-4E68-A134-D1113B5B21FD}"/>
    <cellStyle name="Calculation 5 2 5 2 3 2" xfId="19916" xr:uid="{85C4DD75-A9D3-4CBB-8BD1-3DEFA6027C2F}"/>
    <cellStyle name="Calculation 5 2 5 2 3 2 2" xfId="38421" xr:uid="{0AD79789-F482-40E8-9974-233996CA61F7}"/>
    <cellStyle name="Calculation 5 2 5 2 3 3" xfId="26421" xr:uid="{03CB7F33-2CA1-4A17-9AD4-F02B0B3530DF}"/>
    <cellStyle name="Calculation 5 2 5 2 4" xfId="14693" xr:uid="{A30469E0-C4C6-45DB-9A3C-F2F9703679A1}"/>
    <cellStyle name="Calculation 5 2 5 2 4 2" xfId="27789" xr:uid="{9BCC076A-2454-4808-A738-60E5866750B9}"/>
    <cellStyle name="Calculation 5 2 5 2 5" xfId="22991" xr:uid="{681A2D77-F9E9-4037-ACD8-AC922E35D114}"/>
    <cellStyle name="Calculation 5 2 5 2 6" xfId="59045" xr:uid="{3825BB2A-1A36-46D3-9690-BC6A39955749}"/>
    <cellStyle name="Calculation 5 2 5 3" xfId="3796" xr:uid="{F2B28BB3-F4A5-481A-85AB-F9B1DF533C27}"/>
    <cellStyle name="Calculation 5 2 5 3 2" xfId="28647" xr:uid="{C54787E5-E1F4-4FDF-98EE-CC9C4FEF4161}"/>
    <cellStyle name="Calculation 5 2 5 4" xfId="42425" xr:uid="{CB921143-5433-4966-A392-D2FEA31CC39A}"/>
    <cellStyle name="Calculation 5 2 5 5" xfId="52264" xr:uid="{E5A0392C-B471-4C86-8264-FF35EDFB8558}"/>
    <cellStyle name="Calculation 5 2 6" xfId="1259" xr:uid="{F49A89E6-743D-4016-8103-24C39814027D}"/>
    <cellStyle name="Calculation 5 2 6 2" xfId="5604" xr:uid="{161FCA3F-C566-4500-8967-F9C7443750D9}"/>
    <cellStyle name="Calculation 5 2 6 2 2" xfId="8190" xr:uid="{DF7A27F6-6A85-401E-8706-028BD01092A1}"/>
    <cellStyle name="Calculation 5 2 6 2 2 2" xfId="17179" xr:uid="{C5EC6B03-3424-4C28-87B9-8838EFF71345}"/>
    <cellStyle name="Calculation 5 2 6 2 2 2 2" xfId="41709" xr:uid="{624F3D41-D97C-4DF5-9A5F-80939F774330}"/>
    <cellStyle name="Calculation 5 2 6 2 2 3" xfId="22437" xr:uid="{E9FA26BB-4537-4838-8337-8D7B63FE6083}"/>
    <cellStyle name="Calculation 5 2 6 2 3" xfId="10827" xr:uid="{10937559-35AA-4AD1-AB0B-28AAE5D96E1D}"/>
    <cellStyle name="Calculation 5 2 6 2 3 2" xfId="19816" xr:uid="{BD57DC07-1D28-4EBD-9C28-D10C02BBEF2D}"/>
    <cellStyle name="Calculation 5 2 6 2 3 2 2" xfId="25242" xr:uid="{3C03CB7C-1C45-4F4C-A4BE-BFEBE9DE4250}"/>
    <cellStyle name="Calculation 5 2 6 2 3 3" xfId="31071" xr:uid="{5A741753-C76A-4DC7-A1A3-60CBFB822F98}"/>
    <cellStyle name="Calculation 5 2 6 2 4" xfId="14593" xr:uid="{21998738-23AA-415B-9FAD-AE5247BB73F9}"/>
    <cellStyle name="Calculation 5 2 6 2 4 2" xfId="39298" xr:uid="{8F94CEED-237E-4446-A385-7EEDA0B03835}"/>
    <cellStyle name="Calculation 5 2 6 2 5" xfId="38759" xr:uid="{643D2A39-CC3A-4859-AAD3-D322B2CD93B9}"/>
    <cellStyle name="Calculation 5 2 6 2 6" xfId="53991" xr:uid="{14DC66DB-7A6F-4076-B5B0-820229C9DAED}"/>
    <cellStyle name="Calculation 5 2 6 3" xfId="3696" xr:uid="{A85E6DE4-2E0C-425E-86D0-7C0686C967F5}"/>
    <cellStyle name="Calculation 5 2 6 3 2" xfId="42987" xr:uid="{010F1CEA-AA5F-4D2E-B5E3-056EDC7222A2}"/>
    <cellStyle name="Calculation 5 2 6 4" xfId="35720" xr:uid="{B0A9757C-2581-4A45-B984-7D9D1462E7F0}"/>
    <cellStyle name="Calculation 5 2 6 5" xfId="47323" xr:uid="{32BFD2F0-64A8-4B72-84A9-B4B885211DAF}"/>
    <cellStyle name="Calculation 5 2 7" xfId="1978" xr:uid="{33D61831-BA42-44D2-9B07-F870BFBB5334}"/>
    <cellStyle name="Calculation 5 2 7 2" xfId="6286" xr:uid="{234BDC81-C798-41E7-B3A4-28665FCF2BDE}"/>
    <cellStyle name="Calculation 5 2 7 2 2" xfId="8872" xr:uid="{1A7AF5B2-194C-4FF0-81CF-EAAD39842200}"/>
    <cellStyle name="Calculation 5 2 7 2 2 2" xfId="17861" xr:uid="{9BA84F58-C20C-41A8-BC9D-571109C34471}"/>
    <cellStyle name="Calculation 5 2 7 2 2 2 2" xfId="35207" xr:uid="{94863949-A4DF-44DB-97BE-4D21783295C6}"/>
    <cellStyle name="Calculation 5 2 7 2 2 3" xfId="27169" xr:uid="{3D90D0BC-B8D6-4182-B452-974BF361FA03}"/>
    <cellStyle name="Calculation 5 2 7 2 3" xfId="11509" xr:uid="{95501AA2-2672-46E1-8E84-BE33208353E0}"/>
    <cellStyle name="Calculation 5 2 7 2 3 2" xfId="20498" xr:uid="{B7C6D112-8F65-440C-9774-566E1B396DD8}"/>
    <cellStyle name="Calculation 5 2 7 2 3 2 2" xfId="31591" xr:uid="{168B40B6-A330-4959-BFA2-4D32C32B3567}"/>
    <cellStyle name="Calculation 5 2 7 2 3 3" xfId="25397" xr:uid="{1B27C367-2B4E-43ED-959B-9A959B5F549F}"/>
    <cellStyle name="Calculation 5 2 7 2 4" xfId="15275" xr:uid="{34F42F31-8851-4566-A8D0-18A3FD45C184}"/>
    <cellStyle name="Calculation 5 2 7 2 4 2" xfId="24489" xr:uid="{02DEA5E8-4A30-4194-AF2A-2433E4CA4B9C}"/>
    <cellStyle name="Calculation 5 2 7 2 5" xfId="39858" xr:uid="{A678C5AF-FCF7-49AA-AB2D-5590C0947BE7}"/>
    <cellStyle name="Calculation 5 2 7 3" xfId="4415" xr:uid="{62564567-B817-44C3-AFF0-D8F88890D615}"/>
    <cellStyle name="Calculation 5 2 7 3 2" xfId="36529" xr:uid="{7FB1137D-D189-4EE6-AF11-E89B1AE731E0}"/>
    <cellStyle name="Calculation 5 2 7 4" xfId="27812" xr:uid="{C1780E30-3EC3-4A7A-A868-7E8E4A262C17}"/>
    <cellStyle name="Calculation 5 2 7 5" xfId="52638" xr:uid="{0C324963-8B2E-433B-9E6B-6CEA97DA2D5A}"/>
    <cellStyle name="Calculation 5 2 8" xfId="2789" xr:uid="{B3C945D1-F851-4F1A-ABBC-0AA4C6CB6166}"/>
    <cellStyle name="Calculation 5 2 8 2" xfId="6939" xr:uid="{DF5BFEC4-53D1-4C87-BF8E-ADD58D7FE4DE}"/>
    <cellStyle name="Calculation 5 2 8 2 2" xfId="12068" xr:uid="{39FCFC3F-470F-48D9-85B8-EEA13A322404}"/>
    <cellStyle name="Calculation 5 2 8 2 2 2" xfId="21057" xr:uid="{6A5E93EB-FCA8-43F9-B1FB-56CAF921B769}"/>
    <cellStyle name="Calculation 5 2 8 2 2 2 2" xfId="33624" xr:uid="{F38FF48B-CF85-4F0B-9490-F546AA0BFAFF}"/>
    <cellStyle name="Calculation 5 2 8 2 2 3" xfId="22274" xr:uid="{727E0FAD-0027-438E-AB30-5D0C79089031}"/>
    <cellStyle name="Calculation 5 2 8 2 3" xfId="12893" xr:uid="{028D40D0-1FEC-402D-9E5A-8796A1C4A9EC}"/>
    <cellStyle name="Calculation 5 2 8 2 3 2" xfId="21882" xr:uid="{EB9643E2-3924-4D43-914F-3BFADA0C509B}"/>
    <cellStyle name="Calculation 5 2 8 2 3 2 2" xfId="30556" xr:uid="{FC9E7673-6996-4206-AFDF-5B3EA4E23E8D}"/>
    <cellStyle name="Calculation 5 2 8 2 3 3" xfId="36878" xr:uid="{65D2F396-5BD9-4BCD-9E98-9DC65FB6858D}"/>
    <cellStyle name="Calculation 5 2 8 2 4" xfId="15928" xr:uid="{224B5A5D-E55E-45CD-9F53-7C43FD332217}"/>
    <cellStyle name="Calculation 5 2 8 2 4 2" xfId="26041" xr:uid="{A4C876B4-7E4A-4B9E-BC64-89C3B4EFD43B}"/>
    <cellStyle name="Calculation 5 2 8 2 5" xfId="39134" xr:uid="{5346A5ED-69EB-4078-93E7-5EBBFCF08000}"/>
    <cellStyle name="Calculation 5 2 8 3" xfId="9502" xr:uid="{E54973B4-C347-4E7C-979A-B398CA9EB7F0}"/>
    <cellStyle name="Calculation 5 2 8 3 2" xfId="18491" xr:uid="{0630A813-7C96-4DF8-BE5B-54AAAF67A1CC}"/>
    <cellStyle name="Calculation 5 2 8 3 2 2" xfId="33472" xr:uid="{00162B2E-2792-41E0-8F18-0888AD8240F2}"/>
    <cellStyle name="Calculation 5 2 8 3 3" xfId="27415" xr:uid="{CD675601-ACB4-4B37-91D5-176207AE339B}"/>
    <cellStyle name="Calculation 5 2 8 4" xfId="41724" xr:uid="{44F4D0BE-7971-47EF-AD49-08B0D638F80D}"/>
    <cellStyle name="Calculation 5 2 9" xfId="4722" xr:uid="{78BD8BA8-F23A-4D30-A3BE-5E246450B22C}"/>
    <cellStyle name="Calculation 5 2 9 2" xfId="7308" xr:uid="{872A0DE9-9BDC-45C0-83B9-15291CEB3987}"/>
    <cellStyle name="Calculation 5 2 9 2 2" xfId="16297" xr:uid="{7CAB0150-44F0-45C9-9E13-05DCC200F16D}"/>
    <cellStyle name="Calculation 5 2 9 2 2 2" xfId="25183" xr:uid="{1BE635F2-3FDA-4532-BAC1-03EEA94FE189}"/>
    <cellStyle name="Calculation 5 2 9 2 3" xfId="41307" xr:uid="{B9EB2730-D138-4A1F-80AF-310173F05D7A}"/>
    <cellStyle name="Calculation 5 2 9 3" xfId="9945" xr:uid="{FC1FEE25-06F7-47B5-BBC5-CB42D307B2A5}"/>
    <cellStyle name="Calculation 5 2 9 3 2" xfId="18934" xr:uid="{DF4A8D77-7B4D-4619-A94C-982C125A3639}"/>
    <cellStyle name="Calculation 5 2 9 3 2 2" xfId="29686" xr:uid="{D506080D-6F57-4F2C-9F97-FD242B738723}"/>
    <cellStyle name="Calculation 5 2 9 3 3" xfId="26401" xr:uid="{F256559C-E196-4473-8544-706050C968BA}"/>
    <cellStyle name="Calculation 5 2 9 4" xfId="13711" xr:uid="{88DBE5F0-B667-4C23-B791-B560BD89C6F7}"/>
    <cellStyle name="Calculation 5 2 9 4 2" xfId="41498" xr:uid="{3862A666-BF63-40D0-9074-87A92672D0EF}"/>
    <cellStyle name="Calculation 5 2 9 5" xfId="28466" xr:uid="{8399F11D-59D8-4A2B-9186-002404E3E876}"/>
    <cellStyle name="Calculation 5 20" xfId="44908" xr:uid="{D0273999-DBED-4CC1-B700-CDD56EE7F085}"/>
    <cellStyle name="Calculation 5 20 2" xfId="50554" xr:uid="{B10611BE-1E87-40FD-B190-971A7C6DEFAD}"/>
    <cellStyle name="Calculation 5 20 2 2" xfId="57336" xr:uid="{A1223460-93C7-4FB4-961F-DB696B1C48FC}"/>
    <cellStyle name="Calculation 5 20 3" xfId="52156" xr:uid="{D8E263E6-59C1-40A4-85BB-D3E8A479DE32}"/>
    <cellStyle name="Calculation 5 20 3 2" xfId="58937" xr:uid="{C044CFFD-7F63-4D1D-895B-7F1E09F1990E}"/>
    <cellStyle name="Calculation 5 20 4" xfId="48964" xr:uid="{0AF4F1AB-EF30-4654-8210-09399BFE97E0}"/>
    <cellStyle name="Calculation 5 20 4 2" xfId="55747" xr:uid="{E559C04E-D12B-46C0-8C16-59C52C45AA9F}"/>
    <cellStyle name="Calculation 5 20 5" xfId="48671" xr:uid="{D4956DD3-127A-440F-943A-6A106B1F8A1B}"/>
    <cellStyle name="Calculation 5 20 5 2" xfId="55460" xr:uid="{423AC0C3-94D2-47A7-B551-6D775D23C7AA}"/>
    <cellStyle name="Calculation 5 20 6" xfId="53746" xr:uid="{29FDA226-E920-4E9B-BC5F-7A3823A6D0ED}"/>
    <cellStyle name="Calculation 5 20 7" xfId="47057" xr:uid="{105EBF83-CB38-4471-99BB-C8FBED78DB91}"/>
    <cellStyle name="Calculation 5 21" xfId="45060" xr:uid="{023C3C09-5C5F-49D6-BBF9-BCEE9C79504C}"/>
    <cellStyle name="Calculation 5 21 2" xfId="50643" xr:uid="{076B9390-4AC2-45C4-9982-C6F8431053F5}"/>
    <cellStyle name="Calculation 5 21 2 2" xfId="57425" xr:uid="{8118139F-E3E3-4DC0-8A17-D0488EF2A799}"/>
    <cellStyle name="Calculation 5 21 3" xfId="52454" xr:uid="{BCE5C6E7-B2FB-48F8-B62B-85BD85AAAD9E}"/>
    <cellStyle name="Calculation 5 21 3 2" xfId="59235" xr:uid="{7C6EF4CF-725A-4298-94EB-6205A660D6B5}"/>
    <cellStyle name="Calculation 5 21 4" xfId="48760" xr:uid="{238A7182-C874-485F-B48E-6D7CF8767076}"/>
    <cellStyle name="Calculation 5 21 4 2" xfId="55546" xr:uid="{DA32650E-8E09-44E5-921A-E1D3E985463E}"/>
    <cellStyle name="Calculation 5 21 5" xfId="53832" xr:uid="{E637465C-2315-4476-A78C-EF45025B3817}"/>
    <cellStyle name="Calculation 5 21 6" xfId="47146" xr:uid="{785F1179-744B-481B-81D9-8EF605B06D2B}"/>
    <cellStyle name="Calculation 5 22" xfId="45104" xr:uid="{EC31F6E5-CB92-410D-A86F-6C33ED39CAB8}"/>
    <cellStyle name="Calculation 5 22 2" xfId="50660" xr:uid="{B7A3A7B2-4962-4A0F-895E-E97BE45C33AB}"/>
    <cellStyle name="Calculation 5 22 2 2" xfId="57442" xr:uid="{680BFC68-D53C-4F31-B1B1-E1619A539636}"/>
    <cellStyle name="Calculation 5 22 3" xfId="52471" xr:uid="{3A421EEC-961F-47E1-99B7-3B36DC0B747D}"/>
    <cellStyle name="Calculation 5 22 3 2" xfId="59252" xr:uid="{1A9556B1-75D3-4FC4-A64C-A0BD8D3C0423}"/>
    <cellStyle name="Calculation 5 22 4" xfId="48777" xr:uid="{70B73CF3-3AD5-42DD-AAB2-55598BF1D85D}"/>
    <cellStyle name="Calculation 5 22 4 2" xfId="55563" xr:uid="{F74F77DF-15D7-4EDB-BB4C-B578656C2894}"/>
    <cellStyle name="Calculation 5 22 5" xfId="53849" xr:uid="{8D1A4BBB-005F-4458-A12C-8BA658A6C29A}"/>
    <cellStyle name="Calculation 5 22 6" xfId="47163" xr:uid="{946EDE04-5CE8-4728-B925-D8D6D42D2066}"/>
    <cellStyle name="Calculation 5 23" xfId="45092" xr:uid="{1E7190CD-3626-468B-BD7A-6A68B83BF3FD}"/>
    <cellStyle name="Calculation 5 23 2" xfId="50676" xr:uid="{77E14A7A-7840-4CD9-90B6-C323AB85D46F}"/>
    <cellStyle name="Calculation 5 23 2 2" xfId="57458" xr:uid="{F3E3C751-FD8E-457D-B7D5-F317F9303836}"/>
    <cellStyle name="Calculation 5 23 3" xfId="52487" xr:uid="{AA734BC2-91AD-46D9-8B36-EB7E438ABE0F}"/>
    <cellStyle name="Calculation 5 23 3 2" xfId="59268" xr:uid="{1A37BEDB-3F9C-4486-A28C-78A8A25E4064}"/>
    <cellStyle name="Calculation 5 23 4" xfId="48793" xr:uid="{D6E10FB6-818B-4A70-90BA-A0B089DE2C6E}"/>
    <cellStyle name="Calculation 5 23 4 2" xfId="55579" xr:uid="{9CE0DED5-723E-4578-B100-77A23EC62083}"/>
    <cellStyle name="Calculation 5 23 5" xfId="53865" xr:uid="{52ECF344-01AE-4F77-8114-B7BD45F86BCB}"/>
    <cellStyle name="Calculation 5 23 6" xfId="47179" xr:uid="{B5BC9488-5B57-46F3-8369-FD73E88B3A8B}"/>
    <cellStyle name="Calculation 5 24" xfId="45139" xr:uid="{51BC66EF-9440-49AF-8719-F079D0D7ABE6}"/>
    <cellStyle name="Calculation 5 24 2" xfId="50743" xr:uid="{383C4509-4FC2-403C-934E-6A7686B37C58}"/>
    <cellStyle name="Calculation 5 24 2 2" xfId="57525" xr:uid="{E49DB478-37AF-47F6-8AFF-92F6B48A66F1}"/>
    <cellStyle name="Calculation 5 24 3" xfId="52552" xr:uid="{B01C800E-CD05-4EBE-BC3C-B82553F035B5}"/>
    <cellStyle name="Calculation 5 24 3 2" xfId="59333" xr:uid="{275F921F-EFCF-4A96-B919-E2FED5EFD70B}"/>
    <cellStyle name="Calculation 5 24 4" xfId="48850" xr:uid="{3945B2C0-AA0B-4D07-9CB6-5E109E9C96A6}"/>
    <cellStyle name="Calculation 5 24 4 2" xfId="55632" xr:uid="{8ABCBAF1-6FC7-4815-9E22-88851A06D3F6}"/>
    <cellStyle name="Calculation 5 24 5" xfId="53930" xr:uid="{FAE34A5D-828A-4EB6-B388-885A92DC1FF2}"/>
    <cellStyle name="Calculation 5 24 6" xfId="47247" xr:uid="{6C4F408C-85EC-4761-965F-5EE2855F01FB}"/>
    <cellStyle name="Calculation 5 25" xfId="45210" xr:uid="{39709BB3-8060-460D-8482-7E5F1C6C7695}"/>
    <cellStyle name="Calculation 5 25 2" xfId="50773" xr:uid="{E2AF6544-8BD9-4B6F-B547-5A212359DB09}"/>
    <cellStyle name="Calculation 5 25 2 2" xfId="57555" xr:uid="{37ECA8D1-4BDB-476E-9B39-585554036FC9}"/>
    <cellStyle name="Calculation 5 25 3" xfId="52582" xr:uid="{4330C018-B443-428D-880D-2FEFF6BB313E}"/>
    <cellStyle name="Calculation 5 25 3 2" xfId="59363" xr:uid="{D6771982-C29C-4232-9AC3-79682F8B8A27}"/>
    <cellStyle name="Calculation 5 25 4" xfId="48870" xr:uid="{370FF7FB-06F6-4CA1-B9D0-EBDCAED1CE09}"/>
    <cellStyle name="Calculation 5 25 4 2" xfId="55651" xr:uid="{5FAD8845-C094-4B9F-BA1F-5C6BA758272D}"/>
    <cellStyle name="Calculation 5 25 5" xfId="53960" xr:uid="{3427650B-FC6F-4B79-8636-51FED3C0AE74}"/>
    <cellStyle name="Calculation 5 25 6" xfId="47277" xr:uid="{1E36E119-EA15-42F6-BC44-44DAAF5D17ED}"/>
    <cellStyle name="Calculation 5 26" xfId="45184" xr:uid="{36E490DD-9765-4008-9149-B93B125364F3}"/>
    <cellStyle name="Calculation 5 26 2" xfId="50786" xr:uid="{CB4BB116-C229-43E3-AEF3-E53B61A2D826}"/>
    <cellStyle name="Calculation 5 26 2 2" xfId="57568" xr:uid="{0651F7A5-4D34-409C-AEC7-5DE5687173AC}"/>
    <cellStyle name="Calculation 5 26 3" xfId="52595" xr:uid="{0D0416C0-C2A4-4512-A198-C9868D2BCACA}"/>
    <cellStyle name="Calculation 5 26 3 2" xfId="59376" xr:uid="{4E789CB3-CFDA-4268-B20C-C500316F9F38}"/>
    <cellStyle name="Calculation 5 26 4" xfId="53973" xr:uid="{91FE2AE4-FD30-45B1-B81E-2FD5DD57486E}"/>
    <cellStyle name="Calculation 5 26 5" xfId="47290" xr:uid="{0673A054-40B1-45AB-AD34-67A6E32ABC3F}"/>
    <cellStyle name="Calculation 5 27" xfId="45229" xr:uid="{4C575BB7-F55B-4421-A42D-B824127D4CA4}"/>
    <cellStyle name="Calculation 5 27 2" xfId="55757" xr:uid="{D363FA1D-9ABD-4A43-BC37-5D5DC63FFF95}"/>
    <cellStyle name="Calculation 5 27 3" xfId="48974" xr:uid="{09B06FDC-BFB0-4959-B327-97FEDB764ED1}"/>
    <cellStyle name="Calculation 5 28" xfId="45372" xr:uid="{FD1422F3-A8E8-4F86-8F30-04549A1EA783}"/>
    <cellStyle name="Calculation 5 28 2" xfId="58414" xr:uid="{674C6132-2ED9-4E4D-BDB5-6DFD63A10097}"/>
    <cellStyle name="Calculation 5 28 3" xfId="51633" xr:uid="{C5008F52-6356-4F03-9BE1-472CA80233B3}"/>
    <cellStyle name="Calculation 5 29" xfId="45396" xr:uid="{C102ECA6-C59C-4140-AAEC-8A933A7CB4CE}"/>
    <cellStyle name="Calculation 5 29 2" xfId="52619" xr:uid="{59D0C3EF-A7E6-4D86-87F8-4DDF708900B5}"/>
    <cellStyle name="Calculation 5 3" xfId="399" xr:uid="{263C00C3-D48D-4639-A911-67AC16EA6D44}"/>
    <cellStyle name="Calculation 5 3 10" xfId="9268" xr:uid="{C5D92E28-9A73-4550-B0C0-474A629F6788}"/>
    <cellStyle name="Calculation 5 3 10 2" xfId="18257" xr:uid="{051602DE-FDC7-452D-B5D9-C01558DF5A42}"/>
    <cellStyle name="Calculation 5 3 10 2 2" xfId="22804" xr:uid="{6687B670-FC5D-450D-A0EC-7C08D813DBB5}"/>
    <cellStyle name="Calculation 5 3 10 3" xfId="25233" xr:uid="{F5E8A11D-36C5-4ABD-BF87-4A35D38A2380}"/>
    <cellStyle name="Calculation 5 3 11" xfId="9857" xr:uid="{0D14537A-78DC-4EB6-9DA0-35707CF1F773}"/>
    <cellStyle name="Calculation 5 3 11 2" xfId="18846" xr:uid="{51B91622-15BF-4294-A05C-F68E6BF40F90}"/>
    <cellStyle name="Calculation 5 3 11 2 2" xfId="25755" xr:uid="{87E7C172-E38E-4809-8F9E-161AE71943E0}"/>
    <cellStyle name="Calculation 5 3 11 3" xfId="34369" xr:uid="{DE2C475F-62F7-4DFB-B1AE-171919F169AA}"/>
    <cellStyle name="Calculation 5 3 12" xfId="2405" xr:uid="{ADA8080C-817A-40BE-9C51-5CE16071D138}"/>
    <cellStyle name="Calculation 5 3 12 2" xfId="29009" xr:uid="{E3BD8EE6-52A4-43BC-BECB-CF736700639D}"/>
    <cellStyle name="Calculation 5 3 13" xfId="13314" xr:uid="{F78498FD-5172-44C2-802F-9FA1F28A3CC6}"/>
    <cellStyle name="Calculation 5 3 13 2" xfId="23356" xr:uid="{49D779C4-D853-4CE4-B7F4-CB236FE37299}"/>
    <cellStyle name="Calculation 5 3 14" xfId="41750" xr:uid="{C2D3B980-2868-446F-94EA-17B272066F72}"/>
    <cellStyle name="Calculation 5 3 15" xfId="44346" xr:uid="{3519B245-CA2A-4E8C-B3CD-C6F4A324F0BF}"/>
    <cellStyle name="Calculation 5 3 16" xfId="45571" xr:uid="{70EF8990-A39E-4485-9451-DD1EED8F670D}"/>
    <cellStyle name="Calculation 5 3 2" xfId="748" xr:uid="{B5D89660-600A-4E90-BF7B-D5D6D2741C5B}"/>
    <cellStyle name="Calculation 5 3 2 2" xfId="5122" xr:uid="{4AC97AA1-01B9-4AC4-8849-FA2F944BE59C}"/>
    <cellStyle name="Calculation 5 3 2 2 2" xfId="7708" xr:uid="{8934160E-AF6E-44CF-BEB8-86219D574099}"/>
    <cellStyle name="Calculation 5 3 2 2 2 2" xfId="16697" xr:uid="{80BEE498-C8E3-4FB7-9A0D-2A5CA680BE90}"/>
    <cellStyle name="Calculation 5 3 2 2 2 2 2" xfId="31535" xr:uid="{D843903E-3718-4575-9E12-660B1D4A75A9}"/>
    <cellStyle name="Calculation 5 3 2 2 2 3" xfId="35136" xr:uid="{C15E463F-6866-4690-A8C1-C716FBFAF397}"/>
    <cellStyle name="Calculation 5 3 2 2 2 4" xfId="56359" xr:uid="{60EF01CA-6864-49E3-B871-ADE44F2D6D35}"/>
    <cellStyle name="Calculation 5 3 2 2 3" xfId="10345" xr:uid="{234F5116-8755-4461-9C34-BEBA28A1225F}"/>
    <cellStyle name="Calculation 5 3 2 2 3 2" xfId="19334" xr:uid="{F5E128E9-9CD6-4082-8020-3112ECB4ABF2}"/>
    <cellStyle name="Calculation 5 3 2 2 3 2 2" xfId="29455" xr:uid="{375C5086-6E0B-486D-BE15-3A3384C74B02}"/>
    <cellStyle name="Calculation 5 3 2 2 3 3" xfId="24263" xr:uid="{66481406-0530-45ED-91B6-F001E686502B}"/>
    <cellStyle name="Calculation 5 3 2 2 4" xfId="14111" xr:uid="{B793E48B-5477-4506-9489-60F3037DE48F}"/>
    <cellStyle name="Calculation 5 3 2 2 4 2" xfId="36443" xr:uid="{3EBCBD4B-FBB4-49C4-8D80-E69C4EFB38B2}"/>
    <cellStyle name="Calculation 5 3 2 2 5" xfId="26305" xr:uid="{F896D602-5F29-4F6B-97DA-ACF3E6BFE2FD}"/>
    <cellStyle name="Calculation 5 3 2 2 6" xfId="49577" xr:uid="{5F2B8464-9765-4168-9A2F-CD88377D018A}"/>
    <cellStyle name="Calculation 5 3 2 3" xfId="3185" xr:uid="{25C63F1A-94D3-4ABC-A53B-3B602FD98CCE}"/>
    <cellStyle name="Calculation 5 3 2 3 2" xfId="41716" xr:uid="{5033E2C8-FE6C-4800-8194-007685574F29}"/>
    <cellStyle name="Calculation 5 3 2 3 2 2" xfId="57727" xr:uid="{F1A65976-9B75-4128-ACEA-08F89C2C5B0D}"/>
    <cellStyle name="Calculation 5 3 2 3 3" xfId="50945" xr:uid="{FF1E7F13-7787-4438-B809-CD642CAD49A6}"/>
    <cellStyle name="Calculation 5 3 2 4" xfId="36296" xr:uid="{C203382F-16AC-4946-A395-45B2A130EB6B}"/>
    <cellStyle name="Calculation 5 3 2 4 2" xfId="54504" xr:uid="{1BDCC87C-7CDC-4755-A985-36078B7632AF}"/>
    <cellStyle name="Calculation 5 3 2 4 3" xfId="47694" xr:uid="{DD80DC18-1519-40D7-A581-ABF5C2118C74}"/>
    <cellStyle name="Calculation 5 3 2 5" xfId="52938" xr:uid="{C7100602-5458-4060-8E81-8E39169E093D}"/>
    <cellStyle name="Calculation 5 3 2 6" xfId="46086" xr:uid="{7BA0C0B1-CDFD-49AD-8CFD-3DBA8719E239}"/>
    <cellStyle name="Calculation 5 3 3" xfId="1093" xr:uid="{8F643730-7D03-48C1-9489-09E1278A560A}"/>
    <cellStyle name="Calculation 5 3 3 2" xfId="5443" xr:uid="{2C7FEF84-31B0-4E6E-9615-A39F02446280}"/>
    <cellStyle name="Calculation 5 3 3 2 2" xfId="8029" xr:uid="{5E44BD4E-76B9-46F6-9D5F-3B56037700E5}"/>
    <cellStyle name="Calculation 5 3 3 2 2 2" xfId="17018" xr:uid="{5E0637E3-A3DA-493E-98BC-9D1BF3A39610}"/>
    <cellStyle name="Calculation 5 3 3 2 2 2 2" xfId="39887" xr:uid="{AF679C25-E0FC-49D0-944C-6DF3397EB61A}"/>
    <cellStyle name="Calculation 5 3 3 2 2 3" xfId="30377" xr:uid="{2032A58C-1825-4EE9-9C98-2CC46DFF3826}"/>
    <cellStyle name="Calculation 5 3 3 2 2 4" xfId="56767" xr:uid="{9D8C40BC-D4E1-4943-86AE-DAC648A5D89D}"/>
    <cellStyle name="Calculation 5 3 3 2 3" xfId="10666" xr:uid="{C4516D89-75BE-4376-B500-69D791A14D08}"/>
    <cellStyle name="Calculation 5 3 3 2 3 2" xfId="19655" xr:uid="{7CB7DBC7-2D6F-48CA-A65E-E7F84CFBE940}"/>
    <cellStyle name="Calculation 5 3 3 2 3 2 2" xfId="27688" xr:uid="{5678AB46-B99B-42C1-9C31-BA7CAF575D37}"/>
    <cellStyle name="Calculation 5 3 3 2 3 3" xfId="36201" xr:uid="{1445FB82-771E-4D85-ADD3-FF0EA702A3C7}"/>
    <cellStyle name="Calculation 5 3 3 2 4" xfId="14432" xr:uid="{29FA2E0D-3BA7-4880-84FB-302EA7D3D364}"/>
    <cellStyle name="Calculation 5 3 3 2 4 2" xfId="36057" xr:uid="{D1366136-B807-49D6-919B-BC00A88DA071}"/>
    <cellStyle name="Calculation 5 3 3 2 5" xfId="26547" xr:uid="{8697C020-145F-454E-BFCA-AAD938F68485}"/>
    <cellStyle name="Calculation 5 3 3 2 6" xfId="49985" xr:uid="{B4ADEFDA-612C-46BC-A6B0-0346587F8C77}"/>
    <cellStyle name="Calculation 5 3 3 3" xfId="3530" xr:uid="{09E70CE8-CCBB-481A-BD0D-8FFA39378267}"/>
    <cellStyle name="Calculation 5 3 3 3 2" xfId="23297" xr:uid="{3727A451-9EDE-4E4E-B636-3F55A20AD58B}"/>
    <cellStyle name="Calculation 5 3 3 3 2 2" xfId="58245" xr:uid="{BD5EDF0F-5BF5-483F-97B9-79CA4A7D430F}"/>
    <cellStyle name="Calculation 5 3 3 3 3" xfId="51463" xr:uid="{9159B165-4E0D-48F9-9A91-67397A7AC578}"/>
    <cellStyle name="Calculation 5 3 3 4" xfId="27774" xr:uid="{1E840D38-1DEE-430F-A05D-EDC4553683E9}"/>
    <cellStyle name="Calculation 5 3 3 4 2" xfId="54894" xr:uid="{D298D73F-E2EF-4AD3-9262-38FA79D4D7B8}"/>
    <cellStyle name="Calculation 5 3 3 4 3" xfId="48102" xr:uid="{6926B61D-77F3-40E3-A42F-9C01E38CE97F}"/>
    <cellStyle name="Calculation 5 3 3 5" xfId="53194" xr:uid="{7A5FB82C-50A4-4F9D-8A8F-A0A10DC5039A}"/>
    <cellStyle name="Calculation 5 3 3 6" xfId="46488" xr:uid="{2C00B961-86FA-44B3-9BAF-C9917C1C2F80}"/>
    <cellStyle name="Calculation 5 3 4" xfId="1437" xr:uid="{87C2BDF6-C88C-4CB4-8624-8BB64E5D1153}"/>
    <cellStyle name="Calculation 5 3 4 2" xfId="5782" xr:uid="{7C186B61-E28C-424B-B078-4B05F8737C56}"/>
    <cellStyle name="Calculation 5 3 4 2 2" xfId="8368" xr:uid="{F66065B6-19A6-4F4B-9774-B3CCB987FC8B}"/>
    <cellStyle name="Calculation 5 3 4 2 2 2" xfId="17357" xr:uid="{F87A781B-BA5B-4EC2-8567-15EF4832EC4F}"/>
    <cellStyle name="Calculation 5 3 4 2 2 2 2" xfId="33496" xr:uid="{85555486-B5ED-4705-96EA-8CAB792674B2}"/>
    <cellStyle name="Calculation 5 3 4 2 2 3" xfId="24153" xr:uid="{B92C8076-6C01-49C5-B2BF-11373A1638B9}"/>
    <cellStyle name="Calculation 5 3 4 2 3" xfId="11005" xr:uid="{D383F4DD-D521-4F2D-84D4-F5A02BCD20C5}"/>
    <cellStyle name="Calculation 5 3 4 2 3 2" xfId="19994" xr:uid="{085963BB-CA5E-4206-A9FB-9EA957E6DD3B}"/>
    <cellStyle name="Calculation 5 3 4 2 3 2 2" xfId="37585" xr:uid="{C69DE2A7-F3AA-4C77-9AC2-4595B3D33F43}"/>
    <cellStyle name="Calculation 5 3 4 2 3 3" xfId="34770" xr:uid="{2768B93F-983A-4198-BAFC-8A688BFCBAE3}"/>
    <cellStyle name="Calculation 5 3 4 2 4" xfId="14771" xr:uid="{5621EA36-0908-46A0-B3E3-5CCD59A429DE}"/>
    <cellStyle name="Calculation 5 3 4 2 4 2" xfId="34033" xr:uid="{CA206365-117E-43C7-B462-2EC28A18D5C9}"/>
    <cellStyle name="Calculation 5 3 4 2 5" xfId="43628" xr:uid="{F2DA25D8-25AC-474E-A7D0-ACD78BE4F1E8}"/>
    <cellStyle name="Calculation 5 3 4 2 6" xfId="55887" xr:uid="{AA60E02F-F357-4DBF-A5C9-1E3606533F69}"/>
    <cellStyle name="Calculation 5 3 4 3" xfId="3874" xr:uid="{3A8CFD6A-BB94-4B15-B7C2-3CAB572DAD48}"/>
    <cellStyle name="Calculation 5 3 4 3 2" xfId="38353" xr:uid="{9DB20FD0-6EB1-421C-AB24-AC11677F1E83}"/>
    <cellStyle name="Calculation 5 3 4 4" xfId="27052" xr:uid="{91AB6757-0BFC-40ED-87EE-753EF05F1587}"/>
    <cellStyle name="Calculation 5 3 4 5" xfId="49105" xr:uid="{415A825B-64C7-41E9-9F03-EC46E1027159}"/>
    <cellStyle name="Calculation 5 3 5" xfId="1828" xr:uid="{1108E179-94A6-437F-9F5A-9156B1AF29C6}"/>
    <cellStyle name="Calculation 5 3 5 2" xfId="6145" xr:uid="{685B04DD-F41B-40E3-9D52-E4C6F56C4DF9}"/>
    <cellStyle name="Calculation 5 3 5 2 2" xfId="8731" xr:uid="{66979393-C667-40F7-AE19-8F7B7BAF74A0}"/>
    <cellStyle name="Calculation 5 3 5 2 2 2" xfId="17720" xr:uid="{F574B66A-EEA4-46B1-894E-2F39DF2B2BED}"/>
    <cellStyle name="Calculation 5 3 5 2 2 2 2" xfId="23618" xr:uid="{3B7E0682-1206-478C-9CB2-2F289C9A90E1}"/>
    <cellStyle name="Calculation 5 3 5 2 2 3" xfId="25775" xr:uid="{91BE4D76-147A-44AF-8A8D-562F8A61A8DD}"/>
    <cellStyle name="Calculation 5 3 5 2 3" xfId="11368" xr:uid="{4099E5FF-DED6-4861-B5B3-1BE885C6E742}"/>
    <cellStyle name="Calculation 5 3 5 2 3 2" xfId="20357" xr:uid="{7B0A3CBF-19C0-4177-A308-F0666743ACB2}"/>
    <cellStyle name="Calculation 5 3 5 2 3 2 2" xfId="41050" xr:uid="{2D544755-1B29-48F2-A93E-D7C05AC865FE}"/>
    <cellStyle name="Calculation 5 3 5 2 3 3" xfId="26833" xr:uid="{24436CBC-994B-4485-A3AF-1FB5D1140C2E}"/>
    <cellStyle name="Calculation 5 3 5 2 4" xfId="15134" xr:uid="{41FE2025-E832-4209-A1E6-C9478C896D4A}"/>
    <cellStyle name="Calculation 5 3 5 2 4 2" xfId="27182" xr:uid="{941D062E-7317-4B22-8015-EB0DF5A973EE}"/>
    <cellStyle name="Calculation 5 3 5 2 5" xfId="26620" xr:uid="{B671172E-9098-4507-BD78-BC2ADA91418E}"/>
    <cellStyle name="Calculation 5 3 5 2 6" xfId="59053" xr:uid="{D3CB4157-CC5E-425F-A5BB-C8D40AFA1E77}"/>
    <cellStyle name="Calculation 5 3 5 3" xfId="4265" xr:uid="{DB9D0779-E12A-4B7D-9AF2-E277198A26AA}"/>
    <cellStyle name="Calculation 5 3 5 3 2" xfId="43356" xr:uid="{0DA07107-77EF-4668-B166-BDECB3677548}"/>
    <cellStyle name="Calculation 5 3 5 4" xfId="39875" xr:uid="{C3521E86-1687-4802-B3C5-1EBABE55A90E}"/>
    <cellStyle name="Calculation 5 3 5 5" xfId="52272" xr:uid="{3BF3A5D0-9E63-4AB5-B81C-E1F73925CC2D}"/>
    <cellStyle name="Calculation 5 3 6" xfId="2056" xr:uid="{8F82BE18-C69B-466C-B6F4-DAD58518CA1B}"/>
    <cellStyle name="Calculation 5 3 6 2" xfId="6362" xr:uid="{4AE3CF80-5C32-4EA4-AC7F-53BBCC0F5401}"/>
    <cellStyle name="Calculation 5 3 6 2 2" xfId="8948" xr:uid="{EB6E37E1-201A-4AC1-9089-3243612962AD}"/>
    <cellStyle name="Calculation 5 3 6 2 2 2" xfId="17937" xr:uid="{5778355A-F3AE-4F89-80D9-205C295E20E1}"/>
    <cellStyle name="Calculation 5 3 6 2 2 2 2" xfId="22313" xr:uid="{7C0B52B7-3FD0-4967-95A6-A2FE671BA0EC}"/>
    <cellStyle name="Calculation 5 3 6 2 2 3" xfId="23960" xr:uid="{4B8CB663-5E7B-40B0-A7FE-6CE6267F4800}"/>
    <cellStyle name="Calculation 5 3 6 2 3" xfId="11585" xr:uid="{5819A071-84A0-4282-8DFA-3B94F6CCFF69}"/>
    <cellStyle name="Calculation 5 3 6 2 3 2" xfId="20574" xr:uid="{B0F7F5D9-A52E-413B-A9C8-310086C9D823}"/>
    <cellStyle name="Calculation 5 3 6 2 3 2 2" xfId="29796" xr:uid="{92C09636-4182-46D2-96B1-4358399DE63F}"/>
    <cellStyle name="Calculation 5 3 6 2 3 3" xfId="31048" xr:uid="{7C0583BE-2A43-49FC-BC9B-3C2E3AF920CD}"/>
    <cellStyle name="Calculation 5 3 6 2 4" xfId="15351" xr:uid="{EF3AC671-AAE9-494F-A713-3D8C6AB2530E}"/>
    <cellStyle name="Calculation 5 3 6 2 4 2" xfId="24996" xr:uid="{11AAE12E-F330-4DBE-9F8F-F0118FC739D0}"/>
    <cellStyle name="Calculation 5 3 6 2 5" xfId="30085" xr:uid="{1514ADC5-DD9F-4118-8796-071D7BF457BB}"/>
    <cellStyle name="Calculation 5 3 6 2 6" xfId="54056" xr:uid="{E0AAA6FE-C1E7-4545-B501-B092C90225ED}"/>
    <cellStyle name="Calculation 5 3 6 3" xfId="4493" xr:uid="{74F8D444-42FC-4E5C-9704-5361C0E79CF2}"/>
    <cellStyle name="Calculation 5 3 6 3 2" xfId="41904" xr:uid="{9951B17B-BC3D-419E-8F74-65C3711BEBB3}"/>
    <cellStyle name="Calculation 5 3 6 4" xfId="37100" xr:uid="{27D134AD-80EE-4F99-A11B-05A8A638013D}"/>
    <cellStyle name="Calculation 5 3 6 5" xfId="47380" xr:uid="{5113D63F-9231-47BF-940B-B810B10486DF}"/>
    <cellStyle name="Calculation 5 3 7" xfId="2867" xr:uid="{220B4D1F-A191-487E-BC50-30FF250EF715}"/>
    <cellStyle name="Calculation 5 3 7 2" xfId="7017" xr:uid="{F8FB2670-B7B5-4182-BF54-D4ABC21D20E5}"/>
    <cellStyle name="Calculation 5 3 7 2 2" xfId="12145" xr:uid="{DD4CFC85-133B-4047-8B24-7EFAFCF61E5C}"/>
    <cellStyle name="Calculation 5 3 7 2 2 2" xfId="21134" xr:uid="{AA6363C6-8CD6-4B81-877E-69BA01342962}"/>
    <cellStyle name="Calculation 5 3 7 2 2 2 2" xfId="43542" xr:uid="{3D380A07-62C4-4C64-8CFA-6AC19726E98A}"/>
    <cellStyle name="Calculation 5 3 7 2 2 3" xfId="39512" xr:uid="{80C36C0C-C7A5-4A94-BC43-7311321A50DA}"/>
    <cellStyle name="Calculation 5 3 7 2 3" xfId="12957" xr:uid="{0D9C34FF-4972-487C-A096-F065C78090B5}"/>
    <cellStyle name="Calculation 5 3 7 2 3 2" xfId="21946" xr:uid="{9B2E08A6-080C-4FE5-8C33-6CD122103948}"/>
    <cellStyle name="Calculation 5 3 7 2 3 2 2" xfId="23396" xr:uid="{CD8D7CFB-6F49-4E9B-ADD8-2FC260021396}"/>
    <cellStyle name="Calculation 5 3 7 2 3 3" xfId="26190" xr:uid="{BCCE0FF0-7DE5-4D68-9AEA-D9A9E1B049D5}"/>
    <cellStyle name="Calculation 5 3 7 2 4" xfId="16006" xr:uid="{72B68E37-B1C2-4372-9C50-A9593B3283F9}"/>
    <cellStyle name="Calculation 5 3 7 2 4 2" xfId="29878" xr:uid="{153CEFDE-252C-409A-8324-19A52247DE27}"/>
    <cellStyle name="Calculation 5 3 7 2 5" xfId="41245" xr:uid="{B16D9043-CA2A-40FD-AA34-75C413C4224A}"/>
    <cellStyle name="Calculation 5 3 7 3" xfId="9580" xr:uid="{0834DC34-771A-420E-BEF9-529C3AC98D1B}"/>
    <cellStyle name="Calculation 5 3 7 3 2" xfId="18569" xr:uid="{7E84C3E4-8AE9-45D9-AE0D-EFAAC90E1A2C}"/>
    <cellStyle name="Calculation 5 3 7 3 2 2" xfId="24930" xr:uid="{086FC0C0-0B9B-48FB-AF69-BA2CCB0A1998}"/>
    <cellStyle name="Calculation 5 3 7 3 3" xfId="22476" xr:uid="{2544F9C7-71E7-454F-B746-6B764D35264D}"/>
    <cellStyle name="Calculation 5 3 7 4" xfId="38405" xr:uid="{2A487BF1-D8FD-4AA9-948E-3370B114FCC5}"/>
    <cellStyle name="Calculation 5 3 7 5" xfId="52675" xr:uid="{8542F2E6-F226-4CD0-84FA-25FAC27D00D7}"/>
    <cellStyle name="Calculation 5 3 8" xfId="4798" xr:uid="{26988520-E23E-456A-8C43-710E8F8EA557}"/>
    <cellStyle name="Calculation 5 3 8 2" xfId="7384" xr:uid="{11534BB2-961C-40A0-B1C7-4700AA58FF8B}"/>
    <cellStyle name="Calculation 5 3 8 2 2" xfId="16373" xr:uid="{D8C9306E-995C-424C-939E-E5147BC7F637}"/>
    <cellStyle name="Calculation 5 3 8 2 2 2" xfId="28567" xr:uid="{D103A94F-D48D-47F7-8482-6380D8A1FDED}"/>
    <cellStyle name="Calculation 5 3 8 2 3" xfId="27988" xr:uid="{0D5A69D6-FA0C-4C22-9EF5-5B2C53FDF1CE}"/>
    <cellStyle name="Calculation 5 3 8 3" xfId="10021" xr:uid="{41ED2790-61DD-46AD-A720-A58F4E14C566}"/>
    <cellStyle name="Calculation 5 3 8 3 2" xfId="19010" xr:uid="{7D09429F-4E48-4DF8-907D-BE64C4319211}"/>
    <cellStyle name="Calculation 5 3 8 3 2 2" xfId="30185" xr:uid="{F321656B-84CB-4FB2-8A27-9047A3E47860}"/>
    <cellStyle name="Calculation 5 3 8 3 3" xfId="24266" xr:uid="{B0248B38-9131-4FC0-A7DB-8A4D06F0571E}"/>
    <cellStyle name="Calculation 5 3 8 4" xfId="13787" xr:uid="{28520A3B-60C6-4E4A-B85C-715F17893BBE}"/>
    <cellStyle name="Calculation 5 3 8 4 2" xfId="25724" xr:uid="{6B6F1C1B-357D-4CEC-B806-A12A4E065C45}"/>
    <cellStyle name="Calculation 5 3 8 5" xfId="37007" xr:uid="{1B2C2DE3-9C2A-4571-882A-2EA8F04BC66A}"/>
    <cellStyle name="Calculation 5 3 9" xfId="6701" xr:uid="{92A5ACC4-1002-4A05-A26D-9BAC98104E9E}"/>
    <cellStyle name="Calculation 5 3 9 2" xfId="11905" xr:uid="{CB971D77-8371-40A1-923A-70059F8BE603}"/>
    <cellStyle name="Calculation 5 3 9 2 2" xfId="20894" xr:uid="{8D121A3F-0597-4659-8C16-D91E5972D7E9}"/>
    <cellStyle name="Calculation 5 3 9 2 2 2" xfId="41979" xr:uid="{750D4382-F82E-429E-BDAB-7874AEA88C53}"/>
    <cellStyle name="Calculation 5 3 9 2 3" xfId="26426" xr:uid="{603DE291-B706-4280-966B-FDD1A174EAEA}"/>
    <cellStyle name="Calculation 5 3 9 3" xfId="15690" xr:uid="{7AA0BB6B-B265-452C-8470-5CF2E99C0FDE}"/>
    <cellStyle name="Calculation 5 3 9 3 2" xfId="38725" xr:uid="{02BC0C89-F2EB-4148-AB22-EF588E5C39C3}"/>
    <cellStyle name="Calculation 5 3 9 4" xfId="27526" xr:uid="{E8556D71-B2E1-4170-B0AA-0833709FEE34}"/>
    <cellStyle name="Calculation 5 30" xfId="45420" xr:uid="{A7C27CF0-3678-4E3E-9C55-74A9250E551C}"/>
    <cellStyle name="Calculation 5 31" xfId="45355" xr:uid="{6DB24CA7-ABC6-452A-A95F-D57EE849B8F3}"/>
    <cellStyle name="Calculation 5 32" xfId="44259" xr:uid="{FF507B64-C348-4697-880E-370874801A1A}"/>
    <cellStyle name="Calculation 5 33" xfId="44198" xr:uid="{1119ACDF-1CC9-48BF-A88E-ED43F9519942}"/>
    <cellStyle name="Calculation 5 34" xfId="45481" xr:uid="{03BA165F-69E3-4A5B-AD0B-C364ABD8F73B}"/>
    <cellStyle name="Calculation 5 4" xfId="501" xr:uid="{3C87AEB0-5EED-490F-8881-0C548B69D43A}"/>
    <cellStyle name="Calculation 5 4 10" xfId="44357" xr:uid="{59221ED3-9BE8-41C0-A3F6-D36C05959CDC}"/>
    <cellStyle name="Calculation 5 4 11" xfId="45630" xr:uid="{48EDBBD0-7517-4721-81BF-F5E1D78691D8}"/>
    <cellStyle name="Calculation 5 4 2" xfId="850" xr:uid="{BDD7A089-981C-486C-AC6E-125B70024CA8}"/>
    <cellStyle name="Calculation 5 4 2 2" xfId="5219" xr:uid="{0A834BFA-F740-4C18-8688-25B3F1C2E40B}"/>
    <cellStyle name="Calculation 5 4 2 2 2" xfId="7805" xr:uid="{BA0635B2-F63B-44CB-A22E-97CE1B42CC51}"/>
    <cellStyle name="Calculation 5 4 2 2 2 2" xfId="16794" xr:uid="{431D62E9-3C53-4563-9CCC-DC3A01C155B9}"/>
    <cellStyle name="Calculation 5 4 2 2 2 2 2" xfId="36750" xr:uid="{CCC3E6B5-8FF2-43B5-AF18-2073D710840F}"/>
    <cellStyle name="Calculation 5 4 2 2 2 3" xfId="33119" xr:uid="{D6A90FDA-DFAA-415A-872A-ECFD0A8A28B9}"/>
    <cellStyle name="Calculation 5 4 2 2 2 4" xfId="56418" xr:uid="{F31840B0-8223-477A-B8EB-0AA066E4390A}"/>
    <cellStyle name="Calculation 5 4 2 2 3" xfId="10442" xr:uid="{96EFAC2C-09A8-4F86-848C-36DC22E59D4C}"/>
    <cellStyle name="Calculation 5 4 2 2 3 2" xfId="19431" xr:uid="{5BAAD3AF-63C9-4A0E-A8FD-4FF9CF9F14E8}"/>
    <cellStyle name="Calculation 5 4 2 2 3 2 2" xfId="33812" xr:uid="{DEDD18E6-F349-4C40-8D4C-F5EFD78F65D2}"/>
    <cellStyle name="Calculation 5 4 2 2 3 3" xfId="37797" xr:uid="{A0611796-BC9A-4B20-8A67-D7F1135A8085}"/>
    <cellStyle name="Calculation 5 4 2 2 4" xfId="14208" xr:uid="{C876DCCC-9438-40B5-98CF-CEBEC43EDD71}"/>
    <cellStyle name="Calculation 5 4 2 2 4 2" xfId="34193" xr:uid="{CD5C5AF7-1770-432B-BE6B-4594E2D14E05}"/>
    <cellStyle name="Calculation 5 4 2 2 5" xfId="23485" xr:uid="{62B36F7C-7427-4C14-BAE6-86A8FA6C6225}"/>
    <cellStyle name="Calculation 5 4 2 2 6" xfId="49636" xr:uid="{ADF29EFD-9CB7-4815-93A9-3AC60BDBE82F}"/>
    <cellStyle name="Calculation 5 4 2 3" xfId="3287" xr:uid="{7A261B79-9D81-48B6-8678-CFBF1139053E}"/>
    <cellStyle name="Calculation 5 4 2 3 2" xfId="30212" xr:uid="{B501DAD7-3996-4EF1-8450-FEE94229D952}"/>
    <cellStyle name="Calculation 5 4 2 3 2 2" xfId="58731" xr:uid="{B6979454-D0F3-4C77-B197-2CB9CCAC26B1}"/>
    <cellStyle name="Calculation 5 4 2 3 3" xfId="51950" xr:uid="{C8429333-A5B8-4602-A47D-3E42322A5B9D}"/>
    <cellStyle name="Calculation 5 4 2 4" xfId="38009" xr:uid="{B427EB76-41D2-4814-962E-7BF4D3882012}"/>
    <cellStyle name="Calculation 5 4 2 4 2" xfId="54560" xr:uid="{37715B05-34E9-497B-9F7A-D23570F12BFD}"/>
    <cellStyle name="Calculation 5 4 2 4 3" xfId="47753" xr:uid="{1F209B0E-96C8-465D-83D9-4AD6D8942D11}"/>
    <cellStyle name="Calculation 5 4 2 5" xfId="52971" xr:uid="{1DFF9C84-396B-4B91-A209-6C948547D8D3}"/>
    <cellStyle name="Calculation 5 4 2 6" xfId="46142" xr:uid="{4CF1213E-A190-4031-854A-F360FC58CDB9}"/>
    <cellStyle name="Calculation 5 4 3" xfId="1195" xr:uid="{08A6D928-FB2C-40CB-BE2F-6ECF61869522}"/>
    <cellStyle name="Calculation 5 4 3 2" xfId="5540" xr:uid="{9CEE12BE-3818-4DDB-BC6B-8D3283D57EDB}"/>
    <cellStyle name="Calculation 5 4 3 2 2" xfId="8126" xr:uid="{F86F49CF-B8BB-477E-9266-666D045FA009}"/>
    <cellStyle name="Calculation 5 4 3 2 2 2" xfId="17115" xr:uid="{3B98916F-FB88-4E06-A878-0C414F5EE0CF}"/>
    <cellStyle name="Calculation 5 4 3 2 2 2 2" xfId="35252" xr:uid="{F57539D6-1B90-4CC7-8130-DAC24B3F5DB2}"/>
    <cellStyle name="Calculation 5 4 3 2 2 3" xfId="40838" xr:uid="{D4CD70BC-FF8A-468E-9F8E-D7C1AA14993C}"/>
    <cellStyle name="Calculation 5 4 3 2 2 4" xfId="56823" xr:uid="{A5BE578A-CD25-47E7-8F1F-FE408066407C}"/>
    <cellStyle name="Calculation 5 4 3 2 3" xfId="10763" xr:uid="{CE4FFD26-4665-4467-A3EE-0B5172A72C8C}"/>
    <cellStyle name="Calculation 5 4 3 2 3 2" xfId="19752" xr:uid="{5C9DA71B-1813-4DC5-9EA2-3F6C378F6A2E}"/>
    <cellStyle name="Calculation 5 4 3 2 3 2 2" xfId="43249" xr:uid="{585D7942-36AF-4A26-8723-F0EBF8AF573C}"/>
    <cellStyle name="Calculation 5 4 3 2 3 3" xfId="34688" xr:uid="{0F50243D-510A-46ED-A05A-AE4F78DE97AC}"/>
    <cellStyle name="Calculation 5 4 3 2 4" xfId="14529" xr:uid="{532040BC-22E7-4E47-91D7-9C292211D770}"/>
    <cellStyle name="Calculation 5 4 3 2 4 2" xfId="29640" xr:uid="{1CD362DF-333A-427D-BDBB-CF863AA89574}"/>
    <cellStyle name="Calculation 5 4 3 2 5" xfId="40956" xr:uid="{808AA1C2-ABE5-4F54-9C0F-A39624519C56}"/>
    <cellStyle name="Calculation 5 4 3 2 6" xfId="50041" xr:uid="{383B953D-D6BA-442D-8296-BF4E90A826B1}"/>
    <cellStyle name="Calculation 5 4 3 3" xfId="3632" xr:uid="{F1245D71-0149-487D-A89D-023622934569}"/>
    <cellStyle name="Calculation 5 4 3 3 2" xfId="34525" xr:uid="{C843E024-AF0B-46E6-88A4-224E7D117A84}"/>
    <cellStyle name="Calculation 5 4 3 3 2 2" xfId="57655" xr:uid="{0AE6C211-6BE2-4974-86BC-1DC075FD4D40}"/>
    <cellStyle name="Calculation 5 4 3 3 3" xfId="50873" xr:uid="{4E26B91E-3854-41A2-B255-786B04653503}"/>
    <cellStyle name="Calculation 5 4 3 4" xfId="28369" xr:uid="{CEC213E7-34BF-4B1B-BCC2-A5EC829EF2DA}"/>
    <cellStyle name="Calculation 5 4 3 4 2" xfId="54950" xr:uid="{AAF6C4D4-3DD5-4254-A940-7A04528EB632}"/>
    <cellStyle name="Calculation 5 4 3 4 3" xfId="48158" xr:uid="{28016DC5-4C10-4E6B-9EF9-CACBBC3C071B}"/>
    <cellStyle name="Calculation 5 4 3 5" xfId="53250" xr:uid="{99D6A15F-A2AB-4E5A-B413-07EC0D23CBD5}"/>
    <cellStyle name="Calculation 5 4 3 6" xfId="46544" xr:uid="{180610B0-6BF6-4AE1-84D8-F8E361CA267B}"/>
    <cellStyle name="Calculation 5 4 4" xfId="1539" xr:uid="{BBBD395E-6D2D-432D-AE8A-128F31E0A9CC}"/>
    <cellStyle name="Calculation 5 4 4 2" xfId="5884" xr:uid="{CB6275E7-CBA0-4B1C-BB07-A4C87E8AE05F}"/>
    <cellStyle name="Calculation 5 4 4 2 2" xfId="8470" xr:uid="{ADBB5BBC-6873-4EF0-A5BF-16AC204AA8C6}"/>
    <cellStyle name="Calculation 5 4 4 2 2 2" xfId="17459" xr:uid="{A299897E-64A4-4B1E-A084-8770D61946FB}"/>
    <cellStyle name="Calculation 5 4 4 2 2 2 2" xfId="34083" xr:uid="{25637686-8E80-4AC5-86AC-ED3394247EE3}"/>
    <cellStyle name="Calculation 5 4 4 2 2 3" xfId="35245" xr:uid="{03FDAEC2-DF66-45AC-ABE0-6B8CF8FF4DCE}"/>
    <cellStyle name="Calculation 5 4 4 2 3" xfId="11107" xr:uid="{097E3B40-A365-4A51-A2E8-F61D4944CCD2}"/>
    <cellStyle name="Calculation 5 4 4 2 3 2" xfId="20096" xr:uid="{7799130E-4900-4AF5-9A45-50DEE61CF483}"/>
    <cellStyle name="Calculation 5 4 4 2 3 2 2" xfId="37963" xr:uid="{1C75BC3C-6135-4B15-8088-5DF9D7C8DDA9}"/>
    <cellStyle name="Calculation 5 4 4 2 3 3" xfId="34665" xr:uid="{AE1D84B3-5EB0-4EE6-9EE5-95CEB706ACB9}"/>
    <cellStyle name="Calculation 5 4 4 2 4" xfId="14873" xr:uid="{94E8E2D7-12BA-479A-9294-7BD8BFF21065}"/>
    <cellStyle name="Calculation 5 4 4 2 4 2" xfId="27190" xr:uid="{50005E71-769A-4441-8D95-F4EB79C4AFE2}"/>
    <cellStyle name="Calculation 5 4 4 2 5" xfId="35632" xr:uid="{4D8B3828-E690-4676-9E15-825C266BF67C}"/>
    <cellStyle name="Calculation 5 4 4 2 6" xfId="55946" xr:uid="{1C2A2C95-6158-4B06-A418-84C6E9024232}"/>
    <cellStyle name="Calculation 5 4 4 3" xfId="3976" xr:uid="{00912D6E-8593-4BEA-AA8C-24D68E7FC48C}"/>
    <cellStyle name="Calculation 5 4 4 3 2" xfId="27834" xr:uid="{4448B30D-DFF4-437C-B7C8-AB34AFD6EC5D}"/>
    <cellStyle name="Calculation 5 4 4 4" xfId="24343" xr:uid="{9465E4AC-376D-46AB-9C14-9FAD0EE6020B}"/>
    <cellStyle name="Calculation 5 4 4 5" xfId="49164" xr:uid="{CF508266-596E-4CF9-A865-30FD7FA027A0}"/>
    <cellStyle name="Calculation 5 4 5" xfId="1851" xr:uid="{42B54EF9-DDAD-44EE-A3F2-41C6B0D1BC8F}"/>
    <cellStyle name="Calculation 5 4 5 2" xfId="6167" xr:uid="{CB211ACA-0968-4D64-8F96-98A3F497692F}"/>
    <cellStyle name="Calculation 5 4 5 2 2" xfId="8753" xr:uid="{5625269E-AF2D-4812-820F-4EBBC74D5C62}"/>
    <cellStyle name="Calculation 5 4 5 2 2 2" xfId="17742" xr:uid="{D55B2030-5830-4D2A-B22B-F6A732DB86A2}"/>
    <cellStyle name="Calculation 5 4 5 2 2 2 2" xfId="42241" xr:uid="{A1E88FB6-BBC6-44A2-8104-29285E64B7A9}"/>
    <cellStyle name="Calculation 5 4 5 2 2 3" xfId="30255" xr:uid="{C5959090-872F-41F4-8CC0-B9BAEF6BDA9A}"/>
    <cellStyle name="Calculation 5 4 5 2 3" xfId="11390" xr:uid="{06978BAA-3622-4B6A-9FCA-C1DB01DC1AE4}"/>
    <cellStyle name="Calculation 5 4 5 2 3 2" xfId="20379" xr:uid="{9017BCC7-698E-4B07-82B6-8CF0BD00D03A}"/>
    <cellStyle name="Calculation 5 4 5 2 3 2 2" xfId="27583" xr:uid="{21A2BB27-2AE3-4D8E-8DFA-25B6A45A2A6A}"/>
    <cellStyle name="Calculation 5 4 5 2 3 3" xfId="22485" xr:uid="{70DB46DB-7105-4956-8340-BE89BE973C9F}"/>
    <cellStyle name="Calculation 5 4 5 2 4" xfId="15156" xr:uid="{F585CE53-4D11-49FB-9488-492AE796D792}"/>
    <cellStyle name="Calculation 5 4 5 2 4 2" xfId="22998" xr:uid="{8C913C52-46D3-40B7-905A-D564CE909D7F}"/>
    <cellStyle name="Calculation 5 4 5 2 5" xfId="33483" xr:uid="{664BE2D7-9C57-4068-9923-29B7CE73AFB4}"/>
    <cellStyle name="Calculation 5 4 5 2 6" xfId="58237" xr:uid="{0340029F-6A23-428D-85EA-E31C94ED7FD4}"/>
    <cellStyle name="Calculation 5 4 5 3" xfId="4288" xr:uid="{13944EC0-E094-49DE-A32D-84F3699738C4}"/>
    <cellStyle name="Calculation 5 4 5 3 2" xfId="41257" xr:uid="{EE836F30-06E2-4184-86F4-D2F6E1041DBB}"/>
    <cellStyle name="Calculation 5 4 5 4" xfId="33450" xr:uid="{9C7BC4E7-936C-47E7-88F1-B6A132D615B0}"/>
    <cellStyle name="Calculation 5 4 5 5" xfId="51455" xr:uid="{3940AF8D-689C-4C16-B583-945F5E6FF503}"/>
    <cellStyle name="Calculation 5 4 6" xfId="2158" xr:uid="{EE0D301E-4107-44C2-8857-60BC44D6391A}"/>
    <cellStyle name="Calculation 5 4 6 2" xfId="6459" xr:uid="{0C497A18-0491-4E5D-8945-48F14EC752E7}"/>
    <cellStyle name="Calculation 5 4 6 2 2" xfId="9045" xr:uid="{8E1715B4-0033-4248-AA2D-FDA31DB911CA}"/>
    <cellStyle name="Calculation 5 4 6 2 2 2" xfId="18034" xr:uid="{C0906AF3-BF16-4BA8-B1B3-CF11F881F884}"/>
    <cellStyle name="Calculation 5 4 6 2 2 2 2" xfId="34734" xr:uid="{32BEC7BD-923A-493E-BA0B-0E39D163783D}"/>
    <cellStyle name="Calculation 5 4 6 2 2 3" xfId="39306" xr:uid="{B9AB5659-9B63-4C9B-A32D-7FA1E8C94E59}"/>
    <cellStyle name="Calculation 5 4 6 2 3" xfId="11682" xr:uid="{2DE888C6-1CA6-4E3F-A165-C7525434B0A5}"/>
    <cellStyle name="Calculation 5 4 6 2 3 2" xfId="20671" xr:uid="{51624C9E-0A14-4CAD-8B22-7327B23B7591}"/>
    <cellStyle name="Calculation 5 4 6 2 3 2 2" xfId="35369" xr:uid="{9F3D903A-38F7-4B28-91FB-54A024ED1512}"/>
    <cellStyle name="Calculation 5 4 6 2 3 3" xfId="26654" xr:uid="{7632FA44-D211-49B9-9F2A-723B9139E1C5}"/>
    <cellStyle name="Calculation 5 4 6 2 4" xfId="15448" xr:uid="{190F2AEE-6E47-479F-ABE5-74B3C3CB4E5D}"/>
    <cellStyle name="Calculation 5 4 6 2 4 2" xfId="27980" xr:uid="{9DC89640-2C34-4E8D-BB33-84AF10F6FBC8}"/>
    <cellStyle name="Calculation 5 4 6 2 5" xfId="29826" xr:uid="{34934A36-0B4B-4621-8E14-15575109EAFC}"/>
    <cellStyle name="Calculation 5 4 6 2 6" xfId="54112" xr:uid="{3672ECD6-E7C5-45CF-8D2D-ACE2700C0F77}"/>
    <cellStyle name="Calculation 5 4 6 3" xfId="4595" xr:uid="{E73DC73A-0DF5-4E7F-9C7C-5BFF6EC4B2A3}"/>
    <cellStyle name="Calculation 5 4 6 3 2" xfId="40164" xr:uid="{C48B08F7-9024-4C2E-9B21-E5D0DC9409A5}"/>
    <cellStyle name="Calculation 5 4 6 4" xfId="24074" xr:uid="{2F5C3BB8-BEA9-45A3-BC2E-4DCD3B2E9E41}"/>
    <cellStyle name="Calculation 5 4 6 5" xfId="47422" xr:uid="{C2E0BF60-DEBE-4233-B445-590F7BC4F005}"/>
    <cellStyle name="Calculation 5 4 7" xfId="4895" xr:uid="{AE0A8042-3684-4D30-A81E-791999B69B26}"/>
    <cellStyle name="Calculation 5 4 7 2" xfId="7481" xr:uid="{FFA40878-78A8-4E7F-9008-3C2F5463E92D}"/>
    <cellStyle name="Calculation 5 4 7 2 2" xfId="16470" xr:uid="{6FFED91E-4412-4108-B425-F559219FEDA5}"/>
    <cellStyle name="Calculation 5 4 7 2 2 2" xfId="22365" xr:uid="{BE01E85A-FE71-4372-9ADB-5025CBAF8EA7}"/>
    <cellStyle name="Calculation 5 4 7 2 3" xfId="38866" xr:uid="{CB487F33-8177-4A18-B73E-F34712EBAC83}"/>
    <cellStyle name="Calculation 5 4 7 3" xfId="10118" xr:uid="{4B46C905-B5AF-4DEE-9B0C-5641F4AED073}"/>
    <cellStyle name="Calculation 5 4 7 3 2" xfId="19107" xr:uid="{2A3273BE-A9BA-4C24-80F4-5E81A2B34486}"/>
    <cellStyle name="Calculation 5 4 7 3 2 2" xfId="30969" xr:uid="{C28638AF-77F5-4179-A186-26FAA700D551}"/>
    <cellStyle name="Calculation 5 4 7 3 3" xfId="37793" xr:uid="{1882DBAF-4B9F-4E9D-9B2D-BB566908F53D}"/>
    <cellStyle name="Calculation 5 4 7 4" xfId="13884" xr:uid="{74C80E06-037B-4366-89A0-BC1F5F94E13B}"/>
    <cellStyle name="Calculation 5 4 7 4 2" xfId="25465" xr:uid="{7036C91D-EB1B-49BC-B0AC-FC44BA08AFFE}"/>
    <cellStyle name="Calculation 5 4 7 5" xfId="31351" xr:uid="{B99431A1-246E-4CF7-A8F4-7F6B65D6BEF1}"/>
    <cellStyle name="Calculation 5 4 7 6" xfId="52708" xr:uid="{DF4643C3-9DA5-42E6-8188-3A7875D41BCD}"/>
    <cellStyle name="Calculation 5 4 8" xfId="2507" xr:uid="{1DCF18CF-8258-47AA-9035-062432229052}"/>
    <cellStyle name="Calculation 5 4 8 2" xfId="29798" xr:uid="{64691CF4-2547-41F2-AD7E-9EAA2D10E402}"/>
    <cellStyle name="Calculation 5 4 9" xfId="42295" xr:uid="{9EB2F67B-339B-4CB6-9F34-0F89C2D30609}"/>
    <cellStyle name="Calculation 5 5" xfId="261" xr:uid="{90F6E471-F20F-41A4-B16F-0647F5FC4648}"/>
    <cellStyle name="Calculation 5 5 2" xfId="4673" xr:uid="{EC9E0A91-38D7-46CA-90E5-23ABA8D5CA37}"/>
    <cellStyle name="Calculation 5 5 2 2" xfId="7259" xr:uid="{50910105-4F21-4063-8EA6-60FF823B186C}"/>
    <cellStyle name="Calculation 5 5 2 2 2" xfId="16248" xr:uid="{CBE077F9-F476-42B7-95F6-B0132ED5D817}"/>
    <cellStyle name="Calculation 5 5 2 2 2 2" xfId="36933" xr:uid="{EE517659-F3C7-4099-9325-21962B6CC1DA}"/>
    <cellStyle name="Calculation 5 5 2 2 2 3" xfId="56437" xr:uid="{0FDB9079-452E-4645-915D-ED8A44BE98C3}"/>
    <cellStyle name="Calculation 5 5 2 2 3" xfId="24801" xr:uid="{E7DCCCDC-3EFC-4102-8379-E84B002BE105}"/>
    <cellStyle name="Calculation 5 5 2 2 4" xfId="49655" xr:uid="{40465512-4DEB-4534-922C-6939A7A8C7D7}"/>
    <cellStyle name="Calculation 5 5 2 3" xfId="9896" xr:uid="{290EBA9A-C915-4EE8-BA97-910F6410B1A0}"/>
    <cellStyle name="Calculation 5 5 2 3 2" xfId="18885" xr:uid="{7AF3949E-E2E7-4005-8F53-76CDB3EE56E7}"/>
    <cellStyle name="Calculation 5 5 2 3 2 2" xfId="33198" xr:uid="{CE0A8CD1-A1DA-4E80-8FE3-3E97B3DBE77F}"/>
    <cellStyle name="Calculation 5 5 2 3 2 3" xfId="58485" xr:uid="{EB79FC07-19AC-4DD7-A98F-7D516FE582ED}"/>
    <cellStyle name="Calculation 5 5 2 3 3" xfId="35996" xr:uid="{33220608-7E7B-407D-BD71-83A5B7127F6F}"/>
    <cellStyle name="Calculation 5 5 2 3 4" xfId="51704" xr:uid="{49C87F22-2AA6-4243-B345-E511FB01565A}"/>
    <cellStyle name="Calculation 5 5 2 4" xfId="13662" xr:uid="{BC873919-C97F-4285-9FD3-DEA4E0DE74B4}"/>
    <cellStyle name="Calculation 5 5 2 4 2" xfId="24878" xr:uid="{6D8B08DF-E726-4B2C-A6EF-DFE384EB7D37}"/>
    <cellStyle name="Calculation 5 5 2 4 2 2" xfId="54576" xr:uid="{33DCF273-7550-4E11-B50C-2DB605763791}"/>
    <cellStyle name="Calculation 5 5 2 4 3" xfId="47772" xr:uid="{4324BEA3-14C3-4963-A7A8-7D01E42266DA}"/>
    <cellStyle name="Calculation 5 5 2 5" xfId="32799" xr:uid="{084E79CE-44B4-4F9C-B58F-7A1567B0E5C1}"/>
    <cellStyle name="Calculation 5 5 2 5 2" xfId="52980" xr:uid="{874F3003-8322-4DDE-BC62-038465D8E495}"/>
    <cellStyle name="Calculation 5 5 2 6" xfId="46158" xr:uid="{44BC986A-6E72-4211-87FD-537CD4BA64B4}"/>
    <cellStyle name="Calculation 5 5 3" xfId="2729" xr:uid="{A634F334-ABAC-46F7-8C78-D5C2784E70EA}"/>
    <cellStyle name="Calculation 5 5 3 2" xfId="23034" xr:uid="{E1CFCBB9-4C0E-45E0-980C-FCA83F98F0AD}"/>
    <cellStyle name="Calculation 5 5 3 2 2" xfId="56839" xr:uid="{6DD04AAD-9144-4B10-9C47-367FC61E3208}"/>
    <cellStyle name="Calculation 5 5 3 2 3" xfId="50057" xr:uid="{3776A165-EDFC-4257-B659-CEEC41614A4D}"/>
    <cellStyle name="Calculation 5 5 3 3" xfId="51876" xr:uid="{4B6EB385-C0F3-4816-AEE5-B4BFBE3448C2}"/>
    <cellStyle name="Calculation 5 5 3 3 2" xfId="58657" xr:uid="{4383FDD4-FE30-4467-A806-A3ED67323730}"/>
    <cellStyle name="Calculation 5 5 3 4" xfId="48174" xr:uid="{F43C93C8-A1DF-4789-B027-DF9665A834D3}"/>
    <cellStyle name="Calculation 5 5 3 4 2" xfId="54966" xr:uid="{CE6D6419-E2FE-4E3D-8F7B-ADC0F80BC0B0}"/>
    <cellStyle name="Calculation 5 5 3 5" xfId="53266" xr:uid="{CF21B55E-2FC9-4843-9EF5-4BD83DF26BD6}"/>
    <cellStyle name="Calculation 5 5 3 6" xfId="46560" xr:uid="{97F2BC0D-4763-4F16-8120-E548656870F1}"/>
    <cellStyle name="Calculation 5 5 4" xfId="40293" xr:uid="{FD777652-1DF6-4AF6-A044-7B0BBF42FD49}"/>
    <cellStyle name="Calculation 5 5 4 2" xfId="55965" xr:uid="{A7FB2C0A-6DB5-4307-BA6F-74397F0DDE01}"/>
    <cellStyle name="Calculation 5 5 4 3" xfId="49183" xr:uid="{9D355FD8-4A80-4CA6-9A80-59B870616DAA}"/>
    <cellStyle name="Calculation 5 5 5" xfId="44402" xr:uid="{BB8EEF63-9624-4B75-82B3-0D5E939BBF56}"/>
    <cellStyle name="Calculation 5 5 5 2" xfId="58542" xr:uid="{63C67714-2DF8-40C3-A4AE-906E5BD4ADBA}"/>
    <cellStyle name="Calculation 5 5 5 3" xfId="51761" xr:uid="{75F02F2D-D94F-4879-9F4A-0549F04ED6FD}"/>
    <cellStyle name="Calculation 5 5 6" xfId="45649" xr:uid="{6B9A1166-BF25-428F-A525-D07E167698D2}"/>
    <cellStyle name="Calculation 5 5 6 2" xfId="54128" xr:uid="{BE169E25-8508-474C-84CE-95A41398C5B8}"/>
    <cellStyle name="Calculation 5 5 7" xfId="52717" xr:uid="{74F8D23C-1B80-4367-8A1A-87E57F7213EC}"/>
    <cellStyle name="Calculation 5 6" xfId="610" xr:uid="{482ABC4E-31E4-4442-8DB7-82F0B7BD72AC}"/>
    <cellStyle name="Calculation 5 6 2" xfId="4997" xr:uid="{1622A275-BF87-4C61-9562-49D0A6CCB1B8}"/>
    <cellStyle name="Calculation 5 6 2 2" xfId="7583" xr:uid="{61025438-AABC-4130-9E9A-70A7016934E4}"/>
    <cellStyle name="Calculation 5 6 2 2 2" xfId="16572" xr:uid="{6B9E88BA-1D2D-446F-A770-EA636C0AED85}"/>
    <cellStyle name="Calculation 5 6 2 2 2 2" xfId="39440" xr:uid="{C236FE37-CAD8-4FF3-9644-90A5ACCDDDDD}"/>
    <cellStyle name="Calculation 5 6 2 2 2 3" xfId="56473" xr:uid="{7C5615D3-C97C-4052-A9F9-99C31E7A34B6}"/>
    <cellStyle name="Calculation 5 6 2 2 3" xfId="27396" xr:uid="{9CFDB2DB-AC61-47BE-ACE0-C38B5C495212}"/>
    <cellStyle name="Calculation 5 6 2 2 4" xfId="49691" xr:uid="{C08C9FB5-9299-4DF0-BF68-DE28CCA161B9}"/>
    <cellStyle name="Calculation 5 6 2 3" xfId="10220" xr:uid="{7BF82D63-D9D4-4E84-A201-B443710A0540}"/>
    <cellStyle name="Calculation 5 6 2 3 2" xfId="19209" xr:uid="{5666E950-FCB6-4727-A6A3-E2F0D1FE2071}"/>
    <cellStyle name="Calculation 5 6 2 3 2 2" xfId="43742" xr:uid="{A69925D0-E56F-4A44-B4A9-2E69192C0985}"/>
    <cellStyle name="Calculation 5 6 2 3 2 3" xfId="57664" xr:uid="{DC4762C6-6409-48EE-A642-C79BD1D4DC1A}"/>
    <cellStyle name="Calculation 5 6 2 3 3" xfId="26672" xr:uid="{38849209-0989-4E83-ABA2-D43F27411FCA}"/>
    <cellStyle name="Calculation 5 6 2 3 4" xfId="50882" xr:uid="{1B764367-7DE6-4DBB-BE66-A84B104F7EF1}"/>
    <cellStyle name="Calculation 5 6 2 4" xfId="13986" xr:uid="{3CD772C7-924C-4D8C-B20B-38F2E9D0CDA6}"/>
    <cellStyle name="Calculation 5 6 2 4 2" xfId="38585" xr:uid="{9B126BA7-CC81-47C4-8FF2-BB8F7AD17254}"/>
    <cellStyle name="Calculation 5 6 2 4 2 2" xfId="54612" xr:uid="{1E756BAC-B36C-4757-8099-98BC924FB4FF}"/>
    <cellStyle name="Calculation 5 6 2 4 3" xfId="47808" xr:uid="{B625136F-C42D-4C4F-831A-281522E53976}"/>
    <cellStyle name="Calculation 5 6 2 5" xfId="29667" xr:uid="{B7BC9FD5-84E0-40B5-AF84-9F59005EBCAB}"/>
    <cellStyle name="Calculation 5 6 2 5 2" xfId="53001" xr:uid="{5B2E0E7A-EFC2-4BCB-8F13-2D0332E41237}"/>
    <cellStyle name="Calculation 5 6 2 6" xfId="46194" xr:uid="{01C7E5E0-A224-4CA4-BC9A-01C1201AD480}"/>
    <cellStyle name="Calculation 5 6 3" xfId="3047" xr:uid="{409F70FD-0828-44E7-A021-31C0437CBB98}"/>
    <cellStyle name="Calculation 5 6 3 2" xfId="33469" xr:uid="{0E222C88-D36E-4D3D-854F-E42E521A633D}"/>
    <cellStyle name="Calculation 5 6 3 2 2" xfId="56875" xr:uid="{6E59D67D-952F-47F5-AE2F-30F7B50B8915}"/>
    <cellStyle name="Calculation 5 6 3 2 3" xfId="50093" xr:uid="{8C436069-8825-464D-B7E4-A13061449BEA}"/>
    <cellStyle name="Calculation 5 6 3 3" xfId="50813" xr:uid="{81BC7477-2EE2-48AE-BCF8-6CED9C55E0C0}"/>
    <cellStyle name="Calculation 5 6 3 3 2" xfId="57595" xr:uid="{FECBF7B0-2B5B-4AFB-A273-7E700F1D2205}"/>
    <cellStyle name="Calculation 5 6 3 4" xfId="48210" xr:uid="{B54C11FF-A31E-4597-B135-511E8F5586E3}"/>
    <cellStyle name="Calculation 5 6 3 4 2" xfId="55002" xr:uid="{A8CFA0EA-274A-4B4C-8399-47BD2D6C4CDA}"/>
    <cellStyle name="Calculation 5 6 3 5" xfId="53302" xr:uid="{89AE3F5B-495E-412B-ABED-F9D1EEB1FA95}"/>
    <cellStyle name="Calculation 5 6 3 6" xfId="46596" xr:uid="{5235EB42-C469-45B1-AD98-10638C776083}"/>
    <cellStyle name="Calculation 5 6 4" xfId="32762" xr:uid="{AD39EADB-4FB7-46B2-A088-3F9BF1492CA4}"/>
    <cellStyle name="Calculation 5 6 4 2" xfId="56001" xr:uid="{59219C82-A525-43B7-B176-723DB1C127F8}"/>
    <cellStyle name="Calculation 5 6 4 3" xfId="49219" xr:uid="{59C5DFAF-60F8-4443-85A0-6BD076F57A8D}"/>
    <cellStyle name="Calculation 5 6 5" xfId="44446" xr:uid="{185F4481-C125-4D33-AC86-4046154A1205}"/>
    <cellStyle name="Calculation 5 6 5 2" xfId="57597" xr:uid="{E747F736-59AF-40BD-9C1E-7518472865C8}"/>
    <cellStyle name="Calculation 5 6 5 3" xfId="50815" xr:uid="{5FB65166-2EFA-4CE8-8482-2EE98909E656}"/>
    <cellStyle name="Calculation 5 6 6" xfId="45685" xr:uid="{68EFE8D2-9F98-4802-AB3D-B0A5B1B49811}"/>
    <cellStyle name="Calculation 5 6 6 2" xfId="54164" xr:uid="{8686ECA4-0EE9-41BA-870F-4D7CBBA4043E}"/>
    <cellStyle name="Calculation 5 6 7" xfId="52738" xr:uid="{C07B5B25-3634-4A8B-B1F3-26FF15282CC0}"/>
    <cellStyle name="Calculation 5 7" xfId="955" xr:uid="{C774F5B1-FFC7-4446-B29B-07D0AE21DE41}"/>
    <cellStyle name="Calculation 5 7 2" xfId="5318" xr:uid="{D0B0B8EA-5CC3-4963-8C08-8AAB6771AAAA}"/>
    <cellStyle name="Calculation 5 7 2 2" xfId="7904" xr:uid="{01A29759-E268-437E-831C-3A0BE8AD83FE}"/>
    <cellStyle name="Calculation 5 7 2 2 2" xfId="16893" xr:uid="{71319F84-FA71-46D6-BAC9-874CB6DE5F79}"/>
    <cellStyle name="Calculation 5 7 2 2 2 2" xfId="43802" xr:uid="{E622D8C2-79FE-4AEC-92EA-34B1BEBC4F75}"/>
    <cellStyle name="Calculation 5 7 2 2 2 3" xfId="56509" xr:uid="{A0A615D0-B83C-4950-9ADD-92BCCCD75630}"/>
    <cellStyle name="Calculation 5 7 2 2 3" xfId="43510" xr:uid="{432CA105-3D4D-4277-8256-57E19807E7F8}"/>
    <cellStyle name="Calculation 5 7 2 2 4" xfId="49727" xr:uid="{31CD0550-F7D9-4827-BED3-A8857ED31DB0}"/>
    <cellStyle name="Calculation 5 7 2 3" xfId="10541" xr:uid="{B8FE15A1-EEB2-4AC0-BF0C-F284C46B9DE2}"/>
    <cellStyle name="Calculation 5 7 2 3 2" xfId="19530" xr:uid="{72BB3773-9A90-4EF4-B8FA-AF06907B2B54}"/>
    <cellStyle name="Calculation 5 7 2 3 2 2" xfId="28524" xr:uid="{4DBC5914-89C1-4E3D-B9B7-5CFD87664849}"/>
    <cellStyle name="Calculation 5 7 2 3 2 3" xfId="58945" xr:uid="{14911430-4EDF-446D-9D3C-674905F807C9}"/>
    <cellStyle name="Calculation 5 7 2 3 3" xfId="27097" xr:uid="{D53508E6-C02A-42BF-B496-ED3E3EDC95E7}"/>
    <cellStyle name="Calculation 5 7 2 3 4" xfId="52164" xr:uid="{8E64EDA8-95A8-4F6D-8CAA-39C85F4809F7}"/>
    <cellStyle name="Calculation 5 7 2 4" xfId="14307" xr:uid="{EBC03D37-60CF-45D8-BB45-B8D1F366197E}"/>
    <cellStyle name="Calculation 5 7 2 4 2" xfId="37068" xr:uid="{BAE25FC9-D0B9-4595-BEC5-0802DC14D292}"/>
    <cellStyle name="Calculation 5 7 2 4 2 2" xfId="54648" xr:uid="{877558EE-8EF2-4CCC-BFC6-B21478D6ACE1}"/>
    <cellStyle name="Calculation 5 7 2 4 3" xfId="47844" xr:uid="{BC90C88C-DE36-44E0-BCA5-7CB516287282}"/>
    <cellStyle name="Calculation 5 7 2 5" xfId="32344" xr:uid="{57A4BB05-330B-43AC-89B4-C0EF1826FA6F}"/>
    <cellStyle name="Calculation 5 7 2 5 2" xfId="53022" xr:uid="{30C4E406-8F7C-43C1-A2ED-89B6996F91BF}"/>
    <cellStyle name="Calculation 5 7 2 6" xfId="46230" xr:uid="{FAEABA3B-4FC2-4A11-8C15-2AD1D987266E}"/>
    <cellStyle name="Calculation 5 7 3" xfId="3392" xr:uid="{42B1E3DB-B550-4066-850C-5A6E6968926B}"/>
    <cellStyle name="Calculation 5 7 3 2" xfId="39101" xr:uid="{C4ED3F48-05AC-464B-85F4-4F83849C1D39}"/>
    <cellStyle name="Calculation 5 7 3 2 2" xfId="56911" xr:uid="{17F4F9BF-D7DB-47AA-B111-E4DF0E01FCA2}"/>
    <cellStyle name="Calculation 5 7 3 2 3" xfId="50129" xr:uid="{232B3F30-B285-4D2A-8346-C5A22FCA4698}"/>
    <cellStyle name="Calculation 5 7 3 3" xfId="49453" xr:uid="{68CC9F92-726A-41D9-A722-A2E389C13EDB}"/>
    <cellStyle name="Calculation 5 7 3 3 2" xfId="56235" xr:uid="{B17830E5-1245-4D53-8271-4E0637FE1882}"/>
    <cellStyle name="Calculation 5 7 3 4" xfId="48246" xr:uid="{58050C03-190E-475E-9282-617D053F1C5C}"/>
    <cellStyle name="Calculation 5 7 3 4 2" xfId="55038" xr:uid="{C0A7C96E-BFEE-4BDA-8E32-757786642882}"/>
    <cellStyle name="Calculation 5 7 3 5" xfId="53338" xr:uid="{BB850698-5974-43AE-A5E3-58BEEABA37E2}"/>
    <cellStyle name="Calculation 5 7 3 6" xfId="46632" xr:uid="{6819D500-78E7-43E6-AC26-07C1B2A7266E}"/>
    <cellStyle name="Calculation 5 7 4" xfId="42752" xr:uid="{DABD6E6A-CF7B-4747-9954-98C065D21C2A}"/>
    <cellStyle name="Calculation 5 7 4 2" xfId="56037" xr:uid="{F4D2E7E4-7CB9-4953-A74E-248B05C9E3AE}"/>
    <cellStyle name="Calculation 5 7 4 3" xfId="49255" xr:uid="{46D939FC-BF46-40AD-8D78-6D295C918889}"/>
    <cellStyle name="Calculation 5 7 5" xfId="44495" xr:uid="{651B61DB-2EB5-47C1-8BF9-693B028A99E4}"/>
    <cellStyle name="Calculation 5 7 5 2" xfId="59139" xr:uid="{F6168B35-0B1E-4A03-BCF6-FE748F7CC875}"/>
    <cellStyle name="Calculation 5 7 5 3" xfId="52358" xr:uid="{8A2DD377-0C21-4E52-AECD-2FE2BB736137}"/>
    <cellStyle name="Calculation 5 7 6" xfId="45721" xr:uid="{639312BD-EE2A-4773-A9E8-91CC14C8461A}"/>
    <cellStyle name="Calculation 5 7 6 2" xfId="54200" xr:uid="{5D14A847-0A64-4E3B-AD72-F297765A11C1}"/>
    <cellStyle name="Calculation 5 7 7" xfId="52759" xr:uid="{7251D1E9-2F86-4F7C-A38D-9C68C779447C}"/>
    <cellStyle name="Calculation 5 8" xfId="1299" xr:uid="{3E39B959-779A-4EF4-BFD6-8DD13954BC23}"/>
    <cellStyle name="Calculation 5 8 2" xfId="5644" xr:uid="{293F65D5-104D-46D1-9AE9-15AA8B295A75}"/>
    <cellStyle name="Calculation 5 8 2 2" xfId="8230" xr:uid="{3D8FF9F6-603C-4CC1-8A77-E9C538720671}"/>
    <cellStyle name="Calculation 5 8 2 2 2" xfId="17219" xr:uid="{3D2AF1D1-0AB7-4278-BE9A-ADB3A87DB33A}"/>
    <cellStyle name="Calculation 5 8 2 2 2 2" xfId="33152" xr:uid="{A5EFF32B-A382-40CD-BA36-2F21ABE67736}"/>
    <cellStyle name="Calculation 5 8 2 2 2 3" xfId="56558" xr:uid="{D52D0539-E2C5-4234-93A6-40DAAAF2C0A2}"/>
    <cellStyle name="Calculation 5 8 2 2 3" xfId="22122" xr:uid="{8896C816-4979-46F6-AE0E-2CA261260C09}"/>
    <cellStyle name="Calculation 5 8 2 2 4" xfId="49776" xr:uid="{7D94A49E-F65E-434F-BACD-A46946063C3C}"/>
    <cellStyle name="Calculation 5 8 2 3" xfId="10867" xr:uid="{01B7C5A3-9ACA-43AC-9D3A-23C411986E17}"/>
    <cellStyle name="Calculation 5 8 2 3 2" xfId="19856" xr:uid="{8D612EDC-A92E-42CD-9391-902B7D29A082}"/>
    <cellStyle name="Calculation 5 8 2 3 2 2" xfId="32491" xr:uid="{6A2C2D1D-DB51-4140-8A39-EFD32F13361A}"/>
    <cellStyle name="Calculation 5 8 2 3 2 3" xfId="57903" xr:uid="{48E9457B-5C6A-4C97-BFC4-B8A6F2ECE7A6}"/>
    <cellStyle name="Calculation 5 8 2 3 3" xfId="24291" xr:uid="{22834605-AAE2-463F-B588-1CBDF64C9A3F}"/>
    <cellStyle name="Calculation 5 8 2 3 4" xfId="51121" xr:uid="{6238DD75-3982-475A-B6E6-55F3AAF61E2A}"/>
    <cellStyle name="Calculation 5 8 2 4" xfId="14633" xr:uid="{9DCD94BE-DD83-4169-9850-1DE5FF8919AF}"/>
    <cellStyle name="Calculation 5 8 2 4 2" xfId="41128" xr:uid="{EBF9D381-23A9-4516-B392-F258D84450C1}"/>
    <cellStyle name="Calculation 5 8 2 4 2 2" xfId="54694" xr:uid="{DD884EF4-7929-4A4B-9EB4-4E18E5B95C64}"/>
    <cellStyle name="Calculation 5 8 2 4 3" xfId="47893" xr:uid="{B2F2644F-0153-45F6-9879-E711DFD52897}"/>
    <cellStyle name="Calculation 5 8 2 5" xfId="30945" xr:uid="{A382727A-0FDF-433C-97EE-0DA4211F0980}"/>
    <cellStyle name="Calculation 5 8 2 5 2" xfId="53048" xr:uid="{978EB0CA-E23E-4582-B477-AD977FDC2725}"/>
    <cellStyle name="Calculation 5 8 2 6" xfId="46279" xr:uid="{13D00421-AE32-47A8-A8E4-F601C6130EA7}"/>
    <cellStyle name="Calculation 5 8 3" xfId="3736" xr:uid="{C130ADA5-4FC6-48F9-8324-2E6BB9385B79}"/>
    <cellStyle name="Calculation 5 8 3 2" xfId="39407" xr:uid="{7AFF61AA-4581-4B08-AE34-AEE7D7935075}"/>
    <cellStyle name="Calculation 5 8 3 2 2" xfId="56957" xr:uid="{C3031BF0-27F6-422A-B247-28D07CE157F3}"/>
    <cellStyle name="Calculation 5 8 3 2 3" xfId="50175" xr:uid="{2F6FB3CD-5A05-49A4-A2B1-E67DBB0EF61C}"/>
    <cellStyle name="Calculation 5 8 3 3" xfId="51336" xr:uid="{5226807F-92DF-447D-AB49-646E99F15BAF}"/>
    <cellStyle name="Calculation 5 8 3 3 2" xfId="58118" xr:uid="{F11654D9-2E77-493B-AF1E-CCB64F5B0CBA}"/>
    <cellStyle name="Calculation 5 8 3 4" xfId="48292" xr:uid="{9607AA80-D264-4CE9-970D-E8A54B011977}"/>
    <cellStyle name="Calculation 5 8 3 4 2" xfId="55084" xr:uid="{E75C6088-112A-418C-8038-DA2C5FE923B3}"/>
    <cellStyle name="Calculation 5 8 3 5" xfId="53384" xr:uid="{238A0A36-7C72-4B20-A9B5-447493B2DE78}"/>
    <cellStyle name="Calculation 5 8 3 6" xfId="46678" xr:uid="{73624E2B-3132-4647-948C-0C8CDA238DC2}"/>
    <cellStyle name="Calculation 5 8 4" xfId="23520" xr:uid="{388E2B3D-2470-40DC-8ACB-3C48322B4029}"/>
    <cellStyle name="Calculation 5 8 4 2" xfId="56086" xr:uid="{8826EDF1-9051-43B6-8369-A432061BB41E}"/>
    <cellStyle name="Calculation 5 8 4 3" xfId="49304" xr:uid="{F59D3B20-04A1-4C7D-9893-3A85917E5493}"/>
    <cellStyle name="Calculation 5 8 5" xfId="44459" xr:uid="{41DAC295-75B1-47F9-8BF6-A3D969F582D9}"/>
    <cellStyle name="Calculation 5 8 5 2" xfId="58340" xr:uid="{92069722-956E-41A4-91D1-AC11CD401144}"/>
    <cellStyle name="Calculation 5 8 5 3" xfId="51558" xr:uid="{B2525AEC-E19B-4AA4-BCFC-B291093B978C}"/>
    <cellStyle name="Calculation 5 8 6" xfId="45770" xr:uid="{47D4782B-2F2E-4408-BEF3-421BBC91BEFA}"/>
    <cellStyle name="Calculation 5 8 6 2" xfId="54246" xr:uid="{8D073AED-D065-45E3-AEC5-CF48271F824B}"/>
    <cellStyle name="Calculation 5 8 7" xfId="52785" xr:uid="{CBBA6403-AC8E-4550-9466-CDBAA6322146}"/>
    <cellStyle name="Calculation 5 9" xfId="1687" xr:uid="{5A1894C1-AC8C-4218-A25B-83ADC582F8F4}"/>
    <cellStyle name="Calculation 5 9 2" xfId="6013" xr:uid="{FF81374E-8C09-40EC-88DE-2CAA139A7E6B}"/>
    <cellStyle name="Calculation 5 9 2 2" xfId="8599" xr:uid="{AB899309-DCBA-48B4-86D9-AC3C56CA7BD4}"/>
    <cellStyle name="Calculation 5 9 2 2 2" xfId="17588" xr:uid="{C5F69718-AE34-4AE7-81FB-83C63A25A467}"/>
    <cellStyle name="Calculation 5 9 2 2 2 2" xfId="34014" xr:uid="{221672F2-950A-47BB-BAE2-6964C2642A34}"/>
    <cellStyle name="Calculation 5 9 2 2 2 3" xfId="56598" xr:uid="{9A53C601-8001-400C-9561-802178331213}"/>
    <cellStyle name="Calculation 5 9 2 2 3" xfId="35166" xr:uid="{01350D79-223C-4E09-B700-7B7873EC6DB9}"/>
    <cellStyle name="Calculation 5 9 2 2 4" xfId="49816" xr:uid="{A94FCA89-EE96-4421-8BFC-78398EB8BD21}"/>
    <cellStyle name="Calculation 5 9 2 3" xfId="11236" xr:uid="{A70D7963-3D0E-414A-810C-CD43F80DCE1E}"/>
    <cellStyle name="Calculation 5 9 2 3 2" xfId="20225" xr:uid="{BF74F254-E5C3-4C57-96D5-3806B7E2D1D5}"/>
    <cellStyle name="Calculation 5 9 2 3 2 2" xfId="24202" xr:uid="{024454EC-70EB-4A93-9BE8-636B0B3765D6}"/>
    <cellStyle name="Calculation 5 9 2 3 2 3" xfId="57582" xr:uid="{8E694C5F-1A26-41A5-A9E3-04B9943272F5}"/>
    <cellStyle name="Calculation 5 9 2 3 3" xfId="37816" xr:uid="{65A4C311-006B-4131-BEB0-5282A3FC65B6}"/>
    <cellStyle name="Calculation 5 9 2 3 4" xfId="50800" xr:uid="{DA30AAFF-7980-4BE9-A4F9-5E9DA6747E82}"/>
    <cellStyle name="Calculation 5 9 2 4" xfId="15002" xr:uid="{2ED8C3A4-A462-4EE6-9914-45D371E85369}"/>
    <cellStyle name="Calculation 5 9 2 4 2" xfId="25880" xr:uid="{8C6D17BB-E0B8-4526-AD71-F3A08E23ADC9}"/>
    <cellStyle name="Calculation 5 9 2 4 2 2" xfId="54731" xr:uid="{97401412-730B-4466-B074-0A5A5877BDA6}"/>
    <cellStyle name="Calculation 5 9 2 4 3" xfId="47933" xr:uid="{131FE8CA-D8C8-4CA3-8732-C82A419BB9F4}"/>
    <cellStyle name="Calculation 5 9 2 5" xfId="33088" xr:uid="{48010EA5-FE94-4F9F-9B32-CD0F4B6906D2}"/>
    <cellStyle name="Calculation 5 9 2 5 2" xfId="53069" xr:uid="{A7FCB199-580C-44E1-9CA9-B59EA303635C}"/>
    <cellStyle name="Calculation 5 9 2 6" xfId="46319" xr:uid="{7A4AF88E-673F-4D8E-AE15-ACC5ECD4CFA5}"/>
    <cellStyle name="Calculation 5 9 3" xfId="4124" xr:uid="{00DFAE33-4C68-4FB8-9720-B246065BDF3D}"/>
    <cellStyle name="Calculation 5 9 3 2" xfId="33247" xr:uid="{230395B5-B5AF-41C9-9015-431A60CD9D4F}"/>
    <cellStyle name="Calculation 5 9 3 2 2" xfId="56994" xr:uid="{B4777CAF-44AE-41F9-A6B5-0C4A0BFD5277}"/>
    <cellStyle name="Calculation 5 9 3 2 3" xfId="50212" xr:uid="{3171DC1C-3802-4B11-8E78-83E6E004A2BA}"/>
    <cellStyle name="Calculation 5 9 3 3" xfId="51792" xr:uid="{F42CDA4D-1F5A-4704-B1E4-B0DD826D84A3}"/>
    <cellStyle name="Calculation 5 9 3 3 2" xfId="58573" xr:uid="{7DE2FEDC-3382-468C-BE44-3A70903909E8}"/>
    <cellStyle name="Calculation 5 9 3 4" xfId="48329" xr:uid="{684E9DD2-CD13-4CD2-BE6C-A264D534D6AC}"/>
    <cellStyle name="Calculation 5 9 3 4 2" xfId="55121" xr:uid="{AEFF7237-B67B-41FB-8A90-BAC50F0E994D}"/>
    <cellStyle name="Calculation 5 9 3 5" xfId="53421" xr:uid="{E342A8CD-2BFE-4F43-A216-6324E133E552}"/>
    <cellStyle name="Calculation 5 9 3 6" xfId="46715" xr:uid="{3641FD16-52D7-4A4E-9164-9806865A0F07}"/>
    <cellStyle name="Calculation 5 9 4" xfId="24062" xr:uid="{98D3C448-ED83-4F43-B1EB-099A52CCBB27}"/>
    <cellStyle name="Calculation 5 9 4 2" xfId="56126" xr:uid="{E7612EEF-10DA-47AA-A151-866A17DB7757}"/>
    <cellStyle name="Calculation 5 9 4 3" xfId="49344" xr:uid="{4F8C6C6B-50C5-43CC-8367-B048767CEBE2}"/>
    <cellStyle name="Calculation 5 9 5" xfId="44541" xr:uid="{126B7781-94E2-473A-A215-AABD736DDB01}"/>
    <cellStyle name="Calculation 5 9 5 2" xfId="58344" xr:uid="{BFA3BE35-586C-478E-8E02-FE7236BADC9E}"/>
    <cellStyle name="Calculation 5 9 5 3" xfId="51562" xr:uid="{3FAE7124-5909-47FB-BF5A-E9D80F2152D2}"/>
    <cellStyle name="Calculation 5 9 6" xfId="45810" xr:uid="{29C9B60F-43C0-4080-A7C6-F5382F85E45F}"/>
    <cellStyle name="Calculation 5 9 6 2" xfId="54283" xr:uid="{20106E24-A96F-4C92-A480-FDD69512F2A3}"/>
    <cellStyle name="Calculation 5 9 7" xfId="52802" xr:uid="{7CCC8BF9-E94D-48D9-BD7D-CB584700CE39}"/>
    <cellStyle name="Calculation 6" xfId="105" xr:uid="{9D30BBBE-54C0-49DB-B1E2-993C152812C2}"/>
    <cellStyle name="Calculation 6 10" xfId="1771" xr:uid="{9A3ABDC8-1B09-4BB2-9000-6EC5C0547672}"/>
    <cellStyle name="Calculation 6 10 2" xfId="6091" xr:uid="{E00B4D21-549E-45A2-A0AC-7DB982E93518}"/>
    <cellStyle name="Calculation 6 10 2 2" xfId="8677" xr:uid="{827BC666-246C-48AA-8F0C-11FBCF11CF3A}"/>
    <cellStyle name="Calculation 6 10 2 2 2" xfId="17666" xr:uid="{B59E01C7-A8B3-4DAB-904E-B1F410F8F60E}"/>
    <cellStyle name="Calculation 6 10 2 2 2 2" xfId="25122" xr:uid="{341F17CB-4C2A-4294-A440-0F9B61DD5CC7}"/>
    <cellStyle name="Calculation 6 10 2 2 2 3" xfId="56603" xr:uid="{7B983A0A-E60E-4348-8FE6-268FB94CDB59}"/>
    <cellStyle name="Calculation 6 10 2 2 3" xfId="38813" xr:uid="{5487D24C-5559-4474-BEB9-1D76CD1ACA5C}"/>
    <cellStyle name="Calculation 6 10 2 2 4" xfId="49821" xr:uid="{087E3B5A-48D4-450F-8819-DC6C63673E26}"/>
    <cellStyle name="Calculation 6 10 2 3" xfId="11314" xr:uid="{1662B70B-5897-4093-B059-28F4B7B1F045}"/>
    <cellStyle name="Calculation 6 10 2 3 2" xfId="20303" xr:uid="{9924B53A-267F-440F-BC04-47216351F131}"/>
    <cellStyle name="Calculation 6 10 2 3 2 2" xfId="30991" xr:uid="{9ADFB963-9A11-4119-A1EF-8C1EE291E431}"/>
    <cellStyle name="Calculation 6 10 2 3 2 3" xfId="58317" xr:uid="{DCD50B73-3DAE-4F30-99B4-103F5FCDC6CA}"/>
    <cellStyle name="Calculation 6 10 2 3 3" xfId="38884" xr:uid="{F31A5DBF-6049-46E9-84FE-41F40DB2D365}"/>
    <cellStyle name="Calculation 6 10 2 3 4" xfId="51535" xr:uid="{AEEFD363-F490-41C2-8ADA-C06B9E98EDB9}"/>
    <cellStyle name="Calculation 6 10 2 4" xfId="15080" xr:uid="{FADA19BD-FFD0-4170-BC19-CCD7D45C7310}"/>
    <cellStyle name="Calculation 6 10 2 4 2" xfId="25485" xr:uid="{43EC32DA-9F98-46B4-98F5-D8920516EA77}"/>
    <cellStyle name="Calculation 6 10 2 4 2 2" xfId="54736" xr:uid="{AC05D7F0-9D7D-4A25-A4C2-520393D15365}"/>
    <cellStyle name="Calculation 6 10 2 4 3" xfId="47938" xr:uid="{43122CBC-ACAC-4C4D-8DFC-8F17AA88A9D8}"/>
    <cellStyle name="Calculation 6 10 2 5" xfId="30236" xr:uid="{67A6B212-E7C8-412B-B538-FBA792DCA97F}"/>
    <cellStyle name="Calculation 6 10 2 5 2" xfId="53072" xr:uid="{9C162B94-C55D-47D9-9270-46D9AA4D53A4}"/>
    <cellStyle name="Calculation 6 10 2 6" xfId="46324" xr:uid="{4B394945-5CE9-4183-9A9C-D3E174380468}"/>
    <cellStyle name="Calculation 6 10 3" xfId="4208" xr:uid="{16CBD994-65BB-4933-B37C-FDDE678C1F81}"/>
    <cellStyle name="Calculation 6 10 3 2" xfId="42993" xr:uid="{E13C45FB-E98A-401B-AE01-4AF054D70E7F}"/>
    <cellStyle name="Calculation 6 10 3 2 2" xfId="56999" xr:uid="{74CD51A4-BE9F-41C4-AF40-96C7518A65E8}"/>
    <cellStyle name="Calculation 6 10 3 2 3" xfId="50217" xr:uid="{9EA88406-DC7F-4896-9FE9-7200240E24AF}"/>
    <cellStyle name="Calculation 6 10 3 3" xfId="50976" xr:uid="{56FB47B2-9A93-4189-9F4F-5F78D9BA5FB6}"/>
    <cellStyle name="Calculation 6 10 3 3 2" xfId="57758" xr:uid="{63962BF0-0534-4E36-8DD8-9C478BF98365}"/>
    <cellStyle name="Calculation 6 10 3 4" xfId="48334" xr:uid="{F079587A-7F61-4906-89A7-5A0638D71226}"/>
    <cellStyle name="Calculation 6 10 3 4 2" xfId="55126" xr:uid="{5197AD49-3387-45ED-B548-69F217C0FBBB}"/>
    <cellStyle name="Calculation 6 10 3 5" xfId="53426" xr:uid="{64F5BCCC-5846-44A0-AB22-449AB9AB9ACB}"/>
    <cellStyle name="Calculation 6 10 3 6" xfId="46720" xr:uid="{CFA20AE7-39E3-45BC-A9D4-FBB076471C2D}"/>
    <cellStyle name="Calculation 6 10 4" xfId="38296" xr:uid="{7315D9D8-74DB-405F-97CE-087A50732E27}"/>
    <cellStyle name="Calculation 6 10 4 2" xfId="56131" xr:uid="{7DD99A1F-5D80-4AAB-B020-111A0D3DEE7B}"/>
    <cellStyle name="Calculation 6 10 4 3" xfId="49349" xr:uid="{9F777FCC-1E9D-465C-A832-BEA92BF82D46}"/>
    <cellStyle name="Calculation 6 10 5" xfId="44576" xr:uid="{F3819C02-9FF7-4788-9F97-EF86471E8588}"/>
    <cellStyle name="Calculation 6 10 5 2" xfId="58623" xr:uid="{8DB895B3-F624-414E-86F8-62ADFDE6AEC5}"/>
    <cellStyle name="Calculation 6 10 5 3" xfId="51842" xr:uid="{C4C9D460-D426-4486-99A9-7E432EF9F5FE}"/>
    <cellStyle name="Calculation 6 10 6" xfId="45815" xr:uid="{B9DCF632-71EE-4F2B-B965-F96E479DE447}"/>
    <cellStyle name="Calculation 6 10 6 2" xfId="54288" xr:uid="{F02052DC-781B-4D5C-BCC6-71FA477B3EFF}"/>
    <cellStyle name="Calculation 6 10 7" xfId="52805" xr:uid="{8F7AF84D-5F9E-4196-8419-18D29D77B6D1}"/>
    <cellStyle name="Calculation 6 11" xfId="2969" xr:uid="{9A277BD7-17EB-44FD-B4E8-F3A50FBAFE08}"/>
    <cellStyle name="Calculation 6 11 2" xfId="7119" xr:uid="{984194C0-F2B8-4434-B804-79753E0B9586}"/>
    <cellStyle name="Calculation 6 11 2 2" xfId="16108" xr:uid="{AAF2CADF-E7CE-4F8A-9F14-A7EDE321400A}"/>
    <cellStyle name="Calculation 6 11 2 2 2" xfId="26175" xr:uid="{138A871B-B862-4233-B9AC-557A9DDF9596}"/>
    <cellStyle name="Calculation 6 11 2 2 2 2" xfId="56604" xr:uid="{26A73126-BBC1-44FD-A45B-A678225D6853}"/>
    <cellStyle name="Calculation 6 11 2 2 3" xfId="49822" xr:uid="{0E154D39-954E-4573-BAFD-9AB7D1218DB4}"/>
    <cellStyle name="Calculation 6 11 2 3" xfId="29172" xr:uid="{5C4A92AF-D036-4910-874D-06C90041FE39}"/>
    <cellStyle name="Calculation 6 11 2 3 2" xfId="57899" xr:uid="{EFEDFDF6-77D4-4D74-B40B-8978D992A6DD}"/>
    <cellStyle name="Calculation 6 11 2 3 3" xfId="51117" xr:uid="{53D8D264-FD77-4655-ACA5-6E1C193B766D}"/>
    <cellStyle name="Calculation 6 11 2 4" xfId="47939" xr:uid="{44FBC17E-6FAC-4C54-BAE3-50C3C5050085}"/>
    <cellStyle name="Calculation 6 11 2 4 2" xfId="54737" xr:uid="{FA651EAB-D943-4367-BD4D-1FAB9B5ECCAB}"/>
    <cellStyle name="Calculation 6 11 2 5" xfId="53073" xr:uid="{E69CB825-2EEA-4BB2-B864-F0CCE0315486}"/>
    <cellStyle name="Calculation 6 11 2 6" xfId="46325" xr:uid="{26B6A262-3BBE-4229-9BFA-CE3A8265459E}"/>
    <cellStyle name="Calculation 6 11 3" xfId="9682" xr:uid="{528B8E4A-E8A0-4957-B5AD-7B67CA102826}"/>
    <cellStyle name="Calculation 6 11 3 2" xfId="18671" xr:uid="{3D3B0832-B500-43F2-82EF-1222A2DED9BA}"/>
    <cellStyle name="Calculation 6 11 3 2 2" xfId="30039" xr:uid="{5392A573-FD36-4B2A-87DF-C9BD0C60A9B1}"/>
    <cellStyle name="Calculation 6 11 3 2 2 2" xfId="57000" xr:uid="{B1C63F72-3B1C-457A-9739-5F5DD70B787A}"/>
    <cellStyle name="Calculation 6 11 3 2 3" xfId="50218" xr:uid="{C92D76C6-2BBF-48C3-A582-722352C0EE89}"/>
    <cellStyle name="Calculation 6 11 3 3" xfId="40003" xr:uid="{DD7EACEB-922A-4EAB-AD19-5995997FFDBB}"/>
    <cellStyle name="Calculation 6 11 3 3 2" xfId="58502" xr:uid="{DF9132A3-3B85-4E73-A570-EC57B99B7F38}"/>
    <cellStyle name="Calculation 6 11 3 3 3" xfId="51721" xr:uid="{73121BE3-CB94-4E9E-BDFF-3265624649B8}"/>
    <cellStyle name="Calculation 6 11 3 4" xfId="48335" xr:uid="{E9973076-0D42-4C4B-A5DB-7E78E6E4B41C}"/>
    <cellStyle name="Calculation 6 11 3 4 2" xfId="55127" xr:uid="{6139B15E-0CF4-456A-958F-8CB8CD7BA327}"/>
    <cellStyle name="Calculation 6 11 3 5" xfId="53427" xr:uid="{CCF77A01-DA9F-4C7E-973E-02FFDC5BB84D}"/>
    <cellStyle name="Calculation 6 11 3 6" xfId="46721" xr:uid="{D78BB559-9CFD-494F-8692-B33FC8854FA8}"/>
    <cellStyle name="Calculation 6 11 4" xfId="13522" xr:uid="{EE2E31C1-A913-4353-9461-5AD5C863E9AC}"/>
    <cellStyle name="Calculation 6 11 4 2" xfId="29607" xr:uid="{3D119989-DB42-42B5-94FE-64C7C699B9B2}"/>
    <cellStyle name="Calculation 6 11 4 2 2" xfId="56132" xr:uid="{FA511E2F-4046-418B-BC8E-94BED8828A4B}"/>
    <cellStyle name="Calculation 6 11 4 3" xfId="49350" xr:uid="{58BB29E3-7BD0-4165-90AF-4632F1A53677}"/>
    <cellStyle name="Calculation 6 11 5" xfId="33865" xr:uid="{864A27F8-F9A6-4F5A-BB68-E199CABAB98A}"/>
    <cellStyle name="Calculation 6 11 5 2" xfId="58274" xr:uid="{14777AE6-56A0-44DF-B729-137678FEE4EE}"/>
    <cellStyle name="Calculation 6 11 5 3" xfId="51492" xr:uid="{15709186-6422-4708-8FAE-E4EA0C8BA544}"/>
    <cellStyle name="Calculation 6 11 6" xfId="44629" xr:uid="{27798B89-07E3-4414-BF60-F24BAAE09FCD}"/>
    <cellStyle name="Calculation 6 11 6 2" xfId="54289" xr:uid="{5FADBB56-59CF-47CA-A2C6-A3808FC73666}"/>
    <cellStyle name="Calculation 6 11 6 3" xfId="47470" xr:uid="{F41B7BB1-5D46-44DA-A4CA-B98D1CE76C94}"/>
    <cellStyle name="Calculation 6 11 7" xfId="52806" xr:uid="{0834D6FF-03CC-4871-8BB7-B26F5E515206}"/>
    <cellStyle name="Calculation 6 11 8" xfId="45862" xr:uid="{9860A810-B8CA-4360-9CDA-F26993994442}"/>
    <cellStyle name="Calculation 6 12" xfId="6561" xr:uid="{BDBB5005-D2DE-45A4-AC86-48CEC9598D89}"/>
    <cellStyle name="Calculation 6 12 2" xfId="11778" xr:uid="{3E226FDB-7BD4-4A56-8D25-A7146E60DB71}"/>
    <cellStyle name="Calculation 6 12 2 2" xfId="20767" xr:uid="{9B6514F6-DF50-461B-BC15-30CE5B66DF70}"/>
    <cellStyle name="Calculation 6 12 2 2 2" xfId="43181" xr:uid="{C8176539-26D6-40CE-958E-73E655E4BA0B}"/>
    <cellStyle name="Calculation 6 12 2 2 2 2" xfId="56643" xr:uid="{F2F0809D-383E-44F1-B1D0-D6C633C18C36}"/>
    <cellStyle name="Calculation 6 12 2 2 3" xfId="49861" xr:uid="{A868378D-FB8C-4B5C-8673-CF2253B51C8D}"/>
    <cellStyle name="Calculation 6 12 2 3" xfId="33357" xr:uid="{9C44BA6B-B2B8-48D8-A7DF-B7DCF73D4346}"/>
    <cellStyle name="Calculation 6 12 2 3 2" xfId="58050" xr:uid="{A15824BB-9F19-4E69-BC21-B1BD5B7C1FEF}"/>
    <cellStyle name="Calculation 6 12 2 3 3" xfId="51268" xr:uid="{A4187980-9454-465C-8483-74283F40462A}"/>
    <cellStyle name="Calculation 6 12 2 4" xfId="47978" xr:uid="{E4336615-EBD8-41A5-B4A3-ACD0E528E98B}"/>
    <cellStyle name="Calculation 6 12 2 4 2" xfId="54773" xr:uid="{33EA00C3-8374-4BBA-A625-B99578C94499}"/>
    <cellStyle name="Calculation 6 12 2 5" xfId="53094" xr:uid="{8C2178C3-6E67-4AF0-947E-6A27A4A04B86}"/>
    <cellStyle name="Calculation 6 12 2 6" xfId="46364" xr:uid="{59E04E55-305F-4698-8ACA-C3DDE4B125E0}"/>
    <cellStyle name="Calculation 6 12 3" xfId="15550" xr:uid="{188E9F23-8B8B-426F-B62B-4E057562694D}"/>
    <cellStyle name="Calculation 6 12 3 2" xfId="42461" xr:uid="{86A2B72E-0BCE-49DD-8EE0-4F86F9D5453B}"/>
    <cellStyle name="Calculation 6 12 3 2 2" xfId="57036" xr:uid="{32D50594-3EA7-4CF5-BD8E-891B479E8AC2}"/>
    <cellStyle name="Calculation 6 12 3 2 3" xfId="50254" xr:uid="{921C1916-BDF5-4EA4-858F-AA41587CB640}"/>
    <cellStyle name="Calculation 6 12 3 3" xfId="51003" xr:uid="{10B4231D-42D4-4774-BF5F-6B9F036FDAF8}"/>
    <cellStyle name="Calculation 6 12 3 3 2" xfId="57785" xr:uid="{379E6A2C-1E43-4C6B-A1A8-0CF5B6567192}"/>
    <cellStyle name="Calculation 6 12 3 4" xfId="48371" xr:uid="{094DF992-7742-4E84-B37B-27B30E57380D}"/>
    <cellStyle name="Calculation 6 12 3 4 2" xfId="55163" xr:uid="{29A7427E-7903-49A2-90BF-2E997D283FC1}"/>
    <cellStyle name="Calculation 6 12 3 5" xfId="53461" xr:uid="{938849DE-EB62-4758-AA37-526CE9F12FE5}"/>
    <cellStyle name="Calculation 6 12 3 6" xfId="46757" xr:uid="{5BD77705-A7C4-4DC3-BFB8-C7D2BB6535C4}"/>
    <cellStyle name="Calculation 6 12 4" xfId="43553" xr:uid="{D8365348-6FF1-474F-BD1F-6B3362A1DAA0}"/>
    <cellStyle name="Calculation 6 12 4 2" xfId="56171" xr:uid="{CA2CF6D9-D407-4921-86D6-E05DB9A2D3C7}"/>
    <cellStyle name="Calculation 6 12 4 3" xfId="49389" xr:uid="{6F1B37D4-93AC-41CD-831D-8D89E0DF9446}"/>
    <cellStyle name="Calculation 6 12 5" xfId="44645" xr:uid="{9C986535-BF4A-446E-89E4-DD89DFB083CF}"/>
    <cellStyle name="Calculation 6 12 5 2" xfId="59148" xr:uid="{4A505D2F-B031-4DC9-8AD1-85A49230B44A}"/>
    <cellStyle name="Calculation 6 12 5 3" xfId="52367" xr:uid="{C7D38799-F012-4446-ABA8-E4DF08F6F2CA}"/>
    <cellStyle name="Calculation 6 12 6" xfId="47509" xr:uid="{4D47C731-4194-47C0-A89D-138FBE22EDEB}"/>
    <cellStyle name="Calculation 6 12 6 2" xfId="54325" xr:uid="{A87C8E61-B2D3-40C3-A050-60830F606632}"/>
    <cellStyle name="Calculation 6 12 7" xfId="52827" xr:uid="{549295C0-5A49-49E4-9B75-98D9E61EDFD0}"/>
    <cellStyle name="Calculation 6 12 8" xfId="45898" xr:uid="{9C7EFA79-5771-4A66-A912-309837B486A1}"/>
    <cellStyle name="Calculation 6 13" xfId="9141" xr:uid="{4AFA14F8-65D2-4AC2-AAFC-ED575C841F33}"/>
    <cellStyle name="Calculation 6 13 2" xfId="18130" xr:uid="{82174484-050E-444E-9321-C48223A35905}"/>
    <cellStyle name="Calculation 6 13 2 2" xfId="37203" xr:uid="{2DE9D138-F1D3-439B-B83F-68E0758ED832}"/>
    <cellStyle name="Calculation 6 13 2 2 2" xfId="56230" xr:uid="{CFFAAC1B-33F8-4737-BC9A-F5C6F8342409}"/>
    <cellStyle name="Calculation 6 13 2 3" xfId="49448" xr:uid="{3BEA9874-9A42-4FC9-9D01-3401657BE09C}"/>
    <cellStyle name="Calculation 6 13 3" xfId="29842" xr:uid="{7926AF4F-C94A-41D7-B752-36D185A3AC74}"/>
    <cellStyle name="Calculation 6 13 3 2" xfId="59074" xr:uid="{867E5CFF-F380-4666-B9FF-02B230BD7854}"/>
    <cellStyle name="Calculation 6 13 3 3" xfId="52293" xr:uid="{B63E7D0E-D38A-48A1-BD2C-9A3D98A5808F}"/>
    <cellStyle name="Calculation 6 13 4" xfId="44619" xr:uid="{CE27200D-BF01-4238-AC7E-D7E431C29B0A}"/>
    <cellStyle name="Calculation 6 13 4 2" xfId="54379" xr:uid="{13EFB5A6-796F-4491-9D12-79F768F4F384}"/>
    <cellStyle name="Calculation 6 13 4 3" xfId="47566" xr:uid="{E2A5B787-E791-4396-B137-9BA57C83A493}"/>
    <cellStyle name="Calculation 6 13 5" xfId="52862" xr:uid="{7E5F624A-9C5C-4862-B8CE-C9DAAAE744BB}"/>
    <cellStyle name="Calculation 6 13 6" xfId="45957" xr:uid="{77C1D0FD-770E-4CF4-8557-0807E828A812}"/>
    <cellStyle name="Calculation 6 14" xfId="9850" xr:uid="{BDC749D8-FF44-407B-8DB8-5079E90746DC}"/>
    <cellStyle name="Calculation 6 14 2" xfId="18839" xr:uid="{49987779-CA93-498C-B0E4-881686A2E357}"/>
    <cellStyle name="Calculation 6 14 2 2" xfId="22713" xr:uid="{17BAC7A5-7AB5-4892-8588-A60E442A7ECA}"/>
    <cellStyle name="Calculation 6 14 2 2 2" xfId="56256" xr:uid="{35D9EB4A-0B92-468B-A254-B1307226FF4E}"/>
    <cellStyle name="Calculation 6 14 2 3" xfId="49474" xr:uid="{61506EB4-32F2-4354-905A-C9A44736B8A2}"/>
    <cellStyle name="Calculation 6 14 3" xfId="34497" xr:uid="{5C366863-ABD8-47E3-BB8B-669A931D2044}"/>
    <cellStyle name="Calculation 6 14 3 2" xfId="57620" xr:uid="{E1878948-D585-4CD1-B4DA-096B58126FDF}"/>
    <cellStyle name="Calculation 6 14 3 3" xfId="50838" xr:uid="{EA56BBB7-6C68-41BC-8BE1-2BAD1EB69E04}"/>
    <cellStyle name="Calculation 6 14 4" xfId="44757" xr:uid="{6D4E669B-16A2-4D59-BCBD-7EC83C55758B}"/>
    <cellStyle name="Calculation 6 14 4 2" xfId="54404" xr:uid="{DC1261CF-211F-43A7-8D35-E6FDD4E1A656}"/>
    <cellStyle name="Calculation 6 14 4 3" xfId="47592" xr:uid="{E46A2353-B0BF-4252-8B7F-452F3C4F3A21}"/>
    <cellStyle name="Calculation 6 14 5" xfId="52878" xr:uid="{EA561EA7-6EF7-45BC-AA7F-A60536249D82}"/>
    <cellStyle name="Calculation 6 14 6" xfId="45983" xr:uid="{66BC91D0-0922-4080-BF36-CE4B50F7FAA4}"/>
    <cellStyle name="Calculation 6 15" xfId="2265" xr:uid="{2C587E4E-FFF8-40DD-9CD8-4D9D53EAF68F}"/>
    <cellStyle name="Calculation 6 15 2" xfId="25763" xr:uid="{C4083C3A-5315-462A-8F58-F6BF05F8F470}"/>
    <cellStyle name="Calculation 6 15 2 2" xfId="57112" xr:uid="{8949BC6C-8518-4F0C-B5DE-0691ADCAA28C}"/>
    <cellStyle name="Calculation 6 15 2 3" xfId="50330" xr:uid="{EE4BBBD0-7FF6-49AE-B7E1-2FEEFCBF3667}"/>
    <cellStyle name="Calculation 6 15 3" xfId="44722" xr:uid="{381C5DD0-405C-471D-84FF-D6951C6DB6D3}"/>
    <cellStyle name="Calculation 6 15 3 2" xfId="58125" xr:uid="{7173E505-542C-45D2-88A9-8E1460EA0CB3}"/>
    <cellStyle name="Calculation 6 15 3 3" xfId="51343" xr:uid="{ED9FFA8E-B180-4860-A87D-B5FF4DF0CB19}"/>
    <cellStyle name="Calculation 6 15 4" xfId="48447" xr:uid="{33D887E7-86A5-4BE3-9B47-DB3F9B872BFA}"/>
    <cellStyle name="Calculation 6 15 4 2" xfId="55239" xr:uid="{5ED228C7-A0B5-40DE-904C-8AB24C8A24B1}"/>
    <cellStyle name="Calculation 6 15 5" xfId="53525" xr:uid="{04ABDF83-01D1-4F46-8AE7-BF29D541637B}"/>
    <cellStyle name="Calculation 6 15 6" xfId="46833" xr:uid="{82CF5CCC-4701-4369-A9E9-74A6539FAE1E}"/>
    <cellStyle name="Calculation 6 16" xfId="13174" xr:uid="{C855DEF3-0DEB-46B3-8AA4-F8C15729760B}"/>
    <cellStyle name="Calculation 6 16 2" xfId="27163" xr:uid="{3A9DE423-D8EC-48EE-86ED-56B7FFFE3C13}"/>
    <cellStyle name="Calculation 6 16 2 2" xfId="57155" xr:uid="{F9D3975A-589C-4F94-92C0-74A8BDCAB868}"/>
    <cellStyle name="Calculation 6 16 2 3" xfId="50373" xr:uid="{33B12A78-E5DF-4004-98FD-98D21797B450}"/>
    <cellStyle name="Calculation 6 16 3" xfId="44730" xr:uid="{25863E5C-AEFB-4A13-8328-AE5100D1C406}"/>
    <cellStyle name="Calculation 6 16 3 2" xfId="58756" xr:uid="{3500F452-F6DF-4B19-900F-EA471D02AFEA}"/>
    <cellStyle name="Calculation 6 16 3 3" xfId="51975" xr:uid="{5EBBD3A2-B11F-4FC9-8433-5EFDDF8DA04D}"/>
    <cellStyle name="Calculation 6 16 4" xfId="50793" xr:uid="{1F2BD146-AD5C-4942-BD1E-C323D0D01F11}"/>
    <cellStyle name="Calculation 6 16 4 2" xfId="57575" xr:uid="{1A03227E-D0D4-4FE9-BD48-1DAF2D5D7F69}"/>
    <cellStyle name="Calculation 6 16 5" xfId="48490" xr:uid="{77F3289E-253B-4483-A9AC-382726AAFCAD}"/>
    <cellStyle name="Calculation 6 16 5 2" xfId="55282" xr:uid="{3CFC2F08-3EE8-4F42-9910-ADC57A82956F}"/>
    <cellStyle name="Calculation 6 16 6" xfId="53568" xr:uid="{97A90CC2-0FCB-4CD6-B5BC-F6D29B920CEB}"/>
    <cellStyle name="Calculation 6 16 7" xfId="46876" xr:uid="{4B7C649A-6648-4290-8FA2-756CC749B6E8}"/>
    <cellStyle name="Calculation 6 17" xfId="29306" xr:uid="{192FC6A7-A6A0-4E29-9C49-13BB85D2EC14}"/>
    <cellStyle name="Calculation 6 17 2" xfId="44821" xr:uid="{5FB8318F-117F-4F99-905C-E63DBEEED0A6}"/>
    <cellStyle name="Calculation 6 17 2 2" xfId="57117" xr:uid="{681C8842-6523-41B8-8372-8366EAFFE18B}"/>
    <cellStyle name="Calculation 6 17 2 3" xfId="50335" xr:uid="{0B310984-EA64-4182-9139-93AFD773B661}"/>
    <cellStyle name="Calculation 6 17 3" xfId="51938" xr:uid="{58AEDBC8-9CDD-4E64-A84A-F146C0071EB4}"/>
    <cellStyle name="Calculation 6 17 3 2" xfId="58719" xr:uid="{D96706C1-118B-4BD0-9633-3112C50670E5}"/>
    <cellStyle name="Calculation 6 17 4" xfId="51646" xr:uid="{BA17FAD3-5AB5-4EFC-A5D1-D17F38B9D330}"/>
    <cellStyle name="Calculation 6 17 4 2" xfId="58427" xr:uid="{63C71B66-FB86-4836-9F37-506AD25758F6}"/>
    <cellStyle name="Calculation 6 17 5" xfId="48452" xr:uid="{D0752F2E-6C8F-4306-98E7-37E9F164D2CB}"/>
    <cellStyle name="Calculation 6 17 5 2" xfId="55244" xr:uid="{CFA967DE-EFBE-4593-BD0B-E4A43658D916}"/>
    <cellStyle name="Calculation 6 17 6" xfId="53530" xr:uid="{11B42744-F2D7-49C6-AB0B-5BACF66C54B2}"/>
    <cellStyle name="Calculation 6 17 7" xfId="46838" xr:uid="{B90693F2-BED6-45D9-BB90-6B88B6F5718B}"/>
    <cellStyle name="Calculation 6 18" xfId="44825" xr:uid="{C703C450-509F-4949-999A-9D99E6335B42}"/>
    <cellStyle name="Calculation 6 18 2" xfId="50295" xr:uid="{2232B0FD-6E07-48BD-89A7-67A5C1F92C34}"/>
    <cellStyle name="Calculation 6 18 2 2" xfId="57077" xr:uid="{24E8DB88-2038-47BA-A96C-136C0802E619}"/>
    <cellStyle name="Calculation 6 18 3" xfId="51901" xr:uid="{A5961DCB-FF83-437B-8CF5-360D3D3FF148}"/>
    <cellStyle name="Calculation 6 18 3 2" xfId="58682" xr:uid="{2089D0BD-6522-4B68-84A5-9E8AE48248B9}"/>
    <cellStyle name="Calculation 6 18 4" xfId="51737" xr:uid="{3F607001-BB15-4933-932D-9509057B329D}"/>
    <cellStyle name="Calculation 6 18 4 2" xfId="58518" xr:uid="{72AD0D51-8F2D-4602-BE98-E32469A39CCB}"/>
    <cellStyle name="Calculation 6 18 5" xfId="48412" xr:uid="{090A5472-AF27-44DE-8084-00DC0C8047A8}"/>
    <cellStyle name="Calculation 6 18 5 2" xfId="55204" xr:uid="{258FFCD9-7BC5-465F-A15D-3975A131C8ED}"/>
    <cellStyle name="Calculation 6 18 6" xfId="53490" xr:uid="{13B2F912-B8BB-443D-86FF-8330F1C49106}"/>
    <cellStyle name="Calculation 6 18 7" xfId="46798" xr:uid="{14D27DD7-FE36-4182-BC3D-119082F5B7B4}"/>
    <cellStyle name="Calculation 6 19" xfId="44833" xr:uid="{2E31064E-FFC6-4F0F-B768-4FB6545A5E1A}"/>
    <cellStyle name="Calculation 6 19 2" xfId="50438" xr:uid="{7ADAD204-7BE4-4801-B9D6-6D46A4C67136}"/>
    <cellStyle name="Calculation 6 19 2 2" xfId="57220" xr:uid="{3A9E44FB-4918-40C8-A9A6-50BE54B2F42C}"/>
    <cellStyle name="Calculation 6 19 3" xfId="52040" xr:uid="{4B84B623-EE7C-4560-BCD0-51C51F54C8AE}"/>
    <cellStyle name="Calculation 6 19 3 2" xfId="58821" xr:uid="{C8EA54B7-DE6B-46D2-860A-03882D4AD0C1}"/>
    <cellStyle name="Calculation 6 19 4" xfId="50965" xr:uid="{7F9A482F-C183-4CC4-9DB4-1DB89AB1AA21}"/>
    <cellStyle name="Calculation 6 19 4 2" xfId="57747" xr:uid="{1BA424AC-0C15-4409-BA5C-D9D490850350}"/>
    <cellStyle name="Calculation 6 19 5" xfId="48555" xr:uid="{2BECB4FC-DDC6-49B9-A063-02DBEF2D93B7}"/>
    <cellStyle name="Calculation 6 19 5 2" xfId="55344" xr:uid="{41CA5519-4D56-46A6-968A-566BBCEFB842}"/>
    <cellStyle name="Calculation 6 19 6" xfId="53630" xr:uid="{DEBA4D44-5B35-41D2-9560-CDCEEA2DB0E8}"/>
    <cellStyle name="Calculation 6 19 7" xfId="46941" xr:uid="{7A80F498-C77F-4F6C-BA30-F2828292D862}"/>
    <cellStyle name="Calculation 6 2" xfId="346" xr:uid="{AB0280BC-3776-4C93-A5FC-E178C856ED85}"/>
    <cellStyle name="Calculation 6 2 10" xfId="6648" xr:uid="{F7011766-E869-45B8-8165-FAA24FD7F994}"/>
    <cellStyle name="Calculation 6 2 10 2" xfId="11854" xr:uid="{AAC8376C-D1FD-411C-A3B3-BEC4C048C023}"/>
    <cellStyle name="Calculation 6 2 10 2 2" xfId="20843" xr:uid="{3D9C4BE9-6B2F-4833-AB53-C88271661D03}"/>
    <cellStyle name="Calculation 6 2 10 2 2 2" xfId="29869" xr:uid="{0697EBBF-0114-4F27-9E38-C75F477296DA}"/>
    <cellStyle name="Calculation 6 2 10 2 3" xfId="36475" xr:uid="{9D1A2A4F-D965-4C9C-B6A2-FA037D839899}"/>
    <cellStyle name="Calculation 6 2 10 3" xfId="15637" xr:uid="{9337C8F1-84E4-41C6-BAF0-703973C8F45B}"/>
    <cellStyle name="Calculation 6 2 10 3 2" xfId="36489" xr:uid="{947808A8-7DEE-4906-A0AD-1A65C5A5D3BE}"/>
    <cellStyle name="Calculation 6 2 10 4" xfId="24711" xr:uid="{C85D130E-C3F4-4EE9-814C-9DEDB7E7E4BE}"/>
    <cellStyle name="Calculation 6 2 11" xfId="9217" xr:uid="{9DBE1EE1-6E69-4148-9290-DB3790D86058}"/>
    <cellStyle name="Calculation 6 2 11 2" xfId="18206" xr:uid="{F3C055BC-B5BC-472B-A007-65E7C7A0D0EF}"/>
    <cellStyle name="Calculation 6 2 11 2 2" xfId="40653" xr:uid="{C41B2CDC-D340-423A-9FDD-A022FB1062E3}"/>
    <cellStyle name="Calculation 6 2 11 3" xfId="32878" xr:uid="{301FE9E0-86A0-4F22-B87C-983F4BF6C3E9}"/>
    <cellStyle name="Calculation 6 2 12" xfId="12519" xr:uid="{B8A08DA0-267D-43EB-8E4F-96A1A185FFD8}"/>
    <cellStyle name="Calculation 6 2 12 2" xfId="21508" xr:uid="{0AF4771F-5E85-4B37-BE7F-7B905D89C793}"/>
    <cellStyle name="Calculation 6 2 12 2 2" xfId="25786" xr:uid="{30C4F816-14BD-457A-9F09-73B2EFA563B5}"/>
    <cellStyle name="Calculation 6 2 12 3" xfId="25960" xr:uid="{19F57E39-4113-484A-B148-187BC95176BE}"/>
    <cellStyle name="Calculation 6 2 13" xfId="2352" xr:uid="{CCB2B284-248D-4537-8954-35D94FD15D2F}"/>
    <cellStyle name="Calculation 6 2 13 2" xfId="42688" xr:uid="{71370458-E9A0-483C-8465-0610A243EFAC}"/>
    <cellStyle name="Calculation 6 2 14" xfId="13261" xr:uid="{DFED3A25-9526-43E1-B51B-CA543A383047}"/>
    <cellStyle name="Calculation 6 2 14 2" xfId="37861" xr:uid="{89591117-4655-4993-8E7F-930B23874C2A}"/>
    <cellStyle name="Calculation 6 2 15" xfId="30321" xr:uid="{B8DE73D2-DB40-4DBF-A5BC-E1CE29891FBB}"/>
    <cellStyle name="Calculation 6 2 16" xfId="44283" xr:uid="{426FF9C0-0F00-4B62-96FF-32A77217DDD6}"/>
    <cellStyle name="Calculation 6 2 17" xfId="45538" xr:uid="{91A352EE-B532-4453-836B-E2B6BC3C234C}"/>
    <cellStyle name="Calculation 6 2 2" xfId="478" xr:uid="{E67B1975-B85A-404A-957F-F06D78EF807C}"/>
    <cellStyle name="Calculation 6 2 2 10" xfId="9342" xr:uid="{358D0DFE-AEBF-4035-9588-F67A768A47C4}"/>
    <cellStyle name="Calculation 6 2 2 10 2" xfId="18331" xr:uid="{91165893-72B3-430A-9727-7C58E94E5584}"/>
    <cellStyle name="Calculation 6 2 2 10 2 2" xfId="33222" xr:uid="{7F39D59F-A520-43AA-9B9B-851D4B84B552}"/>
    <cellStyle name="Calculation 6 2 2 10 3" xfId="35169" xr:uid="{48F2EDAB-787D-497A-A6CD-4C7EB0E1E5F5}"/>
    <cellStyle name="Calculation 6 2 2 11" xfId="9764" xr:uid="{01B1E8FB-46A9-419C-9614-29E26603D3D5}"/>
    <cellStyle name="Calculation 6 2 2 11 2" xfId="18753" xr:uid="{0C00F5BE-8762-4072-88CB-56604BA509C4}"/>
    <cellStyle name="Calculation 6 2 2 11 2 2" xfId="23965" xr:uid="{84F0114E-F43A-4EF9-BDB4-B358727D4986}"/>
    <cellStyle name="Calculation 6 2 2 11 3" xfId="40073" xr:uid="{49B7EE9D-EF4A-43C5-9B53-1048AC4A4D70}"/>
    <cellStyle name="Calculation 6 2 2 12" xfId="2484" xr:uid="{2290C895-CA4B-41E7-9D82-900F64C7EA4F}"/>
    <cellStyle name="Calculation 6 2 2 12 2" xfId="34563" xr:uid="{E7DCF171-9325-4820-AD23-CD55B125113D}"/>
    <cellStyle name="Calculation 6 2 2 13" xfId="13393" xr:uid="{97A392E6-6C94-4217-AEC6-15A36AC892A0}"/>
    <cellStyle name="Calculation 6 2 2 13 2" xfId="42391" xr:uid="{B5F041D7-9ADF-4730-AA3C-E024BADC4942}"/>
    <cellStyle name="Calculation 6 2 2 14" xfId="22893" xr:uid="{6A89E3D9-5D17-4324-B8F5-A0FE93993E79}"/>
    <cellStyle name="Calculation 6 2 2 15" xfId="46053" xr:uid="{9B9180BF-B152-4DB8-959E-E626A59C7254}"/>
    <cellStyle name="Calculation 6 2 2 2" xfId="827" xr:uid="{76499BCA-2AFD-42CD-936C-66C60F6F53A8}"/>
    <cellStyle name="Calculation 6 2 2 2 2" xfId="5196" xr:uid="{7C64D7AB-BEE8-4BD5-9059-63A14185FB17}"/>
    <cellStyle name="Calculation 6 2 2 2 2 2" xfId="7782" xr:uid="{8FE563A7-CD3D-41BD-909C-F97899D02D65}"/>
    <cellStyle name="Calculation 6 2 2 2 2 2 2" xfId="16771" xr:uid="{CB65105E-2467-4A45-935E-78895D49C04A}"/>
    <cellStyle name="Calculation 6 2 2 2 2 2 2 2" xfId="39082" xr:uid="{ECBC6D1E-32C8-4629-AC88-B5A930899EA1}"/>
    <cellStyle name="Calculation 6 2 2 2 2 2 3" xfId="25235" xr:uid="{255467D8-287C-4EE2-8306-27E2DFDF53D6}"/>
    <cellStyle name="Calculation 6 2 2 2 2 3" xfId="10419" xr:uid="{F3E960E7-F6B1-469B-80F7-4BB69406B723}"/>
    <cellStyle name="Calculation 6 2 2 2 2 3 2" xfId="19408" xr:uid="{EF4868CB-B762-467E-99EF-9BACD78DC26A}"/>
    <cellStyle name="Calculation 6 2 2 2 2 3 2 2" xfId="41976" xr:uid="{E6190105-E5A3-4F7C-95EE-74D76D2870BC}"/>
    <cellStyle name="Calculation 6 2 2 2 2 3 3" xfId="34633" xr:uid="{92B371FA-3B00-4ECD-BBC8-34085EBC6AD3}"/>
    <cellStyle name="Calculation 6 2 2 2 2 4" xfId="14185" xr:uid="{5E5719ED-F56F-4129-B5A3-826800E8A66B}"/>
    <cellStyle name="Calculation 6 2 2 2 2 4 2" xfId="41228" xr:uid="{2BD29F6C-B785-4F31-B0A7-FB8277EB32B9}"/>
    <cellStyle name="Calculation 6 2 2 2 2 5" xfId="30952" xr:uid="{6A3BF19C-1EC0-4ED7-9623-F8644038CDE8}"/>
    <cellStyle name="Calculation 6 2 2 2 2 6" xfId="56326" xr:uid="{F916D4D0-1E66-442C-A611-81C932A1212F}"/>
    <cellStyle name="Calculation 6 2 2 2 3" xfId="3264" xr:uid="{CDF74604-07EA-4B67-A153-0631BDD7B237}"/>
    <cellStyle name="Calculation 6 2 2 2 3 2" xfId="38169" xr:uid="{A3D715D3-E880-482B-B5C1-D657A0205F4C}"/>
    <cellStyle name="Calculation 6 2 2 2 4" xfId="24331" xr:uid="{DEFDD54D-722A-4556-8C30-0B5CE9A12067}"/>
    <cellStyle name="Calculation 6 2 2 2 5" xfId="49544" xr:uid="{CD41B934-24F0-4982-950C-55A97F3A2717}"/>
    <cellStyle name="Calculation 6 2 2 3" xfId="1172" xr:uid="{698B9376-0E97-46C8-8CDE-D7FD61859615}"/>
    <cellStyle name="Calculation 6 2 2 3 2" xfId="5517" xr:uid="{0E1C523F-8A77-4D52-921E-1EC8E70BA949}"/>
    <cellStyle name="Calculation 6 2 2 3 2 2" xfId="8103" xr:uid="{5A93F934-6006-4D08-9CE0-EBBE2C56B2DA}"/>
    <cellStyle name="Calculation 6 2 2 3 2 2 2" xfId="17092" xr:uid="{460DBECD-A536-42C8-BA2E-F70E6463982C}"/>
    <cellStyle name="Calculation 6 2 2 3 2 2 2 2" xfId="27984" xr:uid="{BFB79372-3CF2-4F00-B183-82D290A2BAB6}"/>
    <cellStyle name="Calculation 6 2 2 3 2 2 3" xfId="42952" xr:uid="{F08B789F-C6D1-42A7-AA11-FB87A16A79DB}"/>
    <cellStyle name="Calculation 6 2 2 3 2 3" xfId="10740" xr:uid="{ABD4EFAE-126A-4165-B730-1A4F0C92F09D}"/>
    <cellStyle name="Calculation 6 2 2 3 2 3 2" xfId="19729" xr:uid="{151DD58C-D28A-4191-914E-114D54793155}"/>
    <cellStyle name="Calculation 6 2 2 3 2 3 2 2" xfId="29012" xr:uid="{6E7A986E-BD3F-418F-9B62-CEE512B0433A}"/>
    <cellStyle name="Calculation 6 2 2 3 2 3 3" xfId="40493" xr:uid="{FEBBE46B-88D5-432C-8E12-0D18DD2F8629}"/>
    <cellStyle name="Calculation 6 2 2 3 2 4" xfId="14506" xr:uid="{4519E0D5-4E3C-4507-B11E-883580041887}"/>
    <cellStyle name="Calculation 6 2 2 3 2 4 2" xfId="37396" xr:uid="{7083AC7F-42E0-4A26-BF60-380A8390B5E3}"/>
    <cellStyle name="Calculation 6 2 2 3 2 5" xfId="43069" xr:uid="{00A0A71F-BED7-42C0-806A-B25EC2A4E37F}"/>
    <cellStyle name="Calculation 6 2 2 3 2 6" xfId="59062" xr:uid="{A339B41B-2B09-4F52-83B2-62152315F2F2}"/>
    <cellStyle name="Calculation 6 2 2 3 3" xfId="3609" xr:uid="{D79DBD90-DF4B-4A12-8D71-AE2DE448C08F}"/>
    <cellStyle name="Calculation 6 2 2 3 3 2" xfId="42286" xr:uid="{5D527DE5-71AD-4AFF-B16D-8FB5D9D686AD}"/>
    <cellStyle name="Calculation 6 2 2 3 4" xfId="29598" xr:uid="{CB7A1049-D931-496E-8627-DD183FB19DF2}"/>
    <cellStyle name="Calculation 6 2 2 3 5" xfId="52281" xr:uid="{E5FBFD31-8DD0-4584-881D-C331F7FA2742}"/>
    <cellStyle name="Calculation 6 2 2 4" xfId="1516" xr:uid="{54D83CDA-D432-43B5-AF8D-25176FEB97E5}"/>
    <cellStyle name="Calculation 6 2 2 4 2" xfId="5861" xr:uid="{8EA106C9-84DF-4E60-8E57-364C5A5FBE65}"/>
    <cellStyle name="Calculation 6 2 2 4 2 2" xfId="8447" xr:uid="{6361C37D-05E0-4BF4-92E1-1DD359EDA9A7}"/>
    <cellStyle name="Calculation 6 2 2 4 2 2 2" xfId="17436" xr:uid="{D65CFDBB-5111-4851-B10D-4E3613467F07}"/>
    <cellStyle name="Calculation 6 2 2 4 2 2 2 2" xfId="41484" xr:uid="{FED0DEDE-69D0-40D2-826D-C92EF4D01235}"/>
    <cellStyle name="Calculation 6 2 2 4 2 2 3" xfId="27977" xr:uid="{6B7A7BF2-69DC-46FC-B509-C6DE8459BDE9}"/>
    <cellStyle name="Calculation 6 2 2 4 2 3" xfId="11084" xr:uid="{EF1AC0DD-4E9B-4DAB-AB42-3D013570742C}"/>
    <cellStyle name="Calculation 6 2 2 4 2 3 2" xfId="20073" xr:uid="{F11F4286-82D7-4DF4-9030-94DD701F3D60}"/>
    <cellStyle name="Calculation 6 2 2 4 2 3 2 2" xfId="23919" xr:uid="{B7C7B99B-2B15-45D2-B01C-D9B3CE3CA2B5}"/>
    <cellStyle name="Calculation 6 2 2 4 2 3 3" xfId="22206" xr:uid="{A49E30FB-E7CE-43C5-911F-3E621EE1F03E}"/>
    <cellStyle name="Calculation 6 2 2 4 2 4" xfId="14850" xr:uid="{32D92B65-ABBA-4015-81D9-C13B57CDD2C1}"/>
    <cellStyle name="Calculation 6 2 2 4 2 4 2" xfId="31312" xr:uid="{2FD8E469-A532-4FB6-99C0-05C73D488CA5}"/>
    <cellStyle name="Calculation 6 2 2 4 2 5" xfId="28335" xr:uid="{45D6A68A-4167-4E4E-B3C4-84B1C2DDE002}"/>
    <cellStyle name="Calculation 6 2 2 4 2 6" xfId="54471" xr:uid="{BCFB9A93-16D0-4A78-A964-E6B0B25D9EFB}"/>
    <cellStyle name="Calculation 6 2 2 4 3" xfId="3953" xr:uid="{696B4B25-4A51-4920-A806-B2AD87F4462E}"/>
    <cellStyle name="Calculation 6 2 2 4 3 2" xfId="29587" xr:uid="{D57977FD-E1B9-4752-B9AD-B95010097BE9}"/>
    <cellStyle name="Calculation 6 2 2 4 4" xfId="22371" xr:uid="{38A3B114-FCF4-4073-95ED-D9266F9F7845}"/>
    <cellStyle name="Calculation 6 2 2 4 5" xfId="47661" xr:uid="{A33EF4B2-71E3-4BBD-8E1E-9EE4AF3CCB52}"/>
    <cellStyle name="Calculation 6 2 2 5" xfId="1907" xr:uid="{A714FC5E-7228-4493-9010-7866A7422F25}"/>
    <cellStyle name="Calculation 6 2 2 5 2" xfId="6223" xr:uid="{ED8388EF-6E98-4B76-BEAB-B099E734CBFD}"/>
    <cellStyle name="Calculation 6 2 2 5 2 2" xfId="8809" xr:uid="{580F40FA-BDFA-4C51-8FA1-99AF18954EA8}"/>
    <cellStyle name="Calculation 6 2 2 5 2 2 2" xfId="17798" xr:uid="{D0D29A84-0F11-4F78-86E6-C2A9F4704E21}"/>
    <cellStyle name="Calculation 6 2 2 5 2 2 2 2" xfId="23222" xr:uid="{B8B5D059-A3F8-4545-9F2C-31806D27408E}"/>
    <cellStyle name="Calculation 6 2 2 5 2 2 3" xfId="29860" xr:uid="{D5722BFD-C558-4B34-8C0F-BE250DFC9DC1}"/>
    <cellStyle name="Calculation 6 2 2 5 2 3" xfId="11446" xr:uid="{473BB937-C444-4C1F-B5AA-843E435123E3}"/>
    <cellStyle name="Calculation 6 2 2 5 2 3 2" xfId="20435" xr:uid="{A9119225-1D40-4034-9B1C-D848FA583111}"/>
    <cellStyle name="Calculation 6 2 2 5 2 3 2 2" xfId="40654" xr:uid="{C1BB15DB-F00C-49BF-BAC6-9A5596550B7E}"/>
    <cellStyle name="Calculation 6 2 2 5 2 3 3" xfId="26701" xr:uid="{10207C0D-5CCE-46CA-9314-4590C9089EF8}"/>
    <cellStyle name="Calculation 6 2 2 5 2 4" xfId="15212" xr:uid="{9D76FFD2-5881-4689-AD2A-1F335C2FB069}"/>
    <cellStyle name="Calculation 6 2 2 5 2 4 2" xfId="42623" xr:uid="{066FC28D-390F-4415-A4D9-20F0573A27BB}"/>
    <cellStyle name="Calculation 6 2 2 5 2 5" xfId="22800" xr:uid="{C2024A10-4B81-4B45-BDF5-F0E74FB3FEAC}"/>
    <cellStyle name="Calculation 6 2 2 5 3" xfId="4344" xr:uid="{1D50072C-AA73-4D7E-B5A5-F593318DA30B}"/>
    <cellStyle name="Calculation 6 2 2 5 3 2" xfId="32421" xr:uid="{C1BF86DB-9D60-4994-8AF5-8CE405518E59}"/>
    <cellStyle name="Calculation 6 2 2 5 4" xfId="35206" xr:uid="{2B74997F-2CE5-4AE9-8585-954433B8E864}"/>
    <cellStyle name="Calculation 6 2 2 5 5" xfId="52919" xr:uid="{CE5DDFD2-1705-485A-8BAD-4810CDAE9CF8}"/>
    <cellStyle name="Calculation 6 2 2 6" xfId="2135" xr:uid="{C9EC3A3A-8AD9-4761-8432-A5F4E3877A0D}"/>
    <cellStyle name="Calculation 6 2 2 6 2" xfId="6436" xr:uid="{B4717B83-4E56-4927-A23A-A594CEA4FB4D}"/>
    <cellStyle name="Calculation 6 2 2 6 2 2" xfId="9022" xr:uid="{3EDF0548-578A-4AEC-95C7-9CD500C7D5AD}"/>
    <cellStyle name="Calculation 6 2 2 6 2 2 2" xfId="18011" xr:uid="{CC71D30B-EC69-44F3-9805-70C25B349DBF}"/>
    <cellStyle name="Calculation 6 2 2 6 2 2 2 2" xfId="26202" xr:uid="{59BF5B24-DAC8-40B4-95B3-B48E27553D2A}"/>
    <cellStyle name="Calculation 6 2 2 6 2 2 3" xfId="25627" xr:uid="{6561EE6D-F739-49E3-AA63-7C871969A766}"/>
    <cellStyle name="Calculation 6 2 2 6 2 3" xfId="11659" xr:uid="{1DFCEA50-63C0-4F0F-8DE3-ADE4AF365AB5}"/>
    <cellStyle name="Calculation 6 2 2 6 2 3 2" xfId="20648" xr:uid="{B90B721D-2709-4257-8BE3-6299EC805CB8}"/>
    <cellStyle name="Calculation 6 2 2 6 2 3 2 2" xfId="28182" xr:uid="{55938FB6-ED80-4176-8DFB-7FCAE59046E0}"/>
    <cellStyle name="Calculation 6 2 2 6 2 3 3" xfId="35543" xr:uid="{A45D185D-C486-4E0F-B5DF-26F03229AC13}"/>
    <cellStyle name="Calculation 6 2 2 6 2 4" xfId="15425" xr:uid="{FE531736-1084-4EBF-B1F3-3CE4209A3B92}"/>
    <cellStyle name="Calculation 6 2 2 6 2 4 2" xfId="29895" xr:uid="{032BF584-05C4-4618-B937-A7CC3D972E70}"/>
    <cellStyle name="Calculation 6 2 2 6 2 5" xfId="34591" xr:uid="{83BB41F6-B2D6-470A-9B33-4152E2311C46}"/>
    <cellStyle name="Calculation 6 2 2 6 3" xfId="4572" xr:uid="{BB9A5F78-DADF-4160-B138-DAAC81F4BDE7}"/>
    <cellStyle name="Calculation 6 2 2 6 3 2" xfId="26128" xr:uid="{6AAC0738-E959-47A0-928A-887ABD3A0A7B}"/>
    <cellStyle name="Calculation 6 2 2 6 4" xfId="30868" xr:uid="{58EC20AF-E5DB-40BF-A3CC-27A901D77699}"/>
    <cellStyle name="Calculation 6 2 2 7" xfId="2945" xr:uid="{93B7D35A-A515-4719-BBE0-0FB984AE591C}"/>
    <cellStyle name="Calculation 6 2 2 7 2" xfId="7095" xr:uid="{56A9BFEE-159D-4368-8629-5C63DEF6D9F6}"/>
    <cellStyle name="Calculation 6 2 2 7 2 2" xfId="12221" xr:uid="{F9463C76-E92B-43E9-B97E-41002674965E}"/>
    <cellStyle name="Calculation 6 2 2 7 2 2 2" xfId="21210" xr:uid="{DC7A4CE1-B9EF-44D2-81A7-4101D3EC5AB1}"/>
    <cellStyle name="Calculation 6 2 2 7 2 2 2 2" xfId="22669" xr:uid="{039FE228-ECC3-49F8-AD15-38FDBADFC3B2}"/>
    <cellStyle name="Calculation 6 2 2 7 2 2 3" xfId="43476" xr:uid="{A7B77760-DC48-4BAF-B5CE-0FF6CF0E91F3}"/>
    <cellStyle name="Calculation 6 2 2 7 2 3" xfId="13013" xr:uid="{9F14B6D9-1764-4228-8F19-1369491E7CEB}"/>
    <cellStyle name="Calculation 6 2 2 7 2 3 2" xfId="22002" xr:uid="{327FC147-6F50-4E49-81A6-DF51A0C9DCF6}"/>
    <cellStyle name="Calculation 6 2 2 7 2 3 2 2" xfId="42190" xr:uid="{5CCEDD48-920C-4E79-B12F-3D01FE6690CE}"/>
    <cellStyle name="Calculation 6 2 2 7 2 3 3" xfId="27071" xr:uid="{CAFD567F-8395-4F8B-9997-09098219145D}"/>
    <cellStyle name="Calculation 6 2 2 7 2 4" xfId="16084" xr:uid="{47D44B19-38CB-4F64-8FA2-50A05598A7C2}"/>
    <cellStyle name="Calculation 6 2 2 7 2 4 2" xfId="39573" xr:uid="{BA230618-D3EF-47DC-8AA3-A086B6229766}"/>
    <cellStyle name="Calculation 6 2 2 7 2 5" xfId="22692" xr:uid="{E8E517FB-8DFB-4BB0-816A-7A9CA84265CC}"/>
    <cellStyle name="Calculation 6 2 2 7 3" xfId="9658" xr:uid="{B49820F9-CDF3-43BF-82E7-8A5FC33F831C}"/>
    <cellStyle name="Calculation 6 2 2 7 3 2" xfId="18647" xr:uid="{C5BDB907-572F-4B29-B0F3-1CAE486BFAC3}"/>
    <cellStyle name="Calculation 6 2 2 7 3 2 2" xfId="28861" xr:uid="{D1F8DD30-9B28-4AA3-8710-37FE946CB328}"/>
    <cellStyle name="Calculation 6 2 2 7 3 3" xfId="34447" xr:uid="{50D53377-34E2-4672-AA1E-91176FDAEF9D}"/>
    <cellStyle name="Calculation 6 2 2 7 4" xfId="32616" xr:uid="{D75EB8D2-CCBF-4B28-942A-2D01AB7B299C}"/>
    <cellStyle name="Calculation 6 2 2 8" xfId="4872" xr:uid="{59FFF7D9-9F96-4384-84F7-60B799584BC3}"/>
    <cellStyle name="Calculation 6 2 2 8 2" xfId="7458" xr:uid="{B58CACB3-F7A0-48F9-A059-5A8F53A72953}"/>
    <cellStyle name="Calculation 6 2 2 8 2 2" xfId="16447" xr:uid="{AEC01C17-7762-45D7-A4A6-AD61D74EA1D5}"/>
    <cellStyle name="Calculation 6 2 2 8 2 2 2" xfId="37329" xr:uid="{145819BB-F4D6-4154-AB81-A0C8EE6976A9}"/>
    <cellStyle name="Calculation 6 2 2 8 2 3" xfId="31023" xr:uid="{CC5F1401-BBA5-4D2A-98AD-F19EB6091613}"/>
    <cellStyle name="Calculation 6 2 2 8 3" xfId="10095" xr:uid="{D9499BDA-F18B-42C0-A891-DA00F40C06F0}"/>
    <cellStyle name="Calculation 6 2 2 8 3 2" xfId="19084" xr:uid="{259D6E91-4875-4911-A9D2-C2150295A44B}"/>
    <cellStyle name="Calculation 6 2 2 8 3 2 2" xfId="37883" xr:uid="{D902EB15-35AA-4C72-830B-21F14C1291D1}"/>
    <cellStyle name="Calculation 6 2 2 8 3 3" xfId="34629" xr:uid="{62A0A085-FA15-4569-B0A1-1E5C5AD0F8F6}"/>
    <cellStyle name="Calculation 6 2 2 8 4" xfId="13861" xr:uid="{56351219-4E5A-48DB-A7F7-3B812FC02FBB}"/>
    <cellStyle name="Calculation 6 2 2 8 4 2" xfId="30666" xr:uid="{63F5044B-7BF0-4C43-AEB6-BD0ADF176AAF}"/>
    <cellStyle name="Calculation 6 2 2 8 5" xfId="38684" xr:uid="{56E91EE5-3422-4D76-B24D-CE2D6120236F}"/>
    <cellStyle name="Calculation 6 2 2 9" xfId="6780" xr:uid="{D6D35CCC-2FBD-4579-80C3-31F54A4B4C3E}"/>
    <cellStyle name="Calculation 6 2 2 9 2" xfId="11979" xr:uid="{0CD7BFDB-0506-4771-A2D8-7D2E62B5A981}"/>
    <cellStyle name="Calculation 6 2 2 9 2 2" xfId="20968" xr:uid="{1F7DC2F9-95F7-4F6F-81BD-AC38EF77A1E3}"/>
    <cellStyle name="Calculation 6 2 2 9 2 2 2" xfId="24208" xr:uid="{DA40B47E-C890-4D56-BE1A-1D40F00DE17E}"/>
    <cellStyle name="Calculation 6 2 2 9 2 3" xfId="26941" xr:uid="{C9C44862-5447-4A5A-BB58-C66BCA7CA56C}"/>
    <cellStyle name="Calculation 6 2 2 9 3" xfId="15769" xr:uid="{356D874C-63FC-4E90-A5B6-497852B11A39}"/>
    <cellStyle name="Calculation 6 2 2 9 3 2" xfId="30200" xr:uid="{3E8331AB-BBA6-416C-BE2B-304F54210AD1}"/>
    <cellStyle name="Calculation 6 2 2 9 4" xfId="38904" xr:uid="{1B57AC0B-211D-4042-A391-27ABBB1E70ED}"/>
    <cellStyle name="Calculation 6 2 3" xfId="695" xr:uid="{BA745846-9C7E-435C-80D5-41C69DF513CC}"/>
    <cellStyle name="Calculation 6 2 3 2" xfId="5071" xr:uid="{F7B1BBE8-114D-4DBB-B8C6-9401EC80BAFB}"/>
    <cellStyle name="Calculation 6 2 3 2 2" xfId="7657" xr:uid="{A072F104-5105-419B-8505-DE7FFBE3A5EE}"/>
    <cellStyle name="Calculation 6 2 3 2 2 2" xfId="16646" xr:uid="{7BE8E9BA-8604-4610-BA2D-85AC50CD8D81}"/>
    <cellStyle name="Calculation 6 2 3 2 2 2 2" xfId="25495" xr:uid="{DBDCB007-8AFF-4226-A65F-1021515D6D3C}"/>
    <cellStyle name="Calculation 6 2 3 2 2 3" xfId="31243" xr:uid="{A62E7679-9F4E-4276-8C28-54CD8E2B5749}"/>
    <cellStyle name="Calculation 6 2 3 2 2 4" xfId="56734" xr:uid="{E32B3494-3A9C-45C3-8D27-77981B1293EB}"/>
    <cellStyle name="Calculation 6 2 3 2 3" xfId="10294" xr:uid="{0C02867B-248C-4C28-806A-DAE1DE0AC108}"/>
    <cellStyle name="Calculation 6 2 3 2 3 2" xfId="19283" xr:uid="{E51C1489-0AAB-407E-81BE-67341C0EADD1}"/>
    <cellStyle name="Calculation 6 2 3 2 3 2 2" xfId="39330" xr:uid="{F67AEC70-D039-47A8-96CE-D743E4E4F143}"/>
    <cellStyle name="Calculation 6 2 3 2 3 3" xfId="43953" xr:uid="{90AAD399-225F-40A5-BD0C-E0C0A852D994}"/>
    <cellStyle name="Calculation 6 2 3 2 4" xfId="14060" xr:uid="{8BF36A5C-2EA2-4EB1-8EA7-2DAD73381C21}"/>
    <cellStyle name="Calculation 6 2 3 2 4 2" xfId="41947" xr:uid="{0E22D97C-F357-486B-BA49-BE6E6002653A}"/>
    <cellStyle name="Calculation 6 2 3 2 5" xfId="33807" xr:uid="{A952CC9E-3751-4066-8C5F-EC7080468B96}"/>
    <cellStyle name="Calculation 6 2 3 2 6" xfId="49952" xr:uid="{F6013939-6BDB-4E46-B981-B75B0FF6912C}"/>
    <cellStyle name="Calculation 6 2 3 3" xfId="3132" xr:uid="{F97D4E74-93AF-4079-A27E-77FE0ABD8A7B}"/>
    <cellStyle name="Calculation 6 2 3 3 2" xfId="30305" xr:uid="{1D2D30A0-952F-4A30-9856-96245D2DF5E8}"/>
    <cellStyle name="Calculation 6 2 3 3 2 2" xfId="57759" xr:uid="{9B8604E6-C6F1-41CE-8F0C-C7368380EA37}"/>
    <cellStyle name="Calculation 6 2 3 3 3" xfId="50977" xr:uid="{2933D7DD-A536-41C1-8C00-2BC51350092F}"/>
    <cellStyle name="Calculation 6 2 3 4" xfId="29837" xr:uid="{A1C15DFE-8788-400B-A53C-76D600E24AF0}"/>
    <cellStyle name="Calculation 6 2 3 4 2" xfId="54861" xr:uid="{8A6B6A21-77A8-4BAE-82E5-CB806DC46072}"/>
    <cellStyle name="Calculation 6 2 3 4 3" xfId="48069" xr:uid="{9CDFC274-B9B6-4353-B675-FF1FE8A8401C}"/>
    <cellStyle name="Calculation 6 2 3 5" xfId="53161" xr:uid="{DA5306AA-CDDE-43C6-AB84-FC79E58CFEE7}"/>
    <cellStyle name="Calculation 6 2 3 6" xfId="46455" xr:uid="{65A7CE19-4FFB-4501-A99E-482CC7C2AB7F}"/>
    <cellStyle name="Calculation 6 2 4" xfId="1040" xr:uid="{B2D8A173-10E6-47D8-BAC6-4938F70CCEAF}"/>
    <cellStyle name="Calculation 6 2 4 2" xfId="5392" xr:uid="{77E01181-3D4F-46B4-A69E-49A300DD389B}"/>
    <cellStyle name="Calculation 6 2 4 2 2" xfId="7978" xr:uid="{472DA06B-8B0A-43D1-84C4-2FDF1C0F0339}"/>
    <cellStyle name="Calculation 6 2 4 2 2 2" xfId="16967" xr:uid="{3C68C67B-42A9-4477-9623-B7CEFB682691}"/>
    <cellStyle name="Calculation 6 2 4 2 2 2 2" xfId="31615" xr:uid="{8729FCBE-E2F5-421A-9AF9-480393FE18E8}"/>
    <cellStyle name="Calculation 6 2 4 2 2 3" xfId="27119" xr:uid="{A57892F2-CD64-4248-A5AA-F9CC2484482F}"/>
    <cellStyle name="Calculation 6 2 4 2 3" xfId="10615" xr:uid="{52405004-FC27-448A-9F99-A37140B8D7C3}"/>
    <cellStyle name="Calculation 6 2 4 2 3 2" xfId="19604" xr:uid="{38DCA41C-E619-4233-B0AB-F3FB394D46AE}"/>
    <cellStyle name="Calculation 6 2 4 2 3 2 2" xfId="32776" xr:uid="{40206FE9-54D5-4E84-BF38-1F2286E6C5E9}"/>
    <cellStyle name="Calculation 6 2 4 2 3 3" xfId="40391" xr:uid="{58973C0C-41A9-4563-AB14-400C62852A31}"/>
    <cellStyle name="Calculation 6 2 4 2 4" xfId="14381" xr:uid="{BD96B932-4D41-4592-B558-A3B68C65736A}"/>
    <cellStyle name="Calculation 6 2 4 2 4 2" xfId="41585" xr:uid="{B87DD4A0-4E0A-4B4F-8AA5-1D117D42252E}"/>
    <cellStyle name="Calculation 6 2 4 2 5" xfId="40964" xr:uid="{66E7C9EE-EADE-4869-A3A3-B4B4CC3B55D1}"/>
    <cellStyle name="Calculation 6 2 4 2 6" xfId="55854" xr:uid="{33F6C10A-ADA8-4EAA-A97B-A98218CE5064}"/>
    <cellStyle name="Calculation 6 2 4 3" xfId="3477" xr:uid="{0F6D0D42-4CB2-4165-8692-46090928838B}"/>
    <cellStyle name="Calculation 6 2 4 3 2" xfId="24111" xr:uid="{BE5A3884-BE28-49DC-81D4-B7F1DB510975}"/>
    <cellStyle name="Calculation 6 2 4 4" xfId="23868" xr:uid="{0A5BED93-E865-4E10-94A3-BC4AD100BF75}"/>
    <cellStyle name="Calculation 6 2 4 5" xfId="49072" xr:uid="{8AA8B463-DFDB-48AC-B31D-DB1F8E8CFB87}"/>
    <cellStyle name="Calculation 6 2 5" xfId="1384" xr:uid="{60A77097-C2E5-4CF8-8C24-82510E93FCF7}"/>
    <cellStyle name="Calculation 6 2 5 2" xfId="5729" xr:uid="{BFE9756F-3BD6-4E59-8FF5-9D4798E2CE41}"/>
    <cellStyle name="Calculation 6 2 5 2 2" xfId="8315" xr:uid="{C9D033DC-6A12-48EA-8602-BB8DC68DFB10}"/>
    <cellStyle name="Calculation 6 2 5 2 2 2" xfId="17304" xr:uid="{4AB9CFF9-AABB-4515-A982-2FC694EC3CBF}"/>
    <cellStyle name="Calculation 6 2 5 2 2 2 2" xfId="28361" xr:uid="{7EED895D-43C1-4753-8922-0B4DDAFA2D70}"/>
    <cellStyle name="Calculation 6 2 5 2 2 3" xfId="29161" xr:uid="{AFBC7F14-9B1F-4B92-819C-9A21F4F32DB9}"/>
    <cellStyle name="Calculation 6 2 5 2 3" xfId="10952" xr:uid="{583DD2BB-7F78-428A-BB22-44DDE7F39917}"/>
    <cellStyle name="Calculation 6 2 5 2 3 2" xfId="19941" xr:uid="{FD5E526A-5CE1-4833-B53D-42E5E29BE16C}"/>
    <cellStyle name="Calculation 6 2 5 2 3 2 2" xfId="31868" xr:uid="{44D09252-24C8-4C10-9567-68266F0329D7}"/>
    <cellStyle name="Calculation 6 2 5 2 3 3" xfId="40475" xr:uid="{8259D986-6FB2-452F-A61C-E3D68B6E0DB5}"/>
    <cellStyle name="Calculation 6 2 5 2 4" xfId="14718" xr:uid="{A48B868B-31DA-4F8E-9FC8-046D4DE4F2AA}"/>
    <cellStyle name="Calculation 6 2 5 2 4 2" xfId="31400" xr:uid="{7E35B979-4951-45B7-AD84-C57461E6953C}"/>
    <cellStyle name="Calculation 6 2 5 2 5" xfId="38536" xr:uid="{3533205F-18EF-4FD8-AAD3-8D33DA8059C1}"/>
    <cellStyle name="Calculation 6 2 5 2 6" xfId="58466" xr:uid="{0A168224-F8E5-41B7-B5D1-0349DE840E87}"/>
    <cellStyle name="Calculation 6 2 5 3" xfId="3821" xr:uid="{6B1DFBF5-E102-4AC3-8855-F7F6C789E33E}"/>
    <cellStyle name="Calculation 6 2 5 3 2" xfId="34217" xr:uid="{70E273DA-F077-4E34-8419-6E68A128AFFB}"/>
    <cellStyle name="Calculation 6 2 5 4" xfId="30861" xr:uid="{D0E8A783-DBBD-49A2-8CE0-BF23D5D8F29A}"/>
    <cellStyle name="Calculation 6 2 5 5" xfId="51685" xr:uid="{467E2E38-DDF7-473B-8A92-5DDA7D014B2A}"/>
    <cellStyle name="Calculation 6 2 6" xfId="1747" xr:uid="{618D3361-1F77-46B6-AB22-F712DE7A16AE}"/>
    <cellStyle name="Calculation 6 2 6 2" xfId="6071" xr:uid="{18D7771D-3F1C-4C9D-A818-C9F74C1A1885}"/>
    <cellStyle name="Calculation 6 2 6 2 2" xfId="8657" xr:uid="{83D911FF-0486-45BE-8EC5-08ABFE4AD613}"/>
    <cellStyle name="Calculation 6 2 6 2 2 2" xfId="17646" xr:uid="{13282951-7A7B-4370-9510-B95838272F3B}"/>
    <cellStyle name="Calculation 6 2 6 2 2 2 2" xfId="25416" xr:uid="{84F22C77-CD44-4CB2-A436-4E67AED7B684}"/>
    <cellStyle name="Calculation 6 2 6 2 2 3" xfId="22395" xr:uid="{D0EF1922-58CE-4799-BB6D-D16E93418773}"/>
    <cellStyle name="Calculation 6 2 6 2 3" xfId="11294" xr:uid="{2213712D-ADD2-4073-9C7F-A8A298CFCDEE}"/>
    <cellStyle name="Calculation 6 2 6 2 3 2" xfId="20283" xr:uid="{0824B8C9-478F-4640-96CB-3954B89318A6}"/>
    <cellStyle name="Calculation 6 2 6 2 3 2 2" xfId="30729" xr:uid="{F28AEE4C-DE29-4A2D-BB95-9F0C1B4776AB}"/>
    <cellStyle name="Calculation 6 2 6 2 3 3" xfId="33191" xr:uid="{53E852A0-28B7-443B-881A-EA9ADA0EACB9}"/>
    <cellStyle name="Calculation 6 2 6 2 4" xfId="15060" xr:uid="{0E89B7BE-5EC9-4667-A312-33636F25AA90}"/>
    <cellStyle name="Calculation 6 2 6 2 4 2" xfId="34594" xr:uid="{E1024206-EC5F-49B7-B40B-9ABB8EB1AB24}"/>
    <cellStyle name="Calculation 6 2 6 2 5" xfId="43153" xr:uid="{F1821959-D2EE-4679-AFDE-47A621B37860}"/>
    <cellStyle name="Calculation 6 2 6 2 6" xfId="54023" xr:uid="{6104FA64-498D-4A39-8705-C668F935E929}"/>
    <cellStyle name="Calculation 6 2 6 3" xfId="4184" xr:uid="{74370824-3384-4752-84FF-810168603D53}"/>
    <cellStyle name="Calculation 6 2 6 3 2" xfId="25124" xr:uid="{D96F7790-F044-48CB-8776-4414BF730583}"/>
    <cellStyle name="Calculation 6 2 6 4" xfId="23479" xr:uid="{8AE08F8B-BAC7-4A9F-83EA-1B26F6CCDCDB}"/>
    <cellStyle name="Calculation 6 2 6 5" xfId="47355" xr:uid="{946A1D54-E263-4CFC-9BE7-6BD2547BB76A}"/>
    <cellStyle name="Calculation 6 2 7" xfId="2003" xr:uid="{A173A8AC-E8F8-40CD-A19D-D6C1DE430C6B}"/>
    <cellStyle name="Calculation 6 2 7 2" xfId="6311" xr:uid="{755B3DDA-9B24-4672-8D5C-F6747FC676AC}"/>
    <cellStyle name="Calculation 6 2 7 2 2" xfId="8897" xr:uid="{315AE7E2-774A-40BE-92C7-AEF7F4F6758D}"/>
    <cellStyle name="Calculation 6 2 7 2 2 2" xfId="17886" xr:uid="{155C2C1C-FA12-4190-8BDC-E8AF0DCDBD84}"/>
    <cellStyle name="Calculation 6 2 7 2 2 2 2" xfId="29329" xr:uid="{41D0FF31-C5BE-426C-AC4A-E106E6302851}"/>
    <cellStyle name="Calculation 6 2 7 2 2 3" xfId="32861" xr:uid="{C9CA68BA-623C-49B1-B227-EB6D6F527AA2}"/>
    <cellStyle name="Calculation 6 2 7 2 3" xfId="11534" xr:uid="{C0DD6AB1-1BFE-45C6-B836-39AFA5698256}"/>
    <cellStyle name="Calculation 6 2 7 2 3 2" xfId="20523" xr:uid="{220E3DBC-4772-4468-AF22-51AAAAE8A12B}"/>
    <cellStyle name="Calculation 6 2 7 2 3 2 2" xfId="35476" xr:uid="{A914E72D-512E-4386-BFFF-A3DE4014CF55}"/>
    <cellStyle name="Calculation 6 2 7 2 3 3" xfId="40549" xr:uid="{6AF84900-FE5E-41D1-8863-B4064DE75D6A}"/>
    <cellStyle name="Calculation 6 2 7 2 4" xfId="15300" xr:uid="{522E1B39-D745-4A3B-9C86-9D33A7071B75}"/>
    <cellStyle name="Calculation 6 2 7 2 4 2" xfId="33717" xr:uid="{407D4655-7BCE-437B-84FE-DF296D72E193}"/>
    <cellStyle name="Calculation 6 2 7 2 5" xfId="29791" xr:uid="{A58BAB32-3C50-4977-8EC1-51BD162C381D}"/>
    <cellStyle name="Calculation 6 2 7 3" xfId="4440" xr:uid="{537412A0-CBE2-4FEB-8AA0-687053C26DA7}"/>
    <cellStyle name="Calculation 6 2 7 3 2" xfId="43691" xr:uid="{366C8646-079F-48E7-8CBC-669F910A933C}"/>
    <cellStyle name="Calculation 6 2 7 4" xfId="23293" xr:uid="{3C28D563-C395-451F-B1CB-C2E7E1317720}"/>
    <cellStyle name="Calculation 6 2 7 5" xfId="52656" xr:uid="{03706CC7-8548-4674-913B-4EC357E42033}"/>
    <cellStyle name="Calculation 6 2 8" xfId="2814" xr:uid="{0DBC2C12-AA15-4837-B288-AF2CD24EA25E}"/>
    <cellStyle name="Calculation 6 2 8 2" xfId="6964" xr:uid="{EAE3D845-052F-4DFB-86BB-9A81267A7755}"/>
    <cellStyle name="Calculation 6 2 8 2 2" xfId="12093" xr:uid="{39E3A9AC-4BFD-495C-94A4-0747F905E211}"/>
    <cellStyle name="Calculation 6 2 8 2 2 2" xfId="21082" xr:uid="{ACFCA680-13BF-495A-A1AF-E172D4E4447D}"/>
    <cellStyle name="Calculation 6 2 8 2 2 2 2" xfId="28067" xr:uid="{3DC4D454-2E52-4E58-BDE3-BD099601FAB5}"/>
    <cellStyle name="Calculation 6 2 8 2 2 3" xfId="26727" xr:uid="{F7004C3C-5CFD-4A1F-A5B0-868225B50616}"/>
    <cellStyle name="Calculation 6 2 8 2 3" xfId="12913" xr:uid="{647BF986-F69B-4937-BF3A-FC65CDD6507E}"/>
    <cellStyle name="Calculation 6 2 8 2 3 2" xfId="21902" xr:uid="{4DD40ECD-D01A-4F56-931C-2B14E74196D6}"/>
    <cellStyle name="Calculation 6 2 8 2 3 2 2" xfId="34749" xr:uid="{624F5E5F-39BE-48E3-90DC-1D86CB3E9B33}"/>
    <cellStyle name="Calculation 6 2 8 2 3 3" xfId="27196" xr:uid="{1B97BE3A-D689-4847-B313-4F6B39FD5E9C}"/>
    <cellStyle name="Calculation 6 2 8 2 4" xfId="15953" xr:uid="{87C4E272-6304-4764-9FB2-8882CEA24FA0}"/>
    <cellStyle name="Calculation 6 2 8 2 4 2" xfId="41312" xr:uid="{30CEADE3-CFA5-41C1-82C3-E823BBE88A6E}"/>
    <cellStyle name="Calculation 6 2 8 2 5" xfId="36214" xr:uid="{9D4A51BE-D54C-40FE-929B-92AB638CEA7A}"/>
    <cellStyle name="Calculation 6 2 8 3" xfId="9527" xr:uid="{AB2C691B-3E88-4467-91BB-A7C9A696B9D1}"/>
    <cellStyle name="Calculation 6 2 8 3 2" xfId="18516" xr:uid="{EE99A265-C84C-4F32-86DE-6BEB6B4E8D59}"/>
    <cellStyle name="Calculation 6 2 8 3 2 2" xfId="38090" xr:uid="{BB3B2FB3-D6FE-4B8A-B19D-DFDE42395877}"/>
    <cellStyle name="Calculation 6 2 8 3 3" xfId="33029" xr:uid="{17BCE474-2B67-4EDF-AE3F-470411FD2E07}"/>
    <cellStyle name="Calculation 6 2 8 4" xfId="29914" xr:uid="{1577A0B2-C777-4BA0-A280-E99DC7ABBD78}"/>
    <cellStyle name="Calculation 6 2 9" xfId="4747" xr:uid="{F688E868-29C8-4C16-9E76-6B7BC459FC4C}"/>
    <cellStyle name="Calculation 6 2 9 2" xfId="7333" xr:uid="{6AD155C0-6651-4713-B4E1-B003A427B525}"/>
    <cellStyle name="Calculation 6 2 9 2 2" xfId="16322" xr:uid="{4C91513A-61A0-401B-9B55-5D3EEFCF9FA4}"/>
    <cellStyle name="Calculation 6 2 9 2 2 2" xfId="41288" xr:uid="{ED676C1B-591A-46D3-AF53-FF2D0A9318B9}"/>
    <cellStyle name="Calculation 6 2 9 2 3" xfId="23186" xr:uid="{BD4E7AFE-C45A-4131-B23A-0BEA88B078DA}"/>
    <cellStyle name="Calculation 6 2 9 3" xfId="9970" xr:uid="{3E99157E-5D13-45C4-9164-8F8E135F535F}"/>
    <cellStyle name="Calculation 6 2 9 3 2" xfId="18959" xr:uid="{FE30B2C2-B3AE-4FBD-9C31-64C34CA1D83C}"/>
    <cellStyle name="Calculation 6 2 9 3 2 2" xfId="41441" xr:uid="{E6AF83BA-3B60-431C-9CEA-48DE4AA98863}"/>
    <cellStyle name="Calculation 6 2 9 3 3" xfId="43956" xr:uid="{45CEE656-7920-48D1-A0A7-1597C0E13CB6}"/>
    <cellStyle name="Calculation 6 2 9 4" xfId="13736" xr:uid="{10DF8D3C-F132-41C8-A653-043CDBA96B7A}"/>
    <cellStyle name="Calculation 6 2 9 4 2" xfId="26181" xr:uid="{FE7C293C-FB4C-430A-9FC1-C73EFB562B5F}"/>
    <cellStyle name="Calculation 6 2 9 5" xfId="24330" xr:uid="{DAD4DEAA-7F40-4F1D-98D2-9DF62E34B7D5}"/>
    <cellStyle name="Calculation 6 20" xfId="44940" xr:uid="{D0461CB5-FC39-4DCB-A20F-3C9C8DC637BA}"/>
    <cellStyle name="Calculation 6 20 2" xfId="50501" xr:uid="{9E446905-20EA-4D6B-9634-F160E9401540}"/>
    <cellStyle name="Calculation 6 20 2 2" xfId="57283" xr:uid="{A4B041DC-F68C-463F-9E18-AB3D92B277A6}"/>
    <cellStyle name="Calculation 6 20 3" xfId="52103" xr:uid="{A54A1B67-213F-4431-9FF3-BA4E0F9A42D8}"/>
    <cellStyle name="Calculation 6 20 3 2" xfId="58884" xr:uid="{428A2C08-4157-4AF8-AF61-2EA566F4B8D8}"/>
    <cellStyle name="Calculation 6 20 4" xfId="48963" xr:uid="{4BA62165-1860-480E-B2D1-E03524D607BC}"/>
    <cellStyle name="Calculation 6 20 4 2" xfId="55746" xr:uid="{7DBA9246-F02D-4B2F-81DF-FC384DFA0B88}"/>
    <cellStyle name="Calculation 6 20 5" xfId="48618" xr:uid="{D47AB211-8460-4061-AAD7-5A941336995A}"/>
    <cellStyle name="Calculation 6 20 5 2" xfId="55407" xr:uid="{B0D5FAE4-89E1-493E-8CCB-DA826E475DD5}"/>
    <cellStyle name="Calculation 6 20 6" xfId="53693" xr:uid="{0029222C-E9DD-431A-98F0-BF6E94E1AB11}"/>
    <cellStyle name="Calculation 6 20 7" xfId="47004" xr:uid="{0F4FA0B3-6BEF-43C8-90B1-A9CF35A1844B}"/>
    <cellStyle name="Calculation 6 21" xfId="44950" xr:uid="{33AEF4E9-E848-4130-BA74-65432845130D}"/>
    <cellStyle name="Calculation 6 21 2" xfId="50524" xr:uid="{1A7460CD-009A-4A3D-A328-E7F3C80946C6}"/>
    <cellStyle name="Calculation 6 21 2 2" xfId="57306" xr:uid="{003B45DD-AE45-4131-865C-BAED6C01EAB6}"/>
    <cellStyle name="Calculation 6 21 3" xfId="52126" xr:uid="{673FB810-D12D-4C0C-8E7C-E46387678BF4}"/>
    <cellStyle name="Calculation 6 21 3 2" xfId="58907" xr:uid="{CD9596D4-D19B-49FE-9BC7-027E0278B4D9}"/>
    <cellStyle name="Calculation 6 21 4" xfId="48920" xr:uid="{C754B27F-179C-4E00-8744-D74AE65C5B2B}"/>
    <cellStyle name="Calculation 6 21 4 2" xfId="55703" xr:uid="{B65FFA8C-60D5-4EFD-8238-BD90F39732FF}"/>
    <cellStyle name="Calculation 6 21 5" xfId="48641" xr:uid="{53F7D380-B821-4FFB-89D5-E579D3E8956D}"/>
    <cellStyle name="Calculation 6 21 5 2" xfId="55430" xr:uid="{9EA02720-91FC-4E7F-9249-AE01EEAE3CDA}"/>
    <cellStyle name="Calculation 6 21 6" xfId="53716" xr:uid="{312CC6DE-AD62-415B-8476-DE7346D11B88}"/>
    <cellStyle name="Calculation 6 21 7" xfId="47027" xr:uid="{E2B9027A-08C8-4D79-9920-981A21F879F5}"/>
    <cellStyle name="Calculation 6 22" xfId="44954" xr:uid="{E5A94B16-2D57-49F9-AD3C-A9AE624136CF}"/>
    <cellStyle name="Calculation 6 22 2" xfId="50550" xr:uid="{B7E5331E-7017-4629-B1C2-84EC2EB12983}"/>
    <cellStyle name="Calculation 6 22 2 2" xfId="57332" xr:uid="{893387EC-3B56-4044-8606-DBFC1FA76BA1}"/>
    <cellStyle name="Calculation 6 22 3" xfId="52152" xr:uid="{62873A21-54BA-43EC-AFC5-081B524DD92C}"/>
    <cellStyle name="Calculation 6 22 3 2" xfId="58933" xr:uid="{402D44B1-3C38-45C3-B68A-7B156A3BF5E4}"/>
    <cellStyle name="Calculation 6 22 4" xfId="48959" xr:uid="{0579D695-171C-456C-9B3E-29D02065C2D2}"/>
    <cellStyle name="Calculation 6 22 4 2" xfId="55742" xr:uid="{1FED383E-CF0A-4898-91D8-5B8AA7317A82}"/>
    <cellStyle name="Calculation 6 22 5" xfId="48667" xr:uid="{888C71A8-DE4D-4E08-8154-DF93B265E84A}"/>
    <cellStyle name="Calculation 6 22 5 2" xfId="55456" xr:uid="{51240031-F3E4-42AE-8FC9-C3377A430328}"/>
    <cellStyle name="Calculation 6 22 6" xfId="53742" xr:uid="{56F7376F-1531-4683-932F-E2A9C3F3B020}"/>
    <cellStyle name="Calculation 6 22 7" xfId="47053" xr:uid="{DD13F870-4B79-400D-9EB9-4DDF184C3E3C}"/>
    <cellStyle name="Calculation 6 23" xfId="44974" xr:uid="{F57F7310-77C4-4F17-8AFB-E3B0F0114659}"/>
    <cellStyle name="Calculation 6 23 2" xfId="50590" xr:uid="{AFD3074C-2DB6-400E-BC2F-7B12CC247A51}"/>
    <cellStyle name="Calculation 6 23 2 2" xfId="57372" xr:uid="{45EFF5BC-4800-4D4B-B365-66804482C521}"/>
    <cellStyle name="Calculation 6 23 3" xfId="52404" xr:uid="{4D7E2FB9-DFB5-4490-8E84-C1EAA04B2092}"/>
    <cellStyle name="Calculation 6 23 3 2" xfId="59185" xr:uid="{C476D3DB-E995-480C-9AC0-F6D0103343C4}"/>
    <cellStyle name="Calculation 6 23 4" xfId="48707" xr:uid="{3E086D2A-DA7A-4CAF-9518-F567B632C371}"/>
    <cellStyle name="Calculation 6 23 4 2" xfId="55496" xr:uid="{B14E7348-4897-4D08-B3AC-80B2EBAE60D1}"/>
    <cellStyle name="Calculation 6 23 5" xfId="53782" xr:uid="{B98A838D-503B-41AB-B8B2-A1BCB845C23B}"/>
    <cellStyle name="Calculation 6 23 6" xfId="47093" xr:uid="{9DF7FDD9-5C3A-4130-8E81-2D88644E8040}"/>
    <cellStyle name="Calculation 6 24" xfId="45008" xr:uid="{93C9D4AC-9BE5-4E2A-84E0-AFC3BB921694}"/>
    <cellStyle name="Calculation 6 24 2" xfId="50622" xr:uid="{5859D2E7-B286-471A-B4A4-5B3C329AA660}"/>
    <cellStyle name="Calculation 6 24 2 2" xfId="57404" xr:uid="{E76715FB-7555-4EA9-8FE1-214530F61C6D}"/>
    <cellStyle name="Calculation 6 24 3" xfId="52436" xr:uid="{CD88A069-6D98-44BD-8D4B-BCF70569E16E}"/>
    <cellStyle name="Calculation 6 24 3 2" xfId="59217" xr:uid="{518F6021-AE00-43BD-949B-EB8335B9CE47}"/>
    <cellStyle name="Calculation 6 24 4" xfId="48739" xr:uid="{0F07588F-47EC-4211-B9BF-606264F5E77D}"/>
    <cellStyle name="Calculation 6 24 4 2" xfId="55528" xr:uid="{5CF48E22-A9CC-49A1-A7EE-736D1AE00E13}"/>
    <cellStyle name="Calculation 6 24 5" xfId="53814" xr:uid="{744B1F98-BD9E-4C5A-844F-DCD9D3214F05}"/>
    <cellStyle name="Calculation 6 24 6" xfId="47125" xr:uid="{5A1B45BE-2770-43CA-B1DD-83D93D8D0A7C}"/>
    <cellStyle name="Calculation 6 25" xfId="45022" xr:uid="{732FEE6B-B5D9-403A-AE4E-DF78AF8B2610}"/>
    <cellStyle name="Calculation 6 25 2" xfId="50595" xr:uid="{7A6A52CD-3DA7-4780-817A-4E27E0E6DD1D}"/>
    <cellStyle name="Calculation 6 25 2 2" xfId="57377" xr:uid="{86CD540A-AF02-4630-AB88-4F9D3408AFE7}"/>
    <cellStyle name="Calculation 6 25 3" xfId="52409" xr:uid="{F888751F-2565-4606-B66D-3104CD4D80CC}"/>
    <cellStyle name="Calculation 6 25 3 2" xfId="59190" xr:uid="{4A7B6227-95EC-4CF5-A32C-34226F388195}"/>
    <cellStyle name="Calculation 6 25 4" xfId="48712" xr:uid="{459A0C1B-63B0-41D2-942A-6D2118FF1B3A}"/>
    <cellStyle name="Calculation 6 25 4 2" xfId="55501" xr:uid="{6544FFA1-F3AC-4941-8C35-290740B92DEB}"/>
    <cellStyle name="Calculation 6 25 5" xfId="53787" xr:uid="{ACD47052-AB01-48E1-B5C4-17F5CB7A84B3}"/>
    <cellStyle name="Calculation 6 25 6" xfId="47098" xr:uid="{526A523A-9CBC-4252-A709-AADDE04D7B2B}"/>
    <cellStyle name="Calculation 6 26" xfId="45101" xr:uid="{58DE4F72-FAE0-4E03-8E91-8863657E4455}"/>
    <cellStyle name="Calculation 6 26 2" xfId="50561" xr:uid="{6317C48F-8D24-43B9-8989-1135639F3A27}"/>
    <cellStyle name="Calculation 6 26 2 2" xfId="57343" xr:uid="{F0961E3B-AF59-48FE-BD81-5CED683EF44F}"/>
    <cellStyle name="Calculation 6 26 3" xfId="52375" xr:uid="{3190B636-017B-4357-A593-57C9E6D6AC32}"/>
    <cellStyle name="Calculation 6 26 3 2" xfId="59156" xr:uid="{C3694CE8-E471-4900-A5D3-9896D2A59117}"/>
    <cellStyle name="Calculation 6 26 4" xfId="48678" xr:uid="{2716F2C1-8C7D-4DBF-B9A6-F621BF4E3843}"/>
    <cellStyle name="Calculation 6 26 4 2" xfId="55467" xr:uid="{DA7E7877-536A-4B74-8718-C8A19AF09B8C}"/>
    <cellStyle name="Calculation 6 26 5" xfId="53753" xr:uid="{2C6A4798-E91C-489E-81CA-2C60ECE78A8C}"/>
    <cellStyle name="Calculation 6 26 6" xfId="47064" xr:uid="{C9874A42-6C9D-48AF-9573-0D4A86EECF7A}"/>
    <cellStyle name="Calculation 6 27" xfId="45127" xr:uid="{FE33698D-38C5-4D1D-849C-D6C794BA7184}"/>
    <cellStyle name="Calculation 6 27 2" xfId="50697" xr:uid="{FEC4EA9C-78A6-46D3-AE88-D67B1229B2ED}"/>
    <cellStyle name="Calculation 6 27 2 2" xfId="57479" xr:uid="{F0F5CFD6-6FF1-4C64-ADC8-A8A1890CEA65}"/>
    <cellStyle name="Calculation 6 27 3" xfId="52508" xr:uid="{E5AF42D9-46BB-49CB-97B5-DA455A4A4C94}"/>
    <cellStyle name="Calculation 6 27 3 2" xfId="59289" xr:uid="{FDC90315-4DCD-4FD1-8B58-293B77521E29}"/>
    <cellStyle name="Calculation 6 27 4" xfId="48810" xr:uid="{E551411B-FD9F-4204-BFB2-53743BA79D2F}"/>
    <cellStyle name="Calculation 6 27 4 2" xfId="55596" xr:uid="{BB0AE0B0-8A85-4058-9526-6A9D8BF9C276}"/>
    <cellStyle name="Calculation 6 27 5" xfId="53886" xr:uid="{740D672A-D1CC-42DF-B96B-5D65DDEE6BC3}"/>
    <cellStyle name="Calculation 6 27 6" xfId="47200" xr:uid="{D4F8EA1B-3A38-4AC7-B7F0-C8EE12DABDC2}"/>
    <cellStyle name="Calculation 6 28" xfId="45175" xr:uid="{C4625065-C268-4E0A-8D5E-922B4D35F769}"/>
    <cellStyle name="Calculation 6 28 2" xfId="50718" xr:uid="{471A925A-9BF7-42BC-A736-E74E711DC5DE}"/>
    <cellStyle name="Calculation 6 28 2 2" xfId="57500" xr:uid="{2CF01B26-7B66-458B-8A7D-FA8EFB6C0898}"/>
    <cellStyle name="Calculation 6 28 3" xfId="52529" xr:uid="{DD0A8F9C-94D0-4333-B58F-1925B5BB6192}"/>
    <cellStyle name="Calculation 6 28 3 2" xfId="59310" xr:uid="{8DD1814B-74EB-4CE2-B0D8-453A38131E4F}"/>
    <cellStyle name="Calculation 6 28 4" xfId="48829" xr:uid="{E9F4E445-754B-4B0D-B8EA-D4163C76438C}"/>
    <cellStyle name="Calculation 6 28 4 2" xfId="55614" xr:uid="{3DE9C4A7-0B09-461B-9B14-52D42FF96F71}"/>
    <cellStyle name="Calculation 6 28 5" xfId="53907" xr:uid="{28F479DA-5F0C-4554-8235-5B21093E3E1D}"/>
    <cellStyle name="Calculation 6 28 6" xfId="47221" xr:uid="{A02512F7-894B-4537-83DA-CB5E2951ACD4}"/>
    <cellStyle name="Calculation 6 29" xfId="45211" xr:uid="{A36768C5-5B4D-4E97-AABA-CD4489196B54}"/>
    <cellStyle name="Calculation 6 29 2" xfId="50702" xr:uid="{7B241367-69CE-4E92-91CD-A0CC21E132FF}"/>
    <cellStyle name="Calculation 6 29 2 2" xfId="57484" xr:uid="{75E910F1-4414-4A2D-876D-AF66EB9C0132}"/>
    <cellStyle name="Calculation 6 29 3" xfId="52513" xr:uid="{84323F1E-76E0-4BCF-8E37-A8928E928352}"/>
    <cellStyle name="Calculation 6 29 3 2" xfId="59294" xr:uid="{F932DA67-AB94-4E4C-A77D-842FDC0A0D16}"/>
    <cellStyle name="Calculation 6 29 4" xfId="53891" xr:uid="{5AAE6C5A-1B14-4D8A-8CEC-02DD7AF40288}"/>
    <cellStyle name="Calculation 6 29 5" xfId="47205" xr:uid="{3C115A85-EFCB-4621-AB3D-A89D7B552B32}"/>
    <cellStyle name="Calculation 6 3" xfId="397" xr:uid="{E3D9C458-ED81-4A88-8C04-850A1FF6EE8E}"/>
    <cellStyle name="Calculation 6 3 10" xfId="9266" xr:uid="{C8CC008A-8122-4D05-9DE4-E6B18B7C15FD}"/>
    <cellStyle name="Calculation 6 3 10 2" xfId="18255" xr:uid="{171D76E2-9258-4646-B82C-A4B3FD81FE69}"/>
    <cellStyle name="Calculation 6 3 10 2 2" xfId="36209" xr:uid="{4C5153B2-8301-4402-9070-15251DCA6988}"/>
    <cellStyle name="Calculation 6 3 10 3" xfId="28633" xr:uid="{48EE8FB2-6236-4718-842C-14504CF2F6A6}"/>
    <cellStyle name="Calculation 6 3 11" xfId="12321" xr:uid="{D30D8D3F-88E1-479E-86CF-5FA806A2AD9A}"/>
    <cellStyle name="Calculation 6 3 11 2" xfId="21310" xr:uid="{8E2000BB-97E4-4AA1-94D2-B6F03C2DD49B}"/>
    <cellStyle name="Calculation 6 3 11 2 2" xfId="32333" xr:uid="{78335377-34A9-4B91-9918-652DAFFD20B5}"/>
    <cellStyle name="Calculation 6 3 11 3" xfId="33623" xr:uid="{2EA7562E-AA14-4844-9ACD-1C556D747111}"/>
    <cellStyle name="Calculation 6 3 12" xfId="2403" xr:uid="{BDED1346-CF18-4C82-AA72-69962AF60326}"/>
    <cellStyle name="Calculation 6 3 12 2" xfId="32587" xr:uid="{70E9E5EB-17B2-4B70-B088-A76430F39242}"/>
    <cellStyle name="Calculation 6 3 13" xfId="13312" xr:uid="{A8E97160-31CA-44A6-A2A2-4624A4887A1C}"/>
    <cellStyle name="Calculation 6 3 13 2" xfId="34849" xr:uid="{554D863C-C731-4FF7-9ADE-9AC3ACD92EFF}"/>
    <cellStyle name="Calculation 6 3 14" xfId="24355" xr:uid="{3654011A-B82E-4F56-8227-C0CFC59E2C71}"/>
    <cellStyle name="Calculation 6 3 15" xfId="44355" xr:uid="{994562B5-B2B6-48DF-B3D7-F98EF4B0C9C7}"/>
    <cellStyle name="Calculation 6 3 16" xfId="45539" xr:uid="{47DF8161-C55B-4980-A9D9-594FF98B43FF}"/>
    <cellStyle name="Calculation 6 3 2" xfId="746" xr:uid="{357440DA-4F5F-48C2-960A-8241C60B1BEB}"/>
    <cellStyle name="Calculation 6 3 2 2" xfId="5120" xr:uid="{067B0C04-9B01-400C-BF1B-5F2479BCB742}"/>
    <cellStyle name="Calculation 6 3 2 2 2" xfId="7706" xr:uid="{51FF363A-C957-4A17-A470-42D3518B96EA}"/>
    <cellStyle name="Calculation 6 3 2 2 2 2" xfId="16695" xr:uid="{33C8ED4B-DABA-4397-8791-47A545DD4DA8}"/>
    <cellStyle name="Calculation 6 3 2 2 2 2 2" xfId="30136" xr:uid="{FF1EF9A5-8126-44A5-9B65-B20CC21112C9}"/>
    <cellStyle name="Calculation 6 3 2 2 2 3" xfId="27202" xr:uid="{1E0D523E-6D36-411C-951D-A53876F08770}"/>
    <cellStyle name="Calculation 6 3 2 2 2 4" xfId="56327" xr:uid="{D604E129-BA5A-41F5-846F-95835CC9ECF3}"/>
    <cellStyle name="Calculation 6 3 2 2 3" xfId="10343" xr:uid="{29576BC4-4965-4E31-8FEF-9724154A597C}"/>
    <cellStyle name="Calculation 6 3 2 2 3 2" xfId="19332" xr:uid="{2188D373-302C-492A-A57B-01E8054AF284}"/>
    <cellStyle name="Calculation 6 3 2 2 3 2 2" xfId="33032" xr:uid="{7C960A89-AE0D-493A-9CE5-661C9D0499EC}"/>
    <cellStyle name="Calculation 6 3 2 2 3 3" xfId="35109" xr:uid="{4469EA80-A281-450E-9452-AACCF693DB5C}"/>
    <cellStyle name="Calculation 6 3 2 2 4" xfId="14109" xr:uid="{FE7F6EA2-EE70-4A4E-B219-39FF866C17C4}"/>
    <cellStyle name="Calculation 6 3 2 2 4 2" xfId="37242" xr:uid="{6DE63B33-035D-4DA1-8DCD-BFFE93390405}"/>
    <cellStyle name="Calculation 6 3 2 2 5" xfId="22334" xr:uid="{D4E5140C-C43E-447A-9B0C-34C746252C2C}"/>
    <cellStyle name="Calculation 6 3 2 2 6" xfId="49545" xr:uid="{74A645D1-F9FE-413B-9E7C-351DC943F27D}"/>
    <cellStyle name="Calculation 6 3 2 3" xfId="3183" xr:uid="{6C774E0C-FA5A-4D8B-B2F7-1525E8EFB88B}"/>
    <cellStyle name="Calculation 6 3 2 3 2" xfId="24321" xr:uid="{49BBC15E-FF22-449B-A47A-90EAF528BCE4}"/>
    <cellStyle name="Calculation 6 3 2 3 2 2" xfId="59067" xr:uid="{9CF12C29-5846-4C87-A946-8E4473792482}"/>
    <cellStyle name="Calculation 6 3 2 3 3" xfId="52286" xr:uid="{4CC21604-49BE-4FCE-8FB8-08C532C55F96}"/>
    <cellStyle name="Calculation 6 3 2 4" xfId="37096" xr:uid="{75DA7FC2-05E7-4658-BFBD-8D8000CBBE1B}"/>
    <cellStyle name="Calculation 6 3 2 4 2" xfId="54472" xr:uid="{5BFF2609-76CE-46A2-8ABE-4D44A1A79008}"/>
    <cellStyle name="Calculation 6 3 2 4 3" xfId="47662" xr:uid="{2B408024-29EC-432F-BE0E-96E9D3833DA3}"/>
    <cellStyle name="Calculation 6 3 2 5" xfId="52920" xr:uid="{328B0713-DBB2-4747-BBB2-B3BFDE4C55EE}"/>
    <cellStyle name="Calculation 6 3 2 6" xfId="46054" xr:uid="{BFEE7684-2480-4098-B550-310A6507D9ED}"/>
    <cellStyle name="Calculation 6 3 3" xfId="1091" xr:uid="{C0DC857F-AA7D-48A2-8F66-0BC7DFAD5FBE}"/>
    <cellStyle name="Calculation 6 3 3 2" xfId="5441" xr:uid="{1A9D6196-A15B-4F5C-8FCA-0F3A96C245DA}"/>
    <cellStyle name="Calculation 6 3 3 2 2" xfId="8027" xr:uid="{BD68C5BE-D8D1-48A6-B154-6517B38CC1B2}"/>
    <cellStyle name="Calculation 6 3 3 2 2 2" xfId="17016" xr:uid="{87060E34-FED8-4F88-876D-9636EF73075B}"/>
    <cellStyle name="Calculation 6 3 3 2 2 2 2" xfId="43734" xr:uid="{0624A3D3-A66C-4F54-B1EC-373ADD12F4B3}"/>
    <cellStyle name="Calculation 6 3 3 2 2 3" xfId="34020" xr:uid="{7D196A7A-FD8F-441E-B3CC-C6799E701397}"/>
    <cellStyle name="Calculation 6 3 3 2 2 4" xfId="56735" xr:uid="{7D1036F6-7E7E-4498-B8A7-E8E1741890C6}"/>
    <cellStyle name="Calculation 6 3 3 2 3" xfId="10664" xr:uid="{CB0151D4-7D1B-47BC-B033-95750012AD0C}"/>
    <cellStyle name="Calculation 6 3 3 2 3 2" xfId="19653" xr:uid="{A737CA7E-56DF-4AEE-8C65-849433177AC6}"/>
    <cellStyle name="Calculation 6 3 3 2 3 2 2" xfId="28443" xr:uid="{271D0844-C14A-4EFF-9D5A-3EE2F9F0B836}"/>
    <cellStyle name="Calculation 6 3 3 2 3 3" xfId="38964" xr:uid="{3952B117-EEBE-49F7-A9F7-803644A33506}"/>
    <cellStyle name="Calculation 6 3 3 2 4" xfId="14430" xr:uid="{DD42219F-1F2E-4830-B4E7-688DC1409153}"/>
    <cellStyle name="Calculation 6 3 3 2 4 2" xfId="36887" xr:uid="{9F957F59-D993-470B-AA1B-01E9EC418167}"/>
    <cellStyle name="Calculation 6 3 3 2 5" xfId="30637" xr:uid="{E402657C-E877-4AF5-80D0-F35C0EC0E8D2}"/>
    <cellStyle name="Calculation 6 3 3 2 6" xfId="49953" xr:uid="{0E1221FB-D7DF-45FF-8F6E-84CAE173937D}"/>
    <cellStyle name="Calculation 6 3 3 3" xfId="3528" xr:uid="{32E0B86B-C946-4F9B-B47A-14F04DAAEAC0}"/>
    <cellStyle name="Calculation 6 3 3 3 2" xfId="34774" xr:uid="{C16BF4DB-0BD0-4B8A-BEF4-3E98FD02D1C6}"/>
    <cellStyle name="Calculation 6 3 3 3 2 2" xfId="58503" xr:uid="{E58DFD30-47BF-4EA1-8F51-5E1FDC46AF55}"/>
    <cellStyle name="Calculation 6 3 3 3 3" xfId="51722" xr:uid="{ACE91E4B-FB3A-4401-93E6-9F8F7BF3CDCB}"/>
    <cellStyle name="Calculation 6 3 3 4" xfId="31218" xr:uid="{61B1C2FB-304C-4434-AD9C-673E605D6EB7}"/>
    <cellStyle name="Calculation 6 3 3 4 2" xfId="54862" xr:uid="{CB10C59E-DAE8-44F1-9DE5-D84FED23E81E}"/>
    <cellStyle name="Calculation 6 3 3 4 3" xfId="48070" xr:uid="{C47AA88E-4FF1-4EFC-AA5E-5920628B3D20}"/>
    <cellStyle name="Calculation 6 3 3 5" xfId="53162" xr:uid="{68E66782-1C87-41BF-A0C2-943AF7D4007C}"/>
    <cellStyle name="Calculation 6 3 3 6" xfId="46456" xr:uid="{06063A22-4C79-4BA4-9B99-7E1B7DCEFA37}"/>
    <cellStyle name="Calculation 6 3 4" xfId="1435" xr:uid="{CAE4A23C-373B-43A8-8906-028105CF2FAE}"/>
    <cellStyle name="Calculation 6 3 4 2" xfId="5780" xr:uid="{6934060B-4795-4D6C-A04A-2836096F49D9}"/>
    <cellStyle name="Calculation 6 3 4 2 2" xfId="8366" xr:uid="{3305A719-C9DD-4191-A9BC-FE8F5CE53F99}"/>
    <cellStyle name="Calculation 6 3 4 2 2 2" xfId="17355" xr:uid="{8F8832F1-0912-40EC-B2C0-30A3891BFBB6}"/>
    <cellStyle name="Calculation 6 3 4 2 2 2 2" xfId="37947" xr:uid="{76304AA7-D9E0-4F09-AA41-4D853BB8F7EB}"/>
    <cellStyle name="Calculation 6 3 4 2 2 3" xfId="35577" xr:uid="{88BDF2B7-769B-4C1F-BF57-84DD893F544B}"/>
    <cellStyle name="Calculation 6 3 4 2 3" xfId="11003" xr:uid="{EAECB09C-0F26-420B-B169-D211DFD24DC5}"/>
    <cellStyle name="Calculation 6 3 4 2 3 2" xfId="19992" xr:uid="{53FAC036-0109-457F-A3BA-61CB04ED7656}"/>
    <cellStyle name="Calculation 6 3 4 2 3 2 2" xfId="41431" xr:uid="{BD2579AD-F6C9-4EFB-B873-97C3D3B3EFE3}"/>
    <cellStyle name="Calculation 6 3 4 2 3 3" xfId="31037" xr:uid="{959C128E-7430-45B8-B653-B090E6DC983F}"/>
    <cellStyle name="Calculation 6 3 4 2 4" xfId="14769" xr:uid="{813AF182-52E0-4216-92D0-7960505DA53A}"/>
    <cellStyle name="Calculation 6 3 4 2 4 2" xfId="38483" xr:uid="{6CFA35D2-8A0A-4942-A056-1369BB4AA627}"/>
    <cellStyle name="Calculation 6 3 4 2 5" xfId="26231" xr:uid="{D861001C-6C20-4126-9ABF-A8539B937363}"/>
    <cellStyle name="Calculation 6 3 4 2 6" xfId="55855" xr:uid="{80A6F2D1-9B43-4AC7-B7AC-ECFB4DB95B66}"/>
    <cellStyle name="Calculation 6 3 4 3" xfId="3872" xr:uid="{37EC5295-D001-4DDB-8B5E-7667AF7562E0}"/>
    <cellStyle name="Calculation 6 3 4 3 2" xfId="42200" xr:uid="{91368793-BA5B-4B0A-A099-4C0583457E85}"/>
    <cellStyle name="Calculation 6 3 4 4" xfId="27883" xr:uid="{F1C7CA20-C00F-40FE-A73C-6A076F60327B}"/>
    <cellStyle name="Calculation 6 3 4 5" xfId="49073" xr:uid="{D3FB7391-5E1E-4B82-8381-6F9591146243}"/>
    <cellStyle name="Calculation 6 3 5" xfId="1614" xr:uid="{65830F57-F2E6-46E7-A9F2-A95434844381}"/>
    <cellStyle name="Calculation 6 3 5 2" xfId="5956" xr:uid="{595C06FB-1783-4AD3-9FA7-3E673F2DCF23}"/>
    <cellStyle name="Calculation 6 3 5 2 2" xfId="8542" xr:uid="{D6C45616-9BDE-4AD5-B826-71D804B5F0FA}"/>
    <cellStyle name="Calculation 6 3 5 2 2 2" xfId="17531" xr:uid="{A1788232-7CB7-4831-8D7D-F9138BBE02CB}"/>
    <cellStyle name="Calculation 6 3 5 2 2 2 2" xfId="33531" xr:uid="{BA90338F-AB61-4D1B-9B85-6F3A8D95FE81}"/>
    <cellStyle name="Calculation 6 3 5 2 2 3" xfId="31162" xr:uid="{E30BC14E-6FD5-4745-A42F-20BD8F53E41F}"/>
    <cellStyle name="Calculation 6 3 5 2 3" xfId="11179" xr:uid="{27A21A97-38BB-4C5D-96D3-F544D2FAE802}"/>
    <cellStyle name="Calculation 6 3 5 2 3 2" xfId="20168" xr:uid="{3FD9E22A-6364-4ACC-972E-7F2C4F38BAD1}"/>
    <cellStyle name="Calculation 6 3 5 2 3 2 2" xfId="24720" xr:uid="{DFB9343D-3EAE-4FF7-939F-30C3FBB2E53D}"/>
    <cellStyle name="Calculation 6 3 5 2 3 3" xfId="40110" xr:uid="{A709B7B9-EDC7-4299-A273-7BB9900E7B68}"/>
    <cellStyle name="Calculation 6 3 5 2 4" xfId="14945" xr:uid="{8D205614-C892-4948-A1F2-088AF70F69D9}"/>
    <cellStyle name="Calculation 6 3 5 2 4 2" xfId="29550" xr:uid="{DA7FFB44-2AF0-408A-9F77-22B1F0301457}"/>
    <cellStyle name="Calculation 6 3 5 2 5" xfId="28240" xr:uid="{E4FAC4C3-F6D3-4EA3-A69F-27E839E64E32}"/>
    <cellStyle name="Calculation 6 3 5 2 6" xfId="58110" xr:uid="{CAECFD9A-B9DA-4F60-9BC1-77F73EF1D451}"/>
    <cellStyle name="Calculation 6 3 5 3" xfId="4051" xr:uid="{9DD397C0-3649-4A23-B5E2-4B84C4BC7725}"/>
    <cellStyle name="Calculation 6 3 5 3 2" xfId="31815" xr:uid="{0DF3729D-DAE0-4D3F-AA96-2D9C470BE484}"/>
    <cellStyle name="Calculation 6 3 5 4" xfId="25804" xr:uid="{57449A7A-79A6-41FC-97A3-AF9B4ED8209F}"/>
    <cellStyle name="Calculation 6 3 5 5" xfId="51328" xr:uid="{CB5278FF-93E2-4D9E-8720-B79329076894}"/>
    <cellStyle name="Calculation 6 3 6" xfId="2054" xr:uid="{BCFF6BEC-3AB0-4008-B040-27E9C41340F9}"/>
    <cellStyle name="Calculation 6 3 6 2" xfId="6360" xr:uid="{143E3A9F-49CB-4F89-9E20-2C7690992715}"/>
    <cellStyle name="Calculation 6 3 6 2 2" xfId="8946" xr:uid="{39EA903F-EF16-41E4-886A-DE4EB30FED85}"/>
    <cellStyle name="Calculation 6 3 6 2 2 2" xfId="17935" xr:uid="{589BEC78-F17B-4AB0-B985-545CC3C1408F}"/>
    <cellStyle name="Calculation 6 3 6 2 2 2 2" xfId="35787" xr:uid="{75A58F75-316B-4894-807F-E78FA3665466}"/>
    <cellStyle name="Calculation 6 3 6 2 2 3" xfId="26983" xr:uid="{1942FF7E-D96B-4466-84EF-40012D4FB3C7}"/>
    <cellStyle name="Calculation 6 3 6 2 3" xfId="11583" xr:uid="{47DAA377-C245-4C81-9CD7-5C9B84FE3885}"/>
    <cellStyle name="Calculation 6 3 6 2 3 2" xfId="20572" xr:uid="{AC77B5B7-F72D-4642-BD09-3FF9616517C9}"/>
    <cellStyle name="Calculation 6 3 6 2 3 2 2" xfId="33438" xr:uid="{4023081F-8485-4E48-8535-42FB294B9FFA}"/>
    <cellStyle name="Calculation 6 3 6 2 3 3" xfId="26959" xr:uid="{3BAFE23A-C35D-4DC1-8426-4D7FBF65008B}"/>
    <cellStyle name="Calculation 6 3 6 2 4" xfId="15349" xr:uid="{CBBAC768-059E-49BA-9344-898929CAC558}"/>
    <cellStyle name="Calculation 6 3 6 2 4 2" xfId="23103" xr:uid="{BB8BB657-9A1C-4A60-8D6F-717CB342B97F}"/>
    <cellStyle name="Calculation 6 3 6 2 5" xfId="33727" xr:uid="{86D524CE-C24D-444B-BBF4-F739AA158B1F}"/>
    <cellStyle name="Calculation 6 3 6 2 6" xfId="54024" xr:uid="{FC8E6DE7-8FEC-4A06-B58A-65535110DB6A}"/>
    <cellStyle name="Calculation 6 3 6 3" xfId="4491" xr:uid="{3113DB28-71F8-422D-A770-E94431599C82}"/>
    <cellStyle name="Calculation 6 3 6 3 2" xfId="24509" xr:uid="{F822F7F7-157D-489E-9D39-7934C3229373}"/>
    <cellStyle name="Calculation 6 3 6 4" xfId="40946" xr:uid="{7DC84486-21C7-4A00-84C7-5B7694A65467}"/>
    <cellStyle name="Calculation 6 3 6 5" xfId="47356" xr:uid="{BC8032B2-A8B1-4DC7-92EC-191263BB5DD5}"/>
    <cellStyle name="Calculation 6 3 7" xfId="2865" xr:uid="{BD1C691A-5677-4920-8E6E-991E29AE292E}"/>
    <cellStyle name="Calculation 6 3 7 2" xfId="7015" xr:uid="{4EC29873-525E-40B4-AF06-21FB002D1467}"/>
    <cellStyle name="Calculation 6 3 7 2 2" xfId="12143" xr:uid="{3FD2B2CE-EFB4-4004-954B-A88E087BA368}"/>
    <cellStyle name="Calculation 6 3 7 2 2 2" xfId="21132" xr:uid="{58053C7D-7255-41DA-82E0-419DCFD2568A}"/>
    <cellStyle name="Calculation 6 3 7 2 2 2 2" xfId="26145" xr:uid="{D581A1F4-7A20-4436-BA43-AB8E59F6A521}"/>
    <cellStyle name="Calculation 6 3 7 2 2 3" xfId="43359" xr:uid="{AD2C9A37-21CE-4FF4-831D-172832EF510B}"/>
    <cellStyle name="Calculation 6 3 7 2 3" xfId="12955" xr:uid="{7ED50CDA-1AC9-4BC4-9A58-E3C444992A1A}"/>
    <cellStyle name="Calculation 6 3 7 2 3 2" xfId="21944" xr:uid="{6EBEC393-B5E1-4AEB-90B8-19585741B53E}"/>
    <cellStyle name="Calculation 6 3 7 2 3 2 2" xfId="34896" xr:uid="{720FE8CF-A7FC-4F67-9FF5-CC978B955E8D}"/>
    <cellStyle name="Calculation 6 3 7 2 3 3" xfId="22127" xr:uid="{1DA0952E-06BE-4BF2-8774-9D4061019DDF}"/>
    <cellStyle name="Calculation 6 3 7 2 4" xfId="16004" xr:uid="{B1422E7C-BF8D-4F33-A35A-17A621ADFD88}"/>
    <cellStyle name="Calculation 6 3 7 2 4 2" xfId="33520" xr:uid="{2CF439B1-2FEE-4D76-8F53-A3621C332D3D}"/>
    <cellStyle name="Calculation 6 3 7 2 5" xfId="39642" xr:uid="{60F046F5-09B2-4076-B6DA-A878FC3983FC}"/>
    <cellStyle name="Calculation 6 3 7 3" xfId="9578" xr:uid="{EDF34463-1339-450B-92E1-6D3BEF024216}"/>
    <cellStyle name="Calculation 6 3 7 3 2" xfId="18567" xr:uid="{C7A6B412-50ED-49FB-B1E6-93BBD47BE53D}"/>
    <cellStyle name="Calculation 6 3 7 3 2 2" xfId="23029" xr:uid="{7C0DBF42-A4D5-4145-AE38-0F53C556820C}"/>
    <cellStyle name="Calculation 6 3 7 3 3" xfId="35884" xr:uid="{766D9A61-861C-437D-84E1-0601D3259E35}"/>
    <cellStyle name="Calculation 6 3 7 4" xfId="42252" xr:uid="{4574C70C-FE08-4AD8-AFAD-283210E28B2E}"/>
    <cellStyle name="Calculation 6 3 7 5" xfId="52657" xr:uid="{4AEFE9BC-1335-47FE-B217-FE67C1275EEE}"/>
    <cellStyle name="Calculation 6 3 8" xfId="4796" xr:uid="{86044DBC-4AE7-44CF-803B-4C15FD7C6C7F}"/>
    <cellStyle name="Calculation 6 3 8 2" xfId="7382" xr:uid="{0A3029C1-065E-4F16-AD0F-28058EC9D9D4}"/>
    <cellStyle name="Calculation 6 3 8 2 2" xfId="16371" xr:uid="{63FEAEC4-289D-4DD1-A0EA-B63066716A6A}"/>
    <cellStyle name="Calculation 6 3 8 2 2 2" xfId="32035" xr:uid="{D1B9E328-92BC-4E43-A66A-533E208B98F7}"/>
    <cellStyle name="Calculation 6 3 8 2 3" xfId="31432" xr:uid="{3A9699AA-B9FE-4EAE-A63E-A7BAB6731C6E}"/>
    <cellStyle name="Calculation 6 3 8 3" xfId="10019" xr:uid="{F1AD5C03-4571-4AC6-BA96-B8B28AC655FC}"/>
    <cellStyle name="Calculation 6 3 8 3 2" xfId="19008" xr:uid="{6CE9434D-8E38-4F4A-8EFE-7205281A9753}"/>
    <cellStyle name="Calculation 6 3 8 3 2 2" xfId="33828" xr:uid="{A46FC4F6-23BF-4D60-B481-15196717DBC3}"/>
    <cellStyle name="Calculation 6 3 8 3 3" xfId="35113" xr:uid="{E5D02486-5C5B-448D-8AA3-68BA23DB9A94}"/>
    <cellStyle name="Calculation 6 3 8 4" xfId="13785" xr:uid="{07648D92-B309-4949-A9A9-D01D68746861}"/>
    <cellStyle name="Calculation 6 3 8 4 2" xfId="29020" xr:uid="{AFCCB4BB-8A94-4730-8959-F994B1B08854}"/>
    <cellStyle name="Calculation 6 3 8 5" xfId="40853" xr:uid="{141CF5B0-EFAB-4789-81AE-54FD7F8669F6}"/>
    <cellStyle name="Calculation 6 3 9" xfId="6699" xr:uid="{0BD89434-1BE7-40D5-AB85-CD4AB96E0590}"/>
    <cellStyle name="Calculation 6 3 9 2" xfId="11903" xr:uid="{B976A02D-CD43-4476-80B0-E77FFFFFF6DC}"/>
    <cellStyle name="Calculation 6 3 9 2 2" xfId="20892" xr:uid="{80FDDC90-EBE2-4429-984F-809498B6F6AD}"/>
    <cellStyle name="Calculation 6 3 9 2 2 2" xfId="24584" xr:uid="{77EB8DE6-757D-4691-B6AA-26BD0CB50CEC}"/>
    <cellStyle name="Calculation 6 3 9 2 3" xfId="41649" xr:uid="{7475E6E7-4687-42CC-B7A0-9DA76B046AEC}"/>
    <cellStyle name="Calculation 6 3 9 3" xfId="15688" xr:uid="{D7C57B40-2E1B-408D-932C-1A4866626636}"/>
    <cellStyle name="Calculation 6 3 9 3 2" xfId="42572" xr:uid="{2EA5E214-7702-4356-8A5F-4A3EEFB67C96}"/>
    <cellStyle name="Calculation 6 3 9 4" xfId="28300" xr:uid="{38FA6777-7F59-43A2-B286-A5C8DC7B072B}"/>
    <cellStyle name="Calculation 6 30" xfId="45277" xr:uid="{D054A454-8B4C-4401-A384-8B409D1246BC}"/>
    <cellStyle name="Calculation 6 30 2" xfId="55706" xr:uid="{F4FE78F7-8352-4DD0-AE90-5FE5258A5300}"/>
    <cellStyle name="Calculation 6 30 3" xfId="48923" xr:uid="{F8533A61-0151-4963-9CF4-2213C66C2D1F}"/>
    <cellStyle name="Calculation 6 31" xfId="45179" xr:uid="{275BE002-0DA1-4863-B052-A1F5BCFD17E3}"/>
    <cellStyle name="Calculation 6 31 2" xfId="58585" xr:uid="{F4D19720-D5DF-4E44-9AD7-EEE6C904E561}"/>
    <cellStyle name="Calculation 6 31 3" xfId="51804" xr:uid="{5A8FBF00-8FB2-4C33-9B63-2ABD74D1F4D0}"/>
    <cellStyle name="Calculation 6 32" xfId="45195" xr:uid="{9A79F3C0-A031-47F7-A85D-00C952EB25F6}"/>
    <cellStyle name="Calculation 6 32 2" xfId="52602" xr:uid="{69BEE083-F217-419D-A35F-EF5D254917F2}"/>
    <cellStyle name="Calculation 6 33" xfId="45315" xr:uid="{F8261B45-445C-4D77-B967-B7BDCFA25449}"/>
    <cellStyle name="Calculation 6 34" xfId="45352" xr:uid="{F726A9A5-03EF-454C-9E50-AE508D83B708}"/>
    <cellStyle name="Calculation 6 35" xfId="45402" xr:uid="{99B73CC9-7301-487C-B5FB-60706A972FBE}"/>
    <cellStyle name="Calculation 6 36" xfId="45434" xr:uid="{0481C622-D032-4FFD-85CB-8641664DFF08}"/>
    <cellStyle name="Calculation 6 37" xfId="44131" xr:uid="{DCFEECE8-CD67-42C6-9D81-2805D6209574}"/>
    <cellStyle name="Calculation 6 38" xfId="45442" xr:uid="{329C14D8-268D-4D81-A9D5-70A886DCD38B}"/>
    <cellStyle name="Calculation 6 39" xfId="45460" xr:uid="{01D29699-91B0-4963-AB2F-81452F0B28EE}"/>
    <cellStyle name="Calculation 6 4" xfId="499" xr:uid="{D7AE2A13-FB1C-4AAA-807A-AA18EB3402DB}"/>
    <cellStyle name="Calculation 6 4 10" xfId="44388" xr:uid="{8F1C16B0-08B2-47CB-A205-5832CBD95F36}"/>
    <cellStyle name="Calculation 6 4 11" xfId="45590" xr:uid="{98D58C10-770B-45CA-B2F4-CEA63E0A0C3E}"/>
    <cellStyle name="Calculation 6 4 2" xfId="848" xr:uid="{B59D5158-F907-4AB3-BF42-AF4DAE6058F4}"/>
    <cellStyle name="Calculation 6 4 2 2" xfId="5217" xr:uid="{06A55578-4328-43AD-BB10-23A6F1BE5B2D}"/>
    <cellStyle name="Calculation 6 4 2 2 2" xfId="7803" xr:uid="{E0220FE3-D90B-4830-9730-25D0D9DA354D}"/>
    <cellStyle name="Calculation 6 4 2 2 2 2" xfId="16792" xr:uid="{744FB36D-41E2-401A-A599-9B68E81D13EA}"/>
    <cellStyle name="Calculation 6 4 2 2 2 2 2" xfId="40597" xr:uid="{0FB4C805-3727-4023-9816-64ED2443E8A5}"/>
    <cellStyle name="Calculation 6 4 2 2 2 3" xfId="22197" xr:uid="{5768E265-5624-4918-8154-4F7E21EEC1DC}"/>
    <cellStyle name="Calculation 6 4 2 2 2 4" xfId="56378" xr:uid="{AEF051A9-0CE6-4E7C-B538-4DCE61CF6DD1}"/>
    <cellStyle name="Calculation 6 4 2 2 3" xfId="10440" xr:uid="{007CA465-E3C8-4943-A615-64A7A66B82E7}"/>
    <cellStyle name="Calculation 6 4 2 2 3 2" xfId="19429" xr:uid="{3D89FC13-C662-433B-A4A5-C6277AAAA1D3}"/>
    <cellStyle name="Calculation 6 4 2 2 3 2 2" xfId="38262" xr:uid="{5A488601-E391-498B-A2E0-BB61294DA996}"/>
    <cellStyle name="Calculation 6 4 2 2 3 3" xfId="32234" xr:uid="{2B314407-5503-4F10-A372-7EFEE59414FE}"/>
    <cellStyle name="Calculation 6 4 2 2 4" xfId="14206" xr:uid="{7C0857F4-206B-455D-AC2C-D944CD05E6B2}"/>
    <cellStyle name="Calculation 6 4 2 2 4 2" xfId="23978" xr:uid="{08DCFDB6-E6B5-4E6A-84FA-96F96035EAE0}"/>
    <cellStyle name="Calculation 6 4 2 2 5" xfId="35002" xr:uid="{B86DB7A1-86BF-45BA-A981-77844C9DEC3D}"/>
    <cellStyle name="Calculation 6 4 2 2 6" xfId="49596" xr:uid="{9F4139D8-2418-4325-9C13-DCD072DF1CB3}"/>
    <cellStyle name="Calculation 6 4 2 3" xfId="3285" xr:uid="{4FCD9AC6-113E-4351-92BA-A2F997C2BAE1}"/>
    <cellStyle name="Calculation 6 4 2 3 2" xfId="33855" xr:uid="{35C5D83D-A228-4996-8382-A58EC59FCD65}"/>
    <cellStyle name="Calculation 6 4 2 3 2 2" xfId="58785" xr:uid="{8C86FCE0-47D1-4F08-B2B6-0163C0100D34}"/>
    <cellStyle name="Calculation 6 4 2 3 3" xfId="52004" xr:uid="{D23979F9-08BA-41DD-A866-F5E2DF44B9B1}"/>
    <cellStyle name="Calculation 6 4 2 4" xfId="41855" xr:uid="{E5249C6D-CDF6-473B-B66D-6A1764F3839B}"/>
    <cellStyle name="Calculation 6 4 2 4 2" xfId="54520" xr:uid="{32AD0D81-96AE-4ED9-9135-B5836A42DB53}"/>
    <cellStyle name="Calculation 6 4 2 4 3" xfId="47713" xr:uid="{3290C26D-E7BA-4958-92AB-BA8F2916C176}"/>
    <cellStyle name="Calculation 6 4 2 5" xfId="52949" xr:uid="{A3D0AEE8-41CB-44C9-9781-13D8D52EC7E6}"/>
    <cellStyle name="Calculation 6 4 2 6" xfId="46102" xr:uid="{8398155F-2E2D-448B-AF29-CFEF4BCDA352}"/>
    <cellStyle name="Calculation 6 4 3" xfId="1193" xr:uid="{0852E725-BD37-454E-982A-8E0AA5A3D4EB}"/>
    <cellStyle name="Calculation 6 4 3 2" xfId="5538" xr:uid="{E2DF652F-B46B-4275-AD20-38086A51B82D}"/>
    <cellStyle name="Calculation 6 4 3 2 2" xfId="8124" xr:uid="{1D6AE9C0-1086-4373-A6DB-AF38044C6757}"/>
    <cellStyle name="Calculation 6 4 3 2 2 2" xfId="17113" xr:uid="{4E14B60C-09D0-465C-AD6E-39F4DCE6E868}"/>
    <cellStyle name="Calculation 6 4 3 2 2 2 2" xfId="27318" xr:uid="{F647EFE6-C0F5-4F17-B85B-96275C47A31F}"/>
    <cellStyle name="Calculation 6 4 3 2 2 3" xfId="39235" xr:uid="{F08BA19B-73C4-4832-B932-93AFC1825836}"/>
    <cellStyle name="Calculation 6 4 3 2 2 4" xfId="56783" xr:uid="{E5A9B1FA-8FB7-46B5-BDE4-2CE9BD736C41}"/>
    <cellStyle name="Calculation 6 4 3 2 3" xfId="10761" xr:uid="{0E5813D4-8EB2-45AD-AD2D-77270CE388EA}"/>
    <cellStyle name="Calculation 6 4 3 2 3 2" xfId="19750" xr:uid="{62379A67-208A-478F-A5EE-EB4002AFFFE9}"/>
    <cellStyle name="Calculation 6 4 3 2 3 2 2" xfId="25852" xr:uid="{1C79D782-D378-4E37-B10D-9E2702CA7766}"/>
    <cellStyle name="Calculation 6 4 3 2 3 3" xfId="24279" xr:uid="{3C65B39E-76F9-426C-9925-E7113634C87D}"/>
    <cellStyle name="Calculation 6 4 3 2 4" xfId="14527" xr:uid="{C13B56AB-7E96-47F0-AAD0-7C4EBBA68B05}"/>
    <cellStyle name="Calculation 6 4 3 2 4 2" xfId="33224" xr:uid="{8E0AF6A6-C91D-4239-9396-D2CE61554234}"/>
    <cellStyle name="Calculation 6 4 3 2 5" xfId="39353" xr:uid="{E0D7E124-FB08-45C0-9ABA-A32B579D9A66}"/>
    <cellStyle name="Calculation 6 4 3 2 6" xfId="50001" xr:uid="{0B81E2C5-B168-42B6-BCE9-16158CF12E24}"/>
    <cellStyle name="Calculation 6 4 3 3" xfId="3630" xr:uid="{2711EC21-FC74-47EF-8CB9-7065A2D8C55B}"/>
    <cellStyle name="Calculation 6 4 3 3 2" xfId="39837" xr:uid="{D923B0D3-154C-42BC-944C-F4E1D3EBCD3C}"/>
    <cellStyle name="Calculation 6 4 3 3 2 2" xfId="57658" xr:uid="{65AE9EE9-FD2C-4FFF-847B-F158559FE88D}"/>
    <cellStyle name="Calculation 6 4 3 3 3" xfId="50876" xr:uid="{4B6B03B3-3CA0-443F-9239-0B202DC05AF5}"/>
    <cellStyle name="Calculation 6 4 3 4" xfId="31813" xr:uid="{E5402110-5E5B-4EF0-AC82-C29A026D53CB}"/>
    <cellStyle name="Calculation 6 4 3 4 2" xfId="54910" xr:uid="{6BC7584D-1E3B-4771-80C4-221020A24623}"/>
    <cellStyle name="Calculation 6 4 3 4 3" xfId="48118" xr:uid="{1E730CE8-D826-4595-A02E-E755EF6418A3}"/>
    <cellStyle name="Calculation 6 4 3 5" xfId="53210" xr:uid="{FB3D950E-D803-4A86-96A8-0B6216F7F648}"/>
    <cellStyle name="Calculation 6 4 3 6" xfId="46504" xr:uid="{86CB2FAC-6F00-4C43-9B3E-392B46C81768}"/>
    <cellStyle name="Calculation 6 4 4" xfId="1537" xr:uid="{D6951822-057A-48F6-942B-D3CD4246F4B8}"/>
    <cellStyle name="Calculation 6 4 4 2" xfId="5882" xr:uid="{976E0072-2BF1-4969-869A-6848201B9EB0}"/>
    <cellStyle name="Calculation 6 4 4 2 2" xfId="8468" xr:uid="{1DD409E4-6AD9-47B7-A40D-5F98F77E5E03}"/>
    <cellStyle name="Calculation 6 4 4 2 2 2" xfId="17457" xr:uid="{4EEC6ABB-CECC-4F81-B7C7-FDED3DBDE145}"/>
    <cellStyle name="Calculation 6 4 4 2 2 2 2" xfId="38533" xr:uid="{47C945E0-853C-4778-8B75-63B78E72A7EE}"/>
    <cellStyle name="Calculation 6 4 4 2 2 3" xfId="27311" xr:uid="{1E2285B6-A3E4-456E-86AE-6D61110A4AEF}"/>
    <cellStyle name="Calculation 6 4 4 2 3" xfId="11105" xr:uid="{EDF4C99D-2517-43AB-B4A7-CF47B944E30B}"/>
    <cellStyle name="Calculation 6 4 4 2 3 2" xfId="20094" xr:uid="{175B9806-262A-4387-A055-F5F4F52B42DE}"/>
    <cellStyle name="Calculation 6 4 4 2 3 2 2" xfId="41809" xr:uid="{2A80CB7B-56A3-4619-A951-77C3ADA2D2E3}"/>
    <cellStyle name="Calculation 6 4 4 2 3 3" xfId="24256" xr:uid="{D1DAADD0-4ACA-4251-98BF-93C6E85CEC04}"/>
    <cellStyle name="Calculation 6 4 4 2 4" xfId="14871" xr:uid="{91DD9891-D1E1-472B-88A4-279EEB092628}"/>
    <cellStyle name="Calculation 6 4 4 2 4 2" xfId="27998" xr:uid="{002E07C5-9124-4E10-8C2D-A49C47DE99B6}"/>
    <cellStyle name="Calculation 6 4 4 2 5" xfId="27698" xr:uid="{64CB8674-4575-4BD2-A2B6-71E5F4CF8438}"/>
    <cellStyle name="Calculation 6 4 4 2 6" xfId="55906" xr:uid="{06129214-96BA-419D-8440-B37F09ECFA41}"/>
    <cellStyle name="Calculation 6 4 4 3" xfId="3974" xr:uid="{1CDEB436-8B6E-4283-B6AA-DED7840D8E6E}"/>
    <cellStyle name="Calculation 6 4 4 3 2" xfId="31278" xr:uid="{7F31D03A-98A0-4391-A1F9-E20CF6DC2F92}"/>
    <cellStyle name="Calculation 6 4 4 4" xfId="35919" xr:uid="{D4F77395-69A9-477F-B225-0FF2D34DD7FF}"/>
    <cellStyle name="Calculation 6 4 4 5" xfId="49124" xr:uid="{23C2B5B1-6F96-469C-9F9D-72DAA8E4C906}"/>
    <cellStyle name="Calculation 6 4 5" xfId="1849" xr:uid="{8D386740-11BB-411D-87CE-00138AF0205C}"/>
    <cellStyle name="Calculation 6 4 5 2" xfId="6165" xr:uid="{72D48D5F-5916-44DA-80D1-17A88DBBC702}"/>
    <cellStyle name="Calculation 6 4 5 2 2" xfId="8751" xr:uid="{D129D782-36AF-4DEC-B08C-C48194066810}"/>
    <cellStyle name="Calculation 6 4 5 2 2 2" xfId="17740" xr:uid="{53C20284-C91F-4D3C-B9BE-630F21AD54D7}"/>
    <cellStyle name="Calculation 6 4 5 2 2 2 2" xfId="24845" xr:uid="{ACD4B19E-224B-468B-BC6A-5DB200DA4999}"/>
    <cellStyle name="Calculation 6 4 5 2 2 3" xfId="33898" xr:uid="{6D08D077-E397-4574-9195-DC81DC2B752F}"/>
    <cellStyle name="Calculation 6 4 5 2 3" xfId="11388" xr:uid="{E4D88D97-8F96-49B3-B2C9-254A6F874E12}"/>
    <cellStyle name="Calculation 6 4 5 2 3 2" xfId="20377" xr:uid="{84463F3A-E59E-48C7-9F77-E92DCCC15165}"/>
    <cellStyle name="Calculation 6 4 5 2 3 2 2" xfId="28353" xr:uid="{A693FC33-33F9-4039-85B8-DB76D6F55B86}"/>
    <cellStyle name="Calculation 6 4 5 2 3 3" xfId="40454" xr:uid="{7FE4CC34-C634-423E-8146-936C3ACE4519}"/>
    <cellStyle name="Calculation 6 4 5 2 4" xfId="15154" xr:uid="{117EB1EB-3AFA-4EC7-98E0-D4900CD7AE34}"/>
    <cellStyle name="Calculation 6 4 5 2 4 2" xfId="36334" xr:uid="{6D581882-D8F0-4FEF-AC07-5099DE508A20}"/>
    <cellStyle name="Calculation 6 4 5 2 5" xfId="37934" xr:uid="{C7E7F13C-32BE-47EC-ABEE-175CD2F1A737}"/>
    <cellStyle name="Calculation 6 4 5 2 6" xfId="57685" xr:uid="{8A963785-10DB-41EE-BB7D-E702CCFABE13}"/>
    <cellStyle name="Calculation 6 4 5 3" xfId="4286" xr:uid="{A9DB2A52-0AAD-4DFD-9101-7BA9543AA556}"/>
    <cellStyle name="Calculation 6 4 5 3 2" xfId="39654" xr:uid="{0BEBBF08-2657-4538-A4C9-E778D3F5E184}"/>
    <cellStyle name="Calculation 6 4 5 4" xfId="37901" xr:uid="{76434F22-5A1C-4944-BAA4-BEE5A8344677}"/>
    <cellStyle name="Calculation 6 4 5 5" xfId="50903" xr:uid="{0338C2F4-2A58-4B00-B571-97F909D1023F}"/>
    <cellStyle name="Calculation 6 4 6" xfId="2156" xr:uid="{6F315E0A-F0DF-4B8B-972C-7C37FCD367B5}"/>
    <cellStyle name="Calculation 6 4 6 2" xfId="6457" xr:uid="{36607BBC-AA7B-4519-8EDB-D12EFCAABFD3}"/>
    <cellStyle name="Calculation 6 4 6 2 2" xfId="9043" xr:uid="{ADABBFD5-EB83-4049-99E0-44C742680970}"/>
    <cellStyle name="Calculation 6 4 6 2 2 2" xfId="18032" xr:uid="{B94A863C-54D0-47D3-BCDD-4D8DA0A1F2FE}"/>
    <cellStyle name="Calculation 6 4 6 2 2 2 2" xfId="30911" xr:uid="{F933E8DB-29BA-4752-939D-D056FD76BB12}"/>
    <cellStyle name="Calculation 6 4 6 2 2 3" xfId="43154" xr:uid="{9995F151-0263-46F4-8398-84511736084F}"/>
    <cellStyle name="Calculation 6 4 6 2 3" xfId="11680" xr:uid="{80E9934C-64DC-465F-8168-4D5638842AAB}"/>
    <cellStyle name="Calculation 6 4 6 2 3 2" xfId="20669" xr:uid="{4BCE3792-42E7-40ED-8099-51A3313E7FFC}"/>
    <cellStyle name="Calculation 6 4 6 2 3 2 2" xfId="27435" xr:uid="{C37CD67A-12C4-453E-B24E-DAA348466B2D}"/>
    <cellStyle name="Calculation 6 4 6 2 3 3" xfId="22542" xr:uid="{591D8534-F435-49D6-BBB4-68F87E822552}"/>
    <cellStyle name="Calculation 6 4 6 2 4" xfId="15446" xr:uid="{F243A6EB-F555-4EBA-9E33-41CB404FE5D6}"/>
    <cellStyle name="Calculation 6 4 6 2 4 2" xfId="31424" xr:uid="{4D43D93B-2598-4CC7-948F-0E77708FCC9E}"/>
    <cellStyle name="Calculation 6 4 6 2 5" xfId="33468" xr:uid="{9AB2E1B2-0786-4F12-8587-EA0571C7AEB7}"/>
    <cellStyle name="Calculation 6 4 6 2 6" xfId="54072" xr:uid="{6B40D9A2-C2DE-482D-84DD-A2AC52AEB611}"/>
    <cellStyle name="Calculation 6 4 6 3" xfId="4593" xr:uid="{8B3A53AF-0D94-48F9-B16D-F6F962F90AF4}"/>
    <cellStyle name="Calculation 6 4 6 3 2" xfId="44011" xr:uid="{8C8D7797-444C-4934-A6FA-DBAD68ED05C5}"/>
    <cellStyle name="Calculation 6 4 6 4" xfId="35546" xr:uid="{9E3AC69D-F401-476C-8AFF-410DD243269B}"/>
    <cellStyle name="Calculation 6 4 6 5" xfId="47395" xr:uid="{B456DD17-5F20-48C3-BC92-85C732BB16F0}"/>
    <cellStyle name="Calculation 6 4 7" xfId="4893" xr:uid="{899D0E68-AA07-4E2E-AA0B-4E662CC155AB}"/>
    <cellStyle name="Calculation 6 4 7 2" xfId="7479" xr:uid="{9EBE1ADF-981C-46CE-83F3-C41AC8D2138A}"/>
    <cellStyle name="Calculation 6 4 7 2 2" xfId="16468" xr:uid="{1D664C1F-2CE6-4B60-B039-090D417132B9}"/>
    <cellStyle name="Calculation 6 4 7 2 2 2" xfId="36629" xr:uid="{A70849BA-1837-41DA-8EA5-4B8B94C4B623}"/>
    <cellStyle name="Calculation 6 4 7 2 3" xfId="42713" xr:uid="{0023C5AD-51C9-4299-BDC3-2BE19A36654D}"/>
    <cellStyle name="Calculation 6 4 7 3" xfId="10116" xr:uid="{07CDFB43-99BC-4713-B31B-66AA872627AC}"/>
    <cellStyle name="Calculation 6 4 7 3 2" xfId="19105" xr:uid="{3273F303-7014-483A-915F-95AA8E55270D}"/>
    <cellStyle name="Calculation 6 4 7 3 2 2" xfId="26831" xr:uid="{740D6BDF-0B9A-4635-AD52-3A286ED43051}"/>
    <cellStyle name="Calculation 6 4 7 3 3" xfId="32230" xr:uid="{EB777EBB-7024-4D85-8852-80DBED6B6D74}"/>
    <cellStyle name="Calculation 6 4 7 4" xfId="13882" xr:uid="{59E3AD46-14E4-4472-96D9-DEE6D15F968B}"/>
    <cellStyle name="Calculation 6 4 7 4 2" xfId="28761" xr:uid="{650A1811-903D-4D31-AB0D-8F2BE7147BD2}"/>
    <cellStyle name="Calculation 6 4 7 5" xfId="29952" xr:uid="{62F2FD14-68ED-4946-B2ED-DD249A4C6F2E}"/>
    <cellStyle name="Calculation 6 4 7 6" xfId="52686" xr:uid="{F61CD659-3BA2-4751-A35E-D7AAA0F6D59E}"/>
    <cellStyle name="Calculation 6 4 8" xfId="2505" xr:uid="{10E69EAB-E9D7-458B-80E1-4B3FB294C47D}"/>
    <cellStyle name="Calculation 6 4 8 2" xfId="33440" xr:uid="{C6CEAF97-B1FC-4E82-A954-5662C127BCA2}"/>
    <cellStyle name="Calculation 6 4 9" xfId="24899" xr:uid="{90838BCF-93D4-4413-8867-90BE87D0A62C}"/>
    <cellStyle name="Calculation 6 5" xfId="259" xr:uid="{51C3EF19-F319-4C61-9236-D0CA9F5DAB58}"/>
    <cellStyle name="Calculation 6 5 2" xfId="4671" xr:uid="{210458CB-7BB7-4070-9C51-14F7A2F975A3}"/>
    <cellStyle name="Calculation 6 5 2 2" xfId="7257" xr:uid="{D1A9763C-CACF-4C1F-A094-68A8CCD94D62}"/>
    <cellStyle name="Calculation 6 5 2 2 2" xfId="16246" xr:uid="{FDFDF4BA-9FC2-444A-8DA3-7756A21B4FE6}"/>
    <cellStyle name="Calculation 6 5 2 2 2 2" xfId="40780" xr:uid="{1623279D-B094-4AC5-A091-CAB16285EA59}"/>
    <cellStyle name="Calculation 6 5 2 2 2 3" xfId="56405" xr:uid="{E65F050B-8F3E-4D4A-941A-3A4103D882DF}"/>
    <cellStyle name="Calculation 6 5 2 2 3" xfId="22871" xr:uid="{36C0A89B-5D31-4961-95A3-24DC4D75B3D3}"/>
    <cellStyle name="Calculation 6 5 2 2 4" xfId="49623" xr:uid="{D0013523-DE72-4F90-9632-5541C1C74BE0}"/>
    <cellStyle name="Calculation 6 5 2 3" xfId="9894" xr:uid="{E9247800-4E20-49F2-87FC-0954DF89DC4A}"/>
    <cellStyle name="Calculation 6 5 2 3 2" xfId="18883" xr:uid="{AF38CCAC-1D17-4938-8121-FEE993067E8E}"/>
    <cellStyle name="Calculation 6 5 2 3 2 2" xfId="37651" xr:uid="{BF3D1883-EB35-4974-9072-520437B0AFE8}"/>
    <cellStyle name="Calculation 6 5 2 3 2 3" xfId="57659" xr:uid="{3B153CD2-0E03-480F-8980-E033E62C7A02}"/>
    <cellStyle name="Calculation 6 5 2 3 3" xfId="39961" xr:uid="{A27E68F8-B83F-498B-970F-1F8376282291}"/>
    <cellStyle name="Calculation 6 5 2 3 4" xfId="50877" xr:uid="{5AFCFAF9-ECD9-4FF4-91BB-19CBFDE3328D}"/>
    <cellStyle name="Calculation 6 5 2 4" xfId="13660" xr:uid="{200C346D-ABAC-4E56-9DD1-8D749E12C4C9}"/>
    <cellStyle name="Calculation 6 5 2 4 2" xfId="22968" xr:uid="{D7C81D9C-72E9-4BEF-86DF-7C38CD053711}"/>
    <cellStyle name="Calculation 6 5 2 4 2 2" xfId="54547" xr:uid="{A1290B09-74CD-4FA8-9E84-2E5F9E795870}"/>
    <cellStyle name="Calculation 6 5 2 4 3" xfId="47740" xr:uid="{E01465DA-C3D1-40BF-8F01-0B69C96BF62A}"/>
    <cellStyle name="Calculation 6 5 2 5" xfId="23682" xr:uid="{095B0378-BD2C-40FB-8750-8FA8B98E05BE}"/>
    <cellStyle name="Calculation 6 5 2 5 2" xfId="52964" xr:uid="{C88358BF-667C-4DFF-A083-4EDC20CCC6C3}"/>
    <cellStyle name="Calculation 6 5 2 6" xfId="46129" xr:uid="{10C1F43C-43B2-4D8F-B760-6CE3C43ADFBC}"/>
    <cellStyle name="Calculation 6 5 3" xfId="2727" xr:uid="{BB7D87DF-86B6-421F-B3F7-7F1D53A39B3C}"/>
    <cellStyle name="Calculation 6 5 3 2" xfId="36431" xr:uid="{9B7D9F22-5E56-4D29-A9EA-E35899E31CAC}"/>
    <cellStyle name="Calculation 6 5 3 2 2" xfId="56810" xr:uid="{9F68C24D-51B9-463E-8EBA-7DFDA448D068}"/>
    <cellStyle name="Calculation 6 5 3 2 3" xfId="50028" xr:uid="{3DC2FA1A-AFE2-4381-BF24-09527B6C1B11}"/>
    <cellStyle name="Calculation 6 5 3 3" xfId="51422" xr:uid="{052E0201-350A-4DF9-8083-80A3853C3711}"/>
    <cellStyle name="Calculation 6 5 3 3 2" xfId="58204" xr:uid="{7A855DDA-0979-4250-BB6D-2FDCAC255A3E}"/>
    <cellStyle name="Calculation 6 5 3 4" xfId="48145" xr:uid="{28BE1581-71B8-496D-BE8F-8D19B61E3752}"/>
    <cellStyle name="Calculation 6 5 3 4 2" xfId="54937" xr:uid="{B273EC7D-129D-4128-8E28-D539418E924E}"/>
    <cellStyle name="Calculation 6 5 3 5" xfId="53237" xr:uid="{27C5EAA6-8479-4D76-A1A0-1AB4C1FF33CE}"/>
    <cellStyle name="Calculation 6 5 3 6" xfId="46531" xr:uid="{BFC8429D-E05D-4D2C-8777-1BBAF6730F79}"/>
    <cellStyle name="Calculation 6 5 4" xfId="35668" xr:uid="{69369F21-C50E-4EF2-80A4-DE97FD434714}"/>
    <cellStyle name="Calculation 6 5 4 2" xfId="55933" xr:uid="{9D3ECF61-1AEC-4F45-A798-1720A5592F9E}"/>
    <cellStyle name="Calculation 6 5 4 3" xfId="49151" xr:uid="{E089A728-624A-49DA-8555-9A01ADEC57FD}"/>
    <cellStyle name="Calculation 6 5 5" xfId="44399" xr:uid="{505AAC15-D767-4E9D-86FB-B3F9385EA37A}"/>
    <cellStyle name="Calculation 6 5 5 2" xfId="58247" xr:uid="{20ED57BB-18A9-43D7-9D19-B106F2C158E3}"/>
    <cellStyle name="Calculation 6 5 5 3" xfId="51465" xr:uid="{6410BAA8-2C38-4248-8E91-62C9525FF4F6}"/>
    <cellStyle name="Calculation 6 5 6" xfId="45617" xr:uid="{DC8EAA41-F87D-4946-9872-FBAA5F4CB5BF}"/>
    <cellStyle name="Calculation 6 5 6 2" xfId="54099" xr:uid="{A07A2F13-5DA7-4FDB-886D-87D5BAD7CA52}"/>
    <cellStyle name="Calculation 6 5 7" xfId="52701" xr:uid="{A9B81655-B093-445F-AA2C-6290F03C1EE2}"/>
    <cellStyle name="Calculation 6 6" xfId="608" xr:uid="{E356B1C1-463E-4220-A33B-A5F21458DB10}"/>
    <cellStyle name="Calculation 6 6 2" xfId="4995" xr:uid="{A0D2AD89-2F24-4F22-A948-2EB2B2420841}"/>
    <cellStyle name="Calculation 6 6 2 2" xfId="7581" xr:uid="{AE72C468-AB77-4E89-AA99-630ED1873D97}"/>
    <cellStyle name="Calculation 6 6 2 2 2" xfId="16570" xr:uid="{F4C2A96C-E8A8-4AE0-942C-FA3D5FC0A171}"/>
    <cellStyle name="Calculation 6 6 2 2 2 2" xfId="43287" xr:uid="{1C668E80-82F5-4659-A4D1-E0B7989AA606}"/>
    <cellStyle name="Calculation 6 6 2 2 2 3" xfId="56441" xr:uid="{BD344BA3-DBD7-4980-9C1B-65D0F77824DC}"/>
    <cellStyle name="Calculation 6 6 2 2 3" xfId="28195" xr:uid="{58BA904A-30E1-4D1D-8950-EF85F892F980}"/>
    <cellStyle name="Calculation 6 6 2 2 4" xfId="49659" xr:uid="{3F18F9A3-927E-4055-ADD1-6E3F454C5A78}"/>
    <cellStyle name="Calculation 6 6 2 3" xfId="10218" xr:uid="{2D2FCDE9-97F6-4872-B550-ADAE4CB457CC}"/>
    <cellStyle name="Calculation 6 6 2 3 2" xfId="19207" xr:uid="{71059897-9F5B-432A-A654-CE6B4562BB37}"/>
    <cellStyle name="Calculation 6 6 2 3 2 2" xfId="26346" xr:uid="{1AEAAA07-AA72-4247-8DE4-90B478E11046}"/>
    <cellStyle name="Calculation 6 6 2 3 2 3" xfId="58057" xr:uid="{4CD63A9C-3B2F-482C-B098-407BBCA1289E}"/>
    <cellStyle name="Calculation 6 6 2 3 3" xfId="22643" xr:uid="{95745C9B-F579-4393-8A72-9A3CDD2BF54B}"/>
    <cellStyle name="Calculation 6 6 2 3 4" xfId="51275" xr:uid="{D98D607A-2936-4809-8F66-123BA51EAB48}"/>
    <cellStyle name="Calculation 6 6 2 4" xfId="13984" xr:uid="{BD1CDD50-7787-4EAD-9228-FE0137D53114}"/>
    <cellStyle name="Calculation 6 6 2 4 2" xfId="42432" xr:uid="{93C30E66-C662-4D25-B601-FAC92A38FBF5}"/>
    <cellStyle name="Calculation 6 6 2 4 2 2" xfId="54580" xr:uid="{F5721D00-580E-47D5-AEC8-510D06DA560F}"/>
    <cellStyle name="Calculation 6 6 2 4 3" xfId="47776" xr:uid="{72B1B7A0-09ED-465B-8BF5-27C365B21CDB}"/>
    <cellStyle name="Calculation 6 6 2 5" xfId="33251" xr:uid="{8681F364-C784-45E6-83D5-DEA553E5C90D}"/>
    <cellStyle name="Calculation 6 6 2 5 2" xfId="52983" xr:uid="{123D9032-E428-433A-A135-0FB6FC33C88D}"/>
    <cellStyle name="Calculation 6 6 2 6" xfId="46162" xr:uid="{39B0CEFA-9FE5-4249-AEB7-3A055BCABC1E}"/>
    <cellStyle name="Calculation 6 6 3" xfId="3045" xr:uid="{FA0494CE-F04F-4A3A-9B93-7E2DD7B14CFE}"/>
    <cellStyle name="Calculation 6 6 3 2" xfId="37920" xr:uid="{227C7339-6733-4D4E-91E3-CD9D802EB826}"/>
    <cellStyle name="Calculation 6 6 3 2 2" xfId="56843" xr:uid="{A0F0EAFD-727B-4ADF-AB2B-0D7FB61DA7DB}"/>
    <cellStyle name="Calculation 6 6 3 2 3" xfId="50061" xr:uid="{06AF9716-B00F-47F9-B87C-8ECC618C3E31}"/>
    <cellStyle name="Calculation 6 6 3 3" xfId="51494" xr:uid="{43F57345-E0C2-4158-8F02-C21BC70716ED}"/>
    <cellStyle name="Calculation 6 6 3 3 2" xfId="58276" xr:uid="{D3149B74-02E7-4EBF-911F-9E39CB107AA3}"/>
    <cellStyle name="Calculation 6 6 3 4" xfId="48178" xr:uid="{759D13BC-ADFA-4623-A8C1-B071E11438C4}"/>
    <cellStyle name="Calculation 6 6 3 4 2" xfId="54970" xr:uid="{5B549C37-676C-4119-8619-57707182D561}"/>
    <cellStyle name="Calculation 6 6 3 5" xfId="53270" xr:uid="{35DD45FF-333F-490C-804B-F758CD4D41AE}"/>
    <cellStyle name="Calculation 6 6 3 6" xfId="46564" xr:uid="{6C8ADF46-08F7-4303-97CE-311637E82D11}"/>
    <cellStyle name="Calculation 6 6 4" xfId="23645" xr:uid="{C9D7D0BA-7B72-44D8-9549-C89061551648}"/>
    <cellStyle name="Calculation 6 6 4 2" xfId="55969" xr:uid="{61DEECA5-63F9-477F-A097-6AC7A49C1C1F}"/>
    <cellStyle name="Calculation 6 6 4 3" xfId="49187" xr:uid="{C8BC2349-5827-4A37-84AD-97743678566F}"/>
    <cellStyle name="Calculation 6 6 5" xfId="44453" xr:uid="{989D6269-92EF-448A-B605-4671A94CBD93}"/>
    <cellStyle name="Calculation 6 6 5 2" xfId="57977" xr:uid="{29D8DB9E-C4EE-4D97-8BE6-EF69FE228B29}"/>
    <cellStyle name="Calculation 6 6 5 3" xfId="51195" xr:uid="{1882C860-C2D5-44EC-A415-603CC3259A21}"/>
    <cellStyle name="Calculation 6 6 6" xfId="45653" xr:uid="{4DE9337D-B715-4B73-9B84-869CBF244C88}"/>
    <cellStyle name="Calculation 6 6 6 2" xfId="54132" xr:uid="{6C858DEB-5561-4267-9B0F-51039D46F1B8}"/>
    <cellStyle name="Calculation 6 6 7" xfId="52720" xr:uid="{AF32CF2E-D2A5-43D6-9657-CE347DDEB26D}"/>
    <cellStyle name="Calculation 6 7" xfId="953" xr:uid="{4BF21B95-A224-4BB9-B6A0-45B469FAF3E9}"/>
    <cellStyle name="Calculation 6 7 2" xfId="5316" xr:uid="{96581ECE-A932-465D-99DC-1D4FEF095827}"/>
    <cellStyle name="Calculation 6 7 2 2" xfId="7902" xr:uid="{15BDBC3A-AB56-4DB6-8B80-F6FE4AE214A8}"/>
    <cellStyle name="Calculation 6 7 2 2 2" xfId="16891" xr:uid="{F9D4F60C-1EDA-48D4-ACCF-B478C99821D3}"/>
    <cellStyle name="Calculation 6 7 2 2 2 2" xfId="26406" xr:uid="{AE8D3C60-B465-4EA0-8E3C-F454A81F07C6}"/>
    <cellStyle name="Calculation 6 7 2 2 2 3" xfId="56477" xr:uid="{B3FC3036-A692-41EF-BA7A-51DAAEC33427}"/>
    <cellStyle name="Calculation 6 7 2 2 3" xfId="26113" xr:uid="{71EA4FE9-6012-4BB8-BDEF-17D8D509EDC0}"/>
    <cellStyle name="Calculation 6 7 2 2 4" xfId="49695" xr:uid="{7D4B69CB-9D6F-4F1A-A161-C1EBEA037195}"/>
    <cellStyle name="Calculation 6 7 2 3" xfId="10539" xr:uid="{F4518A00-9451-41FB-BE5B-CFDDD0080023}"/>
    <cellStyle name="Calculation 6 7 2 3 2" xfId="19528" xr:uid="{789D543A-4325-412A-A183-079422D3B41D}"/>
    <cellStyle name="Calculation 6 7 2 3 2 2" xfId="31985" xr:uid="{C9CB4139-7530-4BFA-9B7B-DBC92F109813}"/>
    <cellStyle name="Calculation 6 7 2 3 2 3" xfId="58384" xr:uid="{5A8FDA00-406B-4DD3-A80E-CE4AEAC3BF20}"/>
    <cellStyle name="Calculation 6 7 2 3 3" xfId="43874" xr:uid="{FDEAAA89-E265-4261-BB03-92D0C69367D8}"/>
    <cellStyle name="Calculation 6 7 2 3 4" xfId="51603" xr:uid="{4484B335-651B-432B-BB17-91D4BD460CC2}"/>
    <cellStyle name="Calculation 6 7 2 4" xfId="14305" xr:uid="{E1E1D33B-865A-43BB-97F2-BD19718126D0}"/>
    <cellStyle name="Calculation 6 7 2 4 2" xfId="40914" xr:uid="{D2BF0C26-FCA4-4A42-B7C7-62A7DE23E8C4}"/>
    <cellStyle name="Calculation 6 7 2 4 2 2" xfId="54616" xr:uid="{A683AB6C-032E-4F45-A4B7-D17BF9560696}"/>
    <cellStyle name="Calculation 6 7 2 4 3" xfId="47812" xr:uid="{EE64A2BF-F0B4-465C-BD36-34A77D06C60A}"/>
    <cellStyle name="Calculation 6 7 2 5" xfId="23226" xr:uid="{3309544A-799C-497A-AA2F-37C7EB05DC62}"/>
    <cellStyle name="Calculation 6 7 2 5 2" xfId="53004" xr:uid="{CEBC9024-ACF6-45F3-A614-4DA64FA8E3F2}"/>
    <cellStyle name="Calculation 6 7 2 6" xfId="46198" xr:uid="{8329BEB0-0AD9-4C13-8D10-AE613834C235}"/>
    <cellStyle name="Calculation 6 7 3" xfId="3390" xr:uid="{F8DDA72A-79AF-4A63-9521-291F7D92FBDF}"/>
    <cellStyle name="Calculation 6 7 3 2" xfId="42948" xr:uid="{1CC86988-2CC1-46B0-BB31-21EAE8BC5241}"/>
    <cellStyle name="Calculation 6 7 3 2 2" xfId="56879" xr:uid="{04AFE06D-AF3B-4B57-896A-9D5CEF2529A6}"/>
    <cellStyle name="Calculation 6 7 3 2 3" xfId="50097" xr:uid="{1FD2F471-59C5-4B02-8808-D80C7BA5EBBE}"/>
    <cellStyle name="Calculation 6 7 3 3" xfId="51869" xr:uid="{295FEE36-E3FF-455C-9F20-08C4FCFD43B6}"/>
    <cellStyle name="Calculation 6 7 3 3 2" xfId="58650" xr:uid="{AD083B08-26BA-47F9-B274-76E51C10D4C4}"/>
    <cellStyle name="Calculation 6 7 3 4" xfId="48214" xr:uid="{227D8231-A6FE-459F-8575-A62DC5C322BC}"/>
    <cellStyle name="Calculation 6 7 3 4 2" xfId="55006" xr:uid="{A1D010DF-7418-45A9-97C8-C01744F29248}"/>
    <cellStyle name="Calculation 6 7 3 5" xfId="53306" xr:uid="{93A2E2F0-DC3D-4D94-B671-B331CF36958B}"/>
    <cellStyle name="Calculation 6 7 3 6" xfId="46600" xr:uid="{84D57D2A-44F1-4FC5-A888-E4C83F250C27}"/>
    <cellStyle name="Calculation 6 7 4" xfId="25356" xr:uid="{18A2520F-25AC-4694-9783-818EE06B8676}"/>
    <cellStyle name="Calculation 6 7 4 2" xfId="56005" xr:uid="{CF34EA12-3876-4717-9422-F4AB8D88E534}"/>
    <cellStyle name="Calculation 6 7 4 3" xfId="49223" xr:uid="{DEE8A6F0-0B68-4B00-A28B-8A3D35C385AE}"/>
    <cellStyle name="Calculation 6 7 5" xfId="44408" xr:uid="{C61E30B5-4529-4D3A-8ACD-85100C19CB60}"/>
    <cellStyle name="Calculation 6 7 5 2" xfId="58648" xr:uid="{A0863D31-37D9-495A-97BD-29203EE0CF95}"/>
    <cellStyle name="Calculation 6 7 5 3" xfId="51867" xr:uid="{7D49F7DA-04EC-4243-9532-6CFA1B809AE1}"/>
    <cellStyle name="Calculation 6 7 6" xfId="45689" xr:uid="{5F30F3E3-BBC7-440C-BB57-D3BDF698CE85}"/>
    <cellStyle name="Calculation 6 7 6 2" xfId="54168" xr:uid="{D9C4C9F7-149B-40F2-999B-A985942774C4}"/>
    <cellStyle name="Calculation 6 7 7" xfId="52741" xr:uid="{BDAB27C6-1E0D-46B2-B82B-A9B2EF3BE04A}"/>
    <cellStyle name="Calculation 6 8" xfId="1297" xr:uid="{F358ADDB-E08E-4667-9263-246A7F11AD7B}"/>
    <cellStyle name="Calculation 6 8 2" xfId="5642" xr:uid="{C1A4F67B-7281-4493-AF94-28076FD85AE0}"/>
    <cellStyle name="Calculation 6 8 2 2" xfId="8228" xr:uid="{C02FD515-6566-4AB5-BEDC-4C005E608BBC}"/>
    <cellStyle name="Calculation 6 8 2 2 2" xfId="17217" xr:uid="{B23FD11D-7631-444D-B207-29FF19186EC4}"/>
    <cellStyle name="Calculation 6 8 2 2 2 2" xfId="22235" xr:uid="{4AF83639-B637-4215-90A8-2519E86476AF}"/>
    <cellStyle name="Calculation 6 8 2 2 2 3" xfId="56524" xr:uid="{9C0531B3-179B-48AD-97AF-540898B91F7D}"/>
    <cellStyle name="Calculation 6 8 2 2 3" xfId="40306" xr:uid="{73F9C701-AA6F-41EF-A4EB-1163E0137E8A}"/>
    <cellStyle name="Calculation 6 8 2 2 4" xfId="49742" xr:uid="{6B272FBC-C84A-4914-B00C-0563E7E1109C}"/>
    <cellStyle name="Calculation 6 8 2 3" xfId="10865" xr:uid="{4D3CAE7B-A632-4EE3-9905-1121389AFDFB}"/>
    <cellStyle name="Calculation 6 8 2 3 2" xfId="19854" xr:uid="{EF9B32B2-E816-4F2E-ADD8-01B9F9753B69}"/>
    <cellStyle name="Calculation 6 8 2 3 2 2" xfId="23373" xr:uid="{775C5395-D897-4227-B57B-E1486B235FD7}"/>
    <cellStyle name="Calculation 6 8 2 3 2 3" xfId="58252" xr:uid="{C0CC3BE0-3012-4E80-8AF1-A207ED5855C8}"/>
    <cellStyle name="Calculation 6 8 2 3 3" xfId="35376" xr:uid="{DEE0D8FF-D5CB-49A6-8E74-E882A8909E63}"/>
    <cellStyle name="Calculation 6 8 2 3 4" xfId="51470" xr:uid="{CC88F787-02FB-4577-93F6-119D00878B7A}"/>
    <cellStyle name="Calculation 6 8 2 4" xfId="14631" xr:uid="{DF11C335-C725-495D-AB16-D344E17FAD80}"/>
    <cellStyle name="Calculation 6 8 2 4 2" xfId="39525" xr:uid="{6295B13F-6A39-49E7-965A-C31FB4BC355C}"/>
    <cellStyle name="Calculation 6 8 2 4 2 2" xfId="54660" xr:uid="{6B4B4A78-5DF2-4D53-B7B0-5CCB7AA6322A}"/>
    <cellStyle name="Calculation 6 8 2 4 3" xfId="47859" xr:uid="{C1CB0CBC-7734-451D-B0EE-7B26BEE04CF8}"/>
    <cellStyle name="Calculation 6 8 2 5" xfId="26807" xr:uid="{F80747D0-166F-4B21-8939-891BA8DAD217}"/>
    <cellStyle name="Calculation 6 8 2 5 2" xfId="53028" xr:uid="{585BA15C-BFF1-45AC-BBF4-FB0C47C87878}"/>
    <cellStyle name="Calculation 6 8 2 6" xfId="46245" xr:uid="{5642E21F-D3DC-4013-A5DE-D440D2B14966}"/>
    <cellStyle name="Calculation 6 8 3" xfId="3734" xr:uid="{45771980-92B6-45C2-8D47-70340FD9DAD4}"/>
    <cellStyle name="Calculation 6 8 3 2" xfId="43254" xr:uid="{7D22E5BF-31CE-4D4A-96F8-53A0D2311D12}"/>
    <cellStyle name="Calculation 6 8 3 2 2" xfId="56923" xr:uid="{349151AF-9B41-4271-B79C-19B42A84ECC4}"/>
    <cellStyle name="Calculation 6 8 3 2 3" xfId="50141" xr:uid="{FA297BF8-56DD-4FD3-B4FA-C7607E16BDC7}"/>
    <cellStyle name="Calculation 6 8 3 3" xfId="51099" xr:uid="{A1CE1465-80A1-45EA-BBF3-D7F412BFB162}"/>
    <cellStyle name="Calculation 6 8 3 3 2" xfId="57881" xr:uid="{1F8E7B12-D4F4-4FF0-8E30-583BB8E82C06}"/>
    <cellStyle name="Calculation 6 8 3 4" xfId="48258" xr:uid="{887EBD2C-269A-4C5E-A517-941A9D739D4F}"/>
    <cellStyle name="Calculation 6 8 3 4 2" xfId="55050" xr:uid="{A1716224-F0BD-418E-BE95-B19B0058155F}"/>
    <cellStyle name="Calculation 6 8 3 5" xfId="53350" xr:uid="{562DC5D6-6CDF-4433-B87A-B5ED3D1D4D3F}"/>
    <cellStyle name="Calculation 6 8 3 6" xfId="46644" xr:uid="{C7B46BF6-FCCA-4EDE-93EC-367D80F36B13}"/>
    <cellStyle name="Calculation 6 8 4" xfId="35044" xr:uid="{6EBE1DDB-A1AA-4652-9A0D-CAA88C5AA09F}"/>
    <cellStyle name="Calculation 6 8 4 2" xfId="56052" xr:uid="{B8EC66E3-FA7D-470B-B766-A7459250A0EE}"/>
    <cellStyle name="Calculation 6 8 4 3" xfId="49270" xr:uid="{6734927A-BB0A-4545-A99D-F79A30C527ED}"/>
    <cellStyle name="Calculation 6 8 5" xfId="44530" xr:uid="{50CC4627-7B49-4620-B36C-4116555A10C7}"/>
    <cellStyle name="Calculation 6 8 5 2" xfId="58296" xr:uid="{BA463B3D-18E7-4709-8798-32C03F28CA82}"/>
    <cellStyle name="Calculation 6 8 5 3" xfId="51514" xr:uid="{50381C78-339B-46AA-A4D3-2510082F8EC7}"/>
    <cellStyle name="Calculation 6 8 6" xfId="45736" xr:uid="{AF585D4D-5745-4D48-9DD0-077AA0872400}"/>
    <cellStyle name="Calculation 6 8 6 2" xfId="54212" xr:uid="{BEDC4BF7-C0A5-4B33-A71F-6D10598128DA}"/>
    <cellStyle name="Calculation 6 8 7" xfId="52765" xr:uid="{58F433B9-DEBB-4D59-A7FC-86F7200DC90D}"/>
    <cellStyle name="Calculation 6 9" xfId="1791" xr:uid="{CCE3463B-1A3F-4717-AE27-BBD52BBB17D1}"/>
    <cellStyle name="Calculation 6 9 2" xfId="6108" xr:uid="{ED47C172-7A70-489A-89A0-E1FF4B78E774}"/>
    <cellStyle name="Calculation 6 9 2 2" xfId="8694" xr:uid="{CBFB6C5F-D0F6-4B96-962B-AE17713DBB18}"/>
    <cellStyle name="Calculation 6 9 2 2 2" xfId="17683" xr:uid="{CB8541AE-2F55-4FBB-9654-38BD1A9387D8}"/>
    <cellStyle name="Calculation 6 9 2 2 2 2" xfId="24483" xr:uid="{358C97CB-A5F1-46B9-B6DE-A4E89772BBAE}"/>
    <cellStyle name="Calculation 6 9 2 2 2 3" xfId="56565" xr:uid="{6C1744B2-5EDA-4EB3-B540-9BEB123E1078}"/>
    <cellStyle name="Calculation 6 9 2 2 3" xfId="24022" xr:uid="{74D115A3-E4E6-4559-B375-7D0B13FB7C31}"/>
    <cellStyle name="Calculation 6 9 2 2 4" xfId="49783" xr:uid="{AF8C4B83-65A6-4BB0-A679-7FC15B66393B}"/>
    <cellStyle name="Calculation 6 9 2 3" xfId="11331" xr:uid="{A38EB8C1-2013-4730-AA74-82FC83482D62}"/>
    <cellStyle name="Calculation 6 9 2 3 2" xfId="20320" xr:uid="{7C3F4426-BD32-4276-B2ED-261E7C4A5857}"/>
    <cellStyle name="Calculation 6 9 2 3 2 2" xfId="27930" xr:uid="{35F59061-D03B-42D6-8CC6-081387112348}"/>
    <cellStyle name="Calculation 6 9 2 3 2 3" xfId="59060" xr:uid="{1981D294-2C85-41F4-B330-7F45C5DEFF02}"/>
    <cellStyle name="Calculation 6 9 2 3 3" xfId="43842" xr:uid="{8823AACD-5E4A-4686-A1CB-09641981E6EB}"/>
    <cellStyle name="Calculation 6 9 2 3 4" xfId="52279" xr:uid="{0F8A07C8-591D-4329-9EAB-81D0FB2518AB}"/>
    <cellStyle name="Calculation 6 9 2 4" xfId="15097" xr:uid="{B934D91E-31D6-441C-A4CD-58F81948CF2C}"/>
    <cellStyle name="Calculation 6 9 2 4 2" xfId="28553" xr:uid="{8C92DA17-603F-4D3E-B82A-C8FB9762A213}"/>
    <cellStyle name="Calculation 6 9 2 4 2 2" xfId="54698" xr:uid="{95FDA95F-4DF3-455B-9B9F-1090F91B5EE5}"/>
    <cellStyle name="Calculation 6 9 2 4 3" xfId="47900" xr:uid="{9A3222BE-1293-47F7-8161-2DDA82F2A9EA}"/>
    <cellStyle name="Calculation 6 9 2 5" xfId="33182" xr:uid="{678E8C9F-B2FA-48C8-BB4A-68261DFD8C11}"/>
    <cellStyle name="Calculation 6 9 2 5 2" xfId="53051" xr:uid="{94998395-0BA5-4100-BCD3-166E09A640E1}"/>
    <cellStyle name="Calculation 6 9 2 6" xfId="46286" xr:uid="{28DC5E39-03A9-4449-AB32-CD8F86790BDA}"/>
    <cellStyle name="Calculation 6 9 3" xfId="4228" xr:uid="{83399E74-FFCE-477B-A9E3-A2C765FEFEE9}"/>
    <cellStyle name="Calculation 6 9 3 2" xfId="30071" xr:uid="{2E0914B0-F8EF-47BB-8072-109DAA0214A5}"/>
    <cellStyle name="Calculation 6 9 3 2 2" xfId="56961" xr:uid="{FFBDF17D-1A57-422B-8498-2105B18C9B78}"/>
    <cellStyle name="Calculation 6 9 3 2 3" xfId="50179" xr:uid="{BFB5370A-580F-4338-9873-7C127319E9B0}"/>
    <cellStyle name="Calculation 6 9 3 3" xfId="50884" xr:uid="{ACF2C44B-4A0A-4F88-8CA1-B73C50C9E5B1}"/>
    <cellStyle name="Calculation 6 9 3 3 2" xfId="57666" xr:uid="{FE40384A-2FB3-4952-A3C3-DD605A7CAF14}"/>
    <cellStyle name="Calculation 6 9 3 4" xfId="48296" xr:uid="{0328A66B-47C6-4C87-8537-9579C6A31CC3}"/>
    <cellStyle name="Calculation 6 9 3 4 2" xfId="55088" xr:uid="{FD8ADF5B-66DD-4C06-9BFD-8DF01A037349}"/>
    <cellStyle name="Calculation 6 9 3 5" xfId="53388" xr:uid="{10186777-89F4-432D-AE62-809E5908C2FF}"/>
    <cellStyle name="Calculation 6 9 3 6" xfId="46682" xr:uid="{3A5EEAD6-F306-40BB-B355-AD3BE33EDD49}"/>
    <cellStyle name="Calculation 6 9 4" xfId="26024" xr:uid="{07C9879B-E316-46ED-9435-AEBBD4CE4DC2}"/>
    <cellStyle name="Calculation 6 9 4 2" xfId="56093" xr:uid="{8FA89E20-F672-4E10-81F0-E0E212BAC22B}"/>
    <cellStyle name="Calculation 6 9 4 3" xfId="49311" xr:uid="{4DD71C96-0A03-43D2-9EAB-9F8F19D89F2C}"/>
    <cellStyle name="Calculation 6 9 5" xfId="44513" xr:uid="{044966A9-2CB9-48C0-AD87-70D9B24D8AA0}"/>
    <cellStyle name="Calculation 6 9 5 2" xfId="57856" xr:uid="{6A985BF2-1DD2-4AF9-8999-B783BEA9743E}"/>
    <cellStyle name="Calculation 6 9 5 3" xfId="51074" xr:uid="{EBCDA87E-8B90-45DB-B96F-8AF2BF449C27}"/>
    <cellStyle name="Calculation 6 9 6" xfId="45777" xr:uid="{92FA36D0-48CA-44DE-8802-B8F3EF6838EE}"/>
    <cellStyle name="Calculation 6 9 6 2" xfId="54250" xr:uid="{80671634-6E21-4B3C-9743-8A4B38570A77}"/>
    <cellStyle name="Calculation 6 9 7" xfId="52788" xr:uid="{801C25FE-FF17-40E5-B273-B8989B33383F}"/>
    <cellStyle name="Calculation 7" xfId="102" xr:uid="{C4BF9F3C-1071-433C-B7C0-A024E089380D}"/>
    <cellStyle name="Calculation 7 10" xfId="1642" xr:uid="{0EFEA3E2-61FF-4DB9-8070-CD3FDFCB9C31}"/>
    <cellStyle name="Calculation 7 10 2" xfId="5976" xr:uid="{113B4168-AAF0-4F1D-B4DD-9B31A90DBB97}"/>
    <cellStyle name="Calculation 7 10 2 2" xfId="8562" xr:uid="{617ADFD4-F181-449A-9399-155FCC409EC9}"/>
    <cellStyle name="Calculation 7 10 2 2 2" xfId="17551" xr:uid="{2C1E92C0-452E-44AD-91CF-F34BF1399CC5}"/>
    <cellStyle name="Calculation 7 10 2 2 2 2" xfId="43072" xr:uid="{E5F39579-111F-4780-B6E7-D0F16E359FD4}"/>
    <cellStyle name="Calculation 7 10 2 2 3" xfId="22536" xr:uid="{310E5F2C-0057-47AF-862C-05D093DF6C13}"/>
    <cellStyle name="Calculation 7 10 2 3" xfId="11199" xr:uid="{E254C60A-7547-4FF5-B90F-D46BD66BCDB8}"/>
    <cellStyle name="Calculation 7 10 2 3 2" xfId="20188" xr:uid="{A52CB670-77F5-4D85-B920-2F543D377B10}"/>
    <cellStyle name="Calculation 7 10 2 3 2 2" xfId="32805" xr:uid="{14200523-6085-4314-95DF-C1114072E20B}"/>
    <cellStyle name="Calculation 7 10 2 3 3" xfId="41617" xr:uid="{25AEA123-9419-4F99-98BB-85BADD59FEAA}"/>
    <cellStyle name="Calculation 7 10 2 4" xfId="14965" xr:uid="{F58328A4-F47F-44EF-8174-DEF0D72D9CA0}"/>
    <cellStyle name="Calculation 7 10 2 4 2" xfId="33600" xr:uid="{69CF7920-8988-4371-98C9-92FCC5178F12}"/>
    <cellStyle name="Calculation 7 10 2 5" xfId="23961" xr:uid="{345D2DFA-4FCA-40E4-A5EA-52DD98F75510}"/>
    <cellStyle name="Calculation 7 10 3" xfId="4079" xr:uid="{7D3B97EA-55F7-4323-B04E-580B60725D8D}"/>
    <cellStyle name="Calculation 7 10 3 2" xfId="31916" xr:uid="{09A17ED7-857C-404A-B531-EB4CECFC5D1B}"/>
    <cellStyle name="Calculation 7 10 4" xfId="27557" xr:uid="{0031B6F1-2A54-4CF6-A0B2-3CA541ECD20E}"/>
    <cellStyle name="Calculation 7 11" xfId="2609" xr:uid="{D7BB8FCF-68EB-4A65-9585-C8BEE4C4CA7C}"/>
    <cellStyle name="Calculation 7 11 2" xfId="6850" xr:uid="{BCA70A51-7309-478A-81BE-4CD784CFA7C3}"/>
    <cellStyle name="Calculation 7 11 2 2" xfId="15839" xr:uid="{936B581F-EE07-4C61-BE13-A18E99832ED2}"/>
    <cellStyle name="Calculation 7 11 2 2 2" xfId="24349" xr:uid="{44B826D8-C721-4F08-894E-357CC699F984}"/>
    <cellStyle name="Calculation 7 11 2 3" xfId="26057" xr:uid="{5A105065-0FC8-4B92-BCAB-441B241C7D17}"/>
    <cellStyle name="Calculation 7 11 3" xfId="9420" xr:uid="{EB667FE0-4468-46F4-A2EF-3AE61C2B2F56}"/>
    <cellStyle name="Calculation 7 11 3 2" xfId="18409" xr:uid="{CDE01184-0545-48F7-B307-061613164756}"/>
    <cellStyle name="Calculation 7 11 3 2 2" xfId="42165" xr:uid="{8B7AF687-B9F0-44ED-A749-63F4C71A8894}"/>
    <cellStyle name="Calculation 7 11 3 3" xfId="38816" xr:uid="{E8F9CEC4-3986-4C55-933F-597151A07A8C}"/>
    <cellStyle name="Calculation 7 11 4" xfId="13463" xr:uid="{A754D491-B87B-4D1A-B0B8-CAE6B490493C}"/>
    <cellStyle name="Calculation 7 11 4 2" xfId="33536" xr:uid="{FEB0E0D4-C6E0-4CFF-9D6E-1E216E693DED}"/>
    <cellStyle name="Calculation 7 11 5" xfId="42411" xr:uid="{5A72B581-333D-42AF-B102-F42E52F9B017}"/>
    <cellStyle name="Calculation 7 12" xfId="6558" xr:uid="{F16231F0-354F-4884-953A-9A35BD285CB0}"/>
    <cellStyle name="Calculation 7 12 2" xfId="11775" xr:uid="{7C5778EE-2C2F-471D-A922-B761C44B358A}"/>
    <cellStyle name="Calculation 7 12 2 2" xfId="20764" xr:uid="{BD4F6F03-7AA8-4191-91FF-A1FE3C099458}"/>
    <cellStyle name="Calculation 7 12 2 2 2" xfId="38221" xr:uid="{8872FAF3-7EBE-4FD7-A3BD-3F9E195142E8}"/>
    <cellStyle name="Calculation 7 12 2 3" xfId="41514" xr:uid="{E8092786-7863-4A13-9359-FA9EFFB72CAE}"/>
    <cellStyle name="Calculation 7 12 3" xfId="15547" xr:uid="{0F4F92F9-6809-4940-8D12-5BF8A3D1B7E1}"/>
    <cellStyle name="Calculation 7 12 3 2" xfId="22112" xr:uid="{5335D0C8-7B70-460B-9B04-AB510A7C9044}"/>
    <cellStyle name="Calculation 7 12 4" xfId="38593" xr:uid="{F441010B-A976-4755-8E24-C8256E749A9F}"/>
    <cellStyle name="Calculation 7 13" xfId="9138" xr:uid="{91D8951F-2F3D-4C9E-A581-93F60D965E4E}"/>
    <cellStyle name="Calculation 7 13 2" xfId="18127" xr:uid="{07B46507-2013-4263-99A3-A91CD97D79BF}"/>
    <cellStyle name="Calculation 7 13 2 2" xfId="31640" xr:uid="{42DA8191-A937-459B-83F5-903E322F1492}"/>
    <cellStyle name="Calculation 7 13 3" xfId="25498" xr:uid="{13D26A40-2154-433A-9630-C501D20A4EE3}"/>
    <cellStyle name="Calculation 7 14" xfId="9704" xr:uid="{7949EA04-3C26-437F-9DDE-B6F183D2F481}"/>
    <cellStyle name="Calculation 7 14 2" xfId="18693" xr:uid="{B278BDDB-3446-4947-8B1E-BE55076849A3}"/>
    <cellStyle name="Calculation 7 14 2 2" xfId="40981" xr:uid="{CCC97A3F-8BBF-4417-84AE-DFCD0A0EDABC}"/>
    <cellStyle name="Calculation 7 14 3" xfId="40491" xr:uid="{DE00DF02-F927-4DA1-9349-89F71A40A57A}"/>
    <cellStyle name="Calculation 7 15" xfId="2262" xr:uid="{F2032D4A-1AF1-47C9-A0FC-4878DB09CBB9}"/>
    <cellStyle name="Calculation 7 15 2" xfId="42046" xr:uid="{AA2CC853-9A98-4497-8D9E-6BEEF9217ECB}"/>
    <cellStyle name="Calculation 7 16" xfId="13171" xr:uid="{228CD60D-DB5E-41E1-839D-31700CBD0FCB}"/>
    <cellStyle name="Calculation 7 16 2" xfId="40835" xr:uid="{F8771DD9-5108-4FE0-ADCF-EC25D5C4A6E3}"/>
    <cellStyle name="Calculation 7 17" xfId="24897" xr:uid="{D8F2D3DB-A288-4EF5-AC3E-6FC2916A7049}"/>
    <cellStyle name="Calculation 7 18" xfId="44228" xr:uid="{5E7C70DD-B34D-463A-BC47-5D239E28C5BB}"/>
    <cellStyle name="Calculation 7 19" xfId="45503" xr:uid="{74B97045-E3BE-40B4-ABAE-FDA427DE7F47}"/>
    <cellStyle name="Calculation 7 2" xfId="330" xr:uid="{E94F5848-F531-4E68-A1E8-B108F60ED082}"/>
    <cellStyle name="Calculation 7 2 10" xfId="6632" xr:uid="{56042CF8-FC30-45DA-9EC5-EE3933D4E3EC}"/>
    <cellStyle name="Calculation 7 2 10 2" xfId="11838" xr:uid="{21564002-68F6-411A-9E99-443E028E7C10}"/>
    <cellStyle name="Calculation 7 2 10 2 2" xfId="20827" xr:uid="{1E42C275-BD8E-43AC-93E4-B49A27415877}"/>
    <cellStyle name="Calculation 7 2 10 2 2 2" xfId="31905" xr:uid="{ECDF4425-FB83-4444-99AF-05E7754B7E7E}"/>
    <cellStyle name="Calculation 7 2 10 2 3" xfId="40528" xr:uid="{F9BF9ECB-279F-4F17-A6EB-F99BB501D382}"/>
    <cellStyle name="Calculation 7 2 10 3" xfId="15621" xr:uid="{1F689B4F-02A6-44BD-B1AF-9742D34C2BE8}"/>
    <cellStyle name="Calculation 7 2 10 3 2" xfId="23722" xr:uid="{D89C278F-E8D8-42BC-818F-B08DAE6F53E2}"/>
    <cellStyle name="Calculation 7 2 10 4" xfId="28987" xr:uid="{04E30E8D-5DDA-46E1-83C3-607D1648B8D5}"/>
    <cellStyle name="Calculation 7 2 11" xfId="9201" xr:uid="{D23BA386-4D99-46BF-83BB-A3FF08B1DCD0}"/>
    <cellStyle name="Calculation 7 2 11 2" xfId="18190" xr:uid="{8772D71D-3850-4191-8BC2-78CDA7CFC94A}"/>
    <cellStyle name="Calculation 7 2 11 2 2" xfId="42685" xr:uid="{AC66BB96-FFEB-415E-B354-E7B353FFB641}"/>
    <cellStyle name="Calculation 7 2 11 3" xfId="38280" xr:uid="{25EEE7F5-1BB2-4EA2-91F7-0CBCF3FFCA83}"/>
    <cellStyle name="Calculation 7 2 12" xfId="9800" xr:uid="{FDCB541B-3909-4E8D-9799-241110107072}"/>
    <cellStyle name="Calculation 7 2 12 2" xfId="18789" xr:uid="{67525166-3C5C-4AC1-83C6-3E0EB3B5020E}"/>
    <cellStyle name="Calculation 7 2 12 2 2" xfId="25101" xr:uid="{35FBB2D9-10A2-482E-933F-AFD8CEF688F2}"/>
    <cellStyle name="Calculation 7 2 12 3" xfId="32224" xr:uid="{226C7CCB-4DC7-4983-AB2F-7A56C9E8C699}"/>
    <cellStyle name="Calculation 7 2 13" xfId="2336" xr:uid="{E0B79535-3445-47D5-B522-3954255358A6}"/>
    <cellStyle name="Calculation 7 2 13 2" xfId="26367" xr:uid="{D5A5F88B-1B6A-4718-9BCA-D24CD5F9858C}"/>
    <cellStyle name="Calculation 7 2 14" xfId="13245" xr:uid="{596A9F4D-E396-46D9-8DBE-0510220DFD66}"/>
    <cellStyle name="Calculation 7 2 14 2" xfId="40100" xr:uid="{8297F1AB-6E9F-4E0D-9915-74468DE586F4}"/>
    <cellStyle name="Calculation 7 2 15" xfId="41015" xr:uid="{F4D32F53-E2A8-4B8F-99E0-99927151A81B}"/>
    <cellStyle name="Calculation 7 2 16" xfId="46018" xr:uid="{51371BD6-B888-457B-BD88-8D31BED75C63}"/>
    <cellStyle name="Calculation 7 2 2" xfId="462" xr:uid="{52E64AF2-F12E-417D-9801-03C8F3EC5CEE}"/>
    <cellStyle name="Calculation 7 2 2 10" xfId="9326" xr:uid="{615D735A-53CF-4047-BB39-7AB56E408127}"/>
    <cellStyle name="Calculation 7 2 2 10 2" xfId="18315" xr:uid="{935AF98E-42C4-4A74-9099-466CD466E06E}"/>
    <cellStyle name="Calculation 7 2 2 10 2 2" xfId="24135" xr:uid="{13599887-7C41-41F7-9608-F32E89799AAE}"/>
    <cellStyle name="Calculation 7 2 2 10 3" xfId="24628" xr:uid="{C586350E-402E-4987-8E50-447B44533658}"/>
    <cellStyle name="Calculation 7 2 2 11" xfId="12758" xr:uid="{947C07E5-7A67-4D05-8B10-E60565B078C1}"/>
    <cellStyle name="Calculation 7 2 2 11 2" xfId="21747" xr:uid="{AB33A31B-395C-4597-9A3C-4C54199AF97D}"/>
    <cellStyle name="Calculation 7 2 2 11 2 2" xfId="30623" xr:uid="{CF4E5276-C6F6-4DD4-B1A8-EB6B6E831D0A}"/>
    <cellStyle name="Calculation 7 2 2 11 3" xfId="31404" xr:uid="{262F7891-AD7A-4302-98E6-71486D68B2BD}"/>
    <cellStyle name="Calculation 7 2 2 12" xfId="2468" xr:uid="{54FDED7B-98BB-4C02-ABD8-8B73BE5A47FC}"/>
    <cellStyle name="Calculation 7 2 2 12 2" xfId="39640" xr:uid="{38C8BEBB-017C-4EB5-AC72-B11F17F09E47}"/>
    <cellStyle name="Calculation 7 2 2 13" xfId="13377" xr:uid="{5A39C959-F95A-434B-B692-144C6FD4D04C}"/>
    <cellStyle name="Calculation 7 2 2 13 2" xfId="25829" xr:uid="{6A4CE680-01F1-4E2C-8EA5-EB5271527C5A}"/>
    <cellStyle name="Calculation 7 2 2 14" xfId="32682" xr:uid="{6B8990B1-92F2-4881-BD05-594A8622E96B}"/>
    <cellStyle name="Calculation 7 2 2 15" xfId="49509" xr:uid="{EE0AC90D-4BCA-4F85-81EA-9F1BBF11EC43}"/>
    <cellStyle name="Calculation 7 2 2 2" xfId="811" xr:uid="{9CE3E2AB-BB8C-4393-B26B-0922C7A2108C}"/>
    <cellStyle name="Calculation 7 2 2 2 2" xfId="5180" xr:uid="{0234D1FE-EEE3-4F1B-A9F3-AFCAB6BC8AF8}"/>
    <cellStyle name="Calculation 7 2 2 2 2 2" xfId="7766" xr:uid="{B0CE8B1E-33EC-4D70-A072-675E4FEC2087}"/>
    <cellStyle name="Calculation 7 2 2 2 2 2 2" xfId="16755" xr:uid="{0AE7F56B-D488-4E38-BD69-01430ADC517D}"/>
    <cellStyle name="Calculation 7 2 2 2 2 2 2 2" xfId="41322" xr:uid="{83D0AF6C-EB70-4657-89CB-4CFA9BC7102A}"/>
    <cellStyle name="Calculation 7 2 2 2 2 2 3" xfId="22366" xr:uid="{5A55658F-9C2D-455E-8DA7-6603464E0D33}"/>
    <cellStyle name="Calculation 7 2 2 2 2 3" xfId="10403" xr:uid="{16A5D1F4-EBD9-4ACE-BD10-A6FA3EB3E696}"/>
    <cellStyle name="Calculation 7 2 2 2 2 3 2" xfId="19392" xr:uid="{1AE44B1D-E6E5-4D95-BDF0-FFAFA34FD960}"/>
    <cellStyle name="Calculation 7 2 2 2 2 3 2 2" xfId="25563" xr:uid="{B2E84066-27BD-4C7E-A0D4-3BC8DAAD2D0E}"/>
    <cellStyle name="Calculation 7 2 2 2 2 3 3" xfId="40113" xr:uid="{6762A476-8976-4A48-A9FE-38633CBD0490}"/>
    <cellStyle name="Calculation 7 2 2 2 2 4" xfId="14169" xr:uid="{D3A9BBFC-294F-4DA5-BA4E-A6660C2275FB}"/>
    <cellStyle name="Calculation 7 2 2 2 2 4 2" xfId="30867" xr:uid="{3A2173C4-33D4-4EB1-8EC3-6A4912FECE89}"/>
    <cellStyle name="Calculation 7 2 2 2 2 5" xfId="30887" xr:uid="{BE0DC9C7-4F94-4AAE-ACC7-28FE6688EE0B}"/>
    <cellStyle name="Calculation 7 2 2 2 3" xfId="3248" xr:uid="{9B21C7DB-1C56-4700-9BDC-219FC76A2516}"/>
    <cellStyle name="Calculation 7 2 2 2 3 2" xfId="42998" xr:uid="{B68C547F-B35D-4871-867E-ED905DE2D7DB}"/>
    <cellStyle name="Calculation 7 2 2 2 4" xfId="28827" xr:uid="{07BEC99F-85EF-4C32-A036-25B9D6D779C2}"/>
    <cellStyle name="Calculation 7 2 2 2 5" xfId="56291" xr:uid="{2A6FFF84-A5E1-407B-80AE-243D51FC84AD}"/>
    <cellStyle name="Calculation 7 2 2 3" xfId="1156" xr:uid="{307E3D2E-6A00-438B-BBD1-0F5D44EA2380}"/>
    <cellStyle name="Calculation 7 2 2 3 2" xfId="5501" xr:uid="{EFE14C8C-B1CE-4793-90C2-41C6A94014C6}"/>
    <cellStyle name="Calculation 7 2 2 3 2 2" xfId="8087" xr:uid="{33B3BE09-3DBB-4F77-92A0-78EC458082CF}"/>
    <cellStyle name="Calculation 7 2 2 3 2 2 2" xfId="17076" xr:uid="{99CD037C-9694-4172-A675-9B95D06EFC97}"/>
    <cellStyle name="Calculation 7 2 2 3 2 2 2 2" xfId="36019" xr:uid="{B6C74805-16A0-4BB3-8819-29C698287253}"/>
    <cellStyle name="Calculation 7 2 2 3 2 2 3" xfId="31170" xr:uid="{6411B077-8D03-47F1-AF2F-4A289A779B20}"/>
    <cellStyle name="Calculation 7 2 2 3 2 3" xfId="10724" xr:uid="{9C466EF3-2F2C-4473-BA48-BB36F85AD8F8}"/>
    <cellStyle name="Calculation 7 2 2 3 2 3 2" xfId="19713" xr:uid="{2A052873-E7E7-42F5-99B3-A6F85B1804BF}"/>
    <cellStyle name="Calculation 7 2 2 3 2 3 2 2" xfId="33572" xr:uid="{62F36EB5-0F87-448F-AD6F-2EB6AA3124F0}"/>
    <cellStyle name="Calculation 7 2 2 3 2 3 3" xfId="22531" xr:uid="{473B4A89-E959-4EE4-BDF0-7CAF91A4AEE3}"/>
    <cellStyle name="Calculation 7 2 2 3 2 4" xfId="14490" xr:uid="{F1153B93-BEE1-4BD1-BC9E-928008698D4C}"/>
    <cellStyle name="Calculation 7 2 2 3 2 4 2" xfId="35386" xr:uid="{0E2BEA9C-7AD2-4160-B742-5D1735321A1B}"/>
    <cellStyle name="Calculation 7 2 2 3 2 5" xfId="31285" xr:uid="{328589E1-AFAC-4847-A40A-34CDD90F96D8}"/>
    <cellStyle name="Calculation 7 2 2 3 3" xfId="3593" xr:uid="{3C7A136F-109D-46B3-A4BF-D15794A165A0}"/>
    <cellStyle name="Calculation 7 2 2 3 3 2" xfId="25954" xr:uid="{E9860A33-580C-4678-A8DF-D23C600C5451}"/>
    <cellStyle name="Calculation 7 2 2 3 4" xfId="40969" xr:uid="{D6F2D043-DF13-4EF8-B915-14C13C5CB36E}"/>
    <cellStyle name="Calculation 7 2 2 4" xfId="1500" xr:uid="{B85869A7-1F80-4EFD-BDF8-C0C24C909060}"/>
    <cellStyle name="Calculation 7 2 2 4 2" xfId="5845" xr:uid="{7A25CA2B-3D60-44C5-933C-96C698503716}"/>
    <cellStyle name="Calculation 7 2 2 4 2 2" xfId="8431" xr:uid="{9B9B85C5-067B-4FB4-B063-42B623F5FE39}"/>
    <cellStyle name="Calculation 7 2 2 4 2 2 2" xfId="17420" xr:uid="{1F2551FE-155F-413E-BD0D-8BC2E6232D6E}"/>
    <cellStyle name="Calculation 7 2 2 4 2 2 2 2" xfId="25855" xr:uid="{85AD0D30-2DC7-48F6-AA29-21D084F4400C}"/>
    <cellStyle name="Calculation 7 2 2 4 2 2 3" xfId="36010" xr:uid="{7351927D-8A50-4A57-B1DD-7EEF538B8768}"/>
    <cellStyle name="Calculation 7 2 2 4 2 3" xfId="11068" xr:uid="{CBE9984F-04BB-48FC-8932-DADF50CFE3E2}"/>
    <cellStyle name="Calculation 7 2 2 4 2 3 2" xfId="20057" xr:uid="{34319AE6-85A1-471C-856B-40053C1DC3FF}"/>
    <cellStyle name="Calculation 7 2 2 4 2 3 2 2" xfId="42328" xr:uid="{22804B31-C735-405F-8939-2685C8AB724D}"/>
    <cellStyle name="Calculation 7 2 2 4 2 3 3" xfId="37838" xr:uid="{570A22EA-0E5C-4F02-A2D9-4ADF1B12A841}"/>
    <cellStyle name="Calculation 7 2 2 4 2 4" xfId="14834" xr:uid="{A95E2093-2C00-4841-9CF8-C1F7EC5452DC}"/>
    <cellStyle name="Calculation 7 2 2 4 2 4 2" xfId="36745" xr:uid="{FD5249B4-5925-46D7-BE00-4792C5D00999}"/>
    <cellStyle name="Calculation 7 2 2 4 2 5" xfId="36419" xr:uid="{F3ED20B8-8C41-4E00-AE59-673412C132AF}"/>
    <cellStyle name="Calculation 7 2 2 4 3" xfId="3937" xr:uid="{B6D6F427-9657-448B-A0E2-FE2A05CCE4CF}"/>
    <cellStyle name="Calculation 7 2 2 4 3 2" xfId="40673" xr:uid="{5711DEDD-CC41-4FB1-BF8D-4FEBBFC6806A}"/>
    <cellStyle name="Calculation 7 2 2 4 4" xfId="32965" xr:uid="{5C3593CD-5873-43B7-8ADC-B8D28B65FBF5}"/>
    <cellStyle name="Calculation 7 2 2 5" xfId="893" xr:uid="{67D2109D-92FD-4828-B223-DF388395DB20}"/>
    <cellStyle name="Calculation 7 2 2 5 2" xfId="5262" xr:uid="{C7D59758-E7FA-40AB-ABE4-A9919F2A357C}"/>
    <cellStyle name="Calculation 7 2 2 5 2 2" xfId="7848" xr:uid="{C135CCC7-39FF-4926-9C94-33013A8778E6}"/>
    <cellStyle name="Calculation 7 2 2 5 2 2 2" xfId="16837" xr:uid="{2190250F-72B5-40C7-9DC6-03615033687F}"/>
    <cellStyle name="Calculation 7 2 2 5 2 2 2 2" xfId="23597" xr:uid="{F16C2EBE-4992-4B0C-B175-F38A6F6CAD77}"/>
    <cellStyle name="Calculation 7 2 2 5 2 2 3" xfId="30080" xr:uid="{46CE0306-9ED9-4527-94F1-CC6ECFFDF9F2}"/>
    <cellStyle name="Calculation 7 2 2 5 2 3" xfId="10485" xr:uid="{E25DA3E4-DC0B-4BBB-B7BA-4A65F6E9F71D}"/>
    <cellStyle name="Calculation 7 2 2 5 2 3 2" xfId="19474" xr:uid="{E459F2F3-28A9-4E15-B66D-1F7CC7B05CDE}"/>
    <cellStyle name="Calculation 7 2 2 5 2 3 2 2" xfId="31817" xr:uid="{4128399F-630C-4341-8D75-67B12649FC27}"/>
    <cellStyle name="Calculation 7 2 2 5 2 3 3" xfId="31147" xr:uid="{20148DA6-B0AE-46E0-8C76-A14E4A66F8C2}"/>
    <cellStyle name="Calculation 7 2 2 5 2 4" xfId="14251" xr:uid="{5C8C1FBF-B12E-4964-A02C-8ADEFDC24D4D}"/>
    <cellStyle name="Calculation 7 2 2 5 2 4 2" xfId="39929" xr:uid="{01F98652-6FBB-4A70-BB35-F32DC66ACE80}"/>
    <cellStyle name="Calculation 7 2 2 5 2 5" xfId="38267" xr:uid="{002A3AE6-26D2-41A8-8A13-43B9A613A702}"/>
    <cellStyle name="Calculation 7 2 2 5 3" xfId="3330" xr:uid="{3F09DAFD-09B6-476D-9C65-FEF08B9078F2}"/>
    <cellStyle name="Calculation 7 2 2 5 3 2" xfId="37416" xr:uid="{FB0F7508-5655-468B-A2FA-C90C183E5AAA}"/>
    <cellStyle name="Calculation 7 2 2 5 4" xfId="39387" xr:uid="{0C614420-F087-40FD-BAD2-6E828B428F4E}"/>
    <cellStyle name="Calculation 7 2 2 6" xfId="2119" xr:uid="{920FB143-18E4-4653-A297-AB6C02A59529}"/>
    <cellStyle name="Calculation 7 2 2 6 2" xfId="6420" xr:uid="{E2099155-5309-4482-BFC7-1BA6FB6F293F}"/>
    <cellStyle name="Calculation 7 2 2 6 2 2" xfId="9006" xr:uid="{CB2BB651-0860-4485-B149-F1024D3939A5}"/>
    <cellStyle name="Calculation 7 2 2 6 2 2 2" xfId="17995" xr:uid="{707CB0FD-4367-4C63-8812-6758A0923045}"/>
    <cellStyle name="Calculation 7 2 2 6 2 2 2 2" xfId="22259" xr:uid="{181F8792-0C22-4E4B-92CF-58A0E3BBB4A2}"/>
    <cellStyle name="Calculation 7 2 2 6 2 2 3" xfId="34453" xr:uid="{ABFE6BCE-CD74-4DE0-A281-282768206745}"/>
    <cellStyle name="Calculation 7 2 2 6 2 3" xfId="11643" xr:uid="{0CBF5D6E-5683-4196-9AD2-CD32A589E6A0}"/>
    <cellStyle name="Calculation 7 2 2 6 2 3 2" xfId="20632" xr:uid="{9F2E1E4A-FCA2-436A-A341-DE2777E55F4A}"/>
    <cellStyle name="Calculation 7 2 2 6 2 3 2 2" xfId="36250" xr:uid="{33FEE5D2-349A-4298-8165-8CE39AB11F06}"/>
    <cellStyle name="Calculation 7 2 2 6 2 3 3" xfId="24294" xr:uid="{C966F2D3-5C1C-4DAA-B67A-197D36420482}"/>
    <cellStyle name="Calculation 7 2 2 6 2 4" xfId="15409" xr:uid="{42879E38-97C2-4E5C-807C-28C2B1C12C8D}"/>
    <cellStyle name="Calculation 7 2 2 6 2 4 2" xfId="30584" xr:uid="{FA64F46F-8B23-4483-9DD4-9AFC6FD14F48}"/>
    <cellStyle name="Calculation 7 2 2 6 2 5" xfId="39668" xr:uid="{ACF8958D-2B40-4121-B511-387BE1E90019}"/>
    <cellStyle name="Calculation 7 2 2 6 3" xfId="4556" xr:uid="{15094DD8-5ED0-4165-8D71-FA6A9BE77FD2}"/>
    <cellStyle name="Calculation 7 2 2 6 3 2" xfId="30285" xr:uid="{82B42BC5-7C29-4F0C-A918-DC3B934457A7}"/>
    <cellStyle name="Calculation 7 2 2 6 4" xfId="31915" xr:uid="{9295D6D8-9DE1-4B56-A15E-9DB0B0D0111C}"/>
    <cellStyle name="Calculation 7 2 2 7" xfId="2929" xr:uid="{C80CF51E-1545-4507-8D77-25DB6F72C891}"/>
    <cellStyle name="Calculation 7 2 2 7 2" xfId="7079" xr:uid="{EDADE62E-2C8A-4886-A95E-56F831916F93}"/>
    <cellStyle name="Calculation 7 2 2 7 2 2" xfId="12205" xr:uid="{CF992035-56AA-41D7-8559-3D82566EB531}"/>
    <cellStyle name="Calculation 7 2 2 7 2 2 2" xfId="21194" xr:uid="{04612AC3-3F80-452C-B9E8-AC5953B09A68}"/>
    <cellStyle name="Calculation 7 2 2 7 2 2 2 2" xfId="32462" xr:uid="{43DB6287-6DF8-483F-BBEF-7441F7982EE5}"/>
    <cellStyle name="Calculation 7 2 2 7 2 2 3" xfId="30745" xr:uid="{43A69FB4-7425-481D-A82B-0B44028AE2D1}"/>
    <cellStyle name="Calculation 7 2 2 7 2 3" xfId="12999" xr:uid="{071660E2-9491-4465-B0B6-F46CF43ED198}"/>
    <cellStyle name="Calculation 7 2 2 7 2 3 2" xfId="21988" xr:uid="{89AA68CB-DE34-4990-88FC-2F21DC67DABB}"/>
    <cellStyle name="Calculation 7 2 2 7 2 3 2 2" xfId="28069" xr:uid="{05E403FF-1087-4A46-933E-D569E73B4F48}"/>
    <cellStyle name="Calculation 7 2 2 7 2 3 3" xfId="24491" xr:uid="{DB4A1461-5A19-459D-BFFD-4C6CBB3BA050}"/>
    <cellStyle name="Calculation 7 2 2 7 2 4" xfId="16068" xr:uid="{3D6E61A8-34F7-4FBB-9718-28EC08AA2764}"/>
    <cellStyle name="Calculation 7 2 2 7 2 4 2" xfId="26980" xr:uid="{AF4C5C60-E8F9-4BB0-9766-52D1950408A7}"/>
    <cellStyle name="Calculation 7 2 2 7 2 5" xfId="32483" xr:uid="{993E67C6-AE46-4357-970F-197981FE9F92}"/>
    <cellStyle name="Calculation 7 2 2 7 3" xfId="9642" xr:uid="{D2B8E2FF-1116-4E86-B1E4-31C817506D77}"/>
    <cellStyle name="Calculation 7 2 2 7 3 2" xfId="18631" xr:uid="{7669FAEA-68B5-4832-B835-0397FD63E866}"/>
    <cellStyle name="Calculation 7 2 2 7 3 2 2" xfId="33422" xr:uid="{17BB4E8E-4691-4B70-8DC6-547938A995E8}"/>
    <cellStyle name="Calculation 7 2 2 7 3 3" xfId="29317" xr:uid="{AE0AE715-7C5A-40D8-B8F5-FE35ED42E19C}"/>
    <cellStyle name="Calculation 7 2 2 7 4" xfId="38049" xr:uid="{E90321F9-CA5F-494A-842B-C8AFA0EF02D4}"/>
    <cellStyle name="Calculation 7 2 2 8" xfId="4856" xr:uid="{F66081D8-A1BC-4125-AD28-1BFBBC728B0F}"/>
    <cellStyle name="Calculation 7 2 2 8 2" xfId="7442" xr:uid="{18AF3881-9E9A-488B-B865-C693208024D3}"/>
    <cellStyle name="Calculation 7 2 2 8 2 2" xfId="16431" xr:uid="{D5E5E067-34EB-4321-AD6B-483D32634C2B}"/>
    <cellStyle name="Calculation 7 2 2 8 2 2 2" xfId="35279" xr:uid="{DE94B60B-7C85-49C6-881F-81E21D47E02F}"/>
    <cellStyle name="Calculation 7 2 2 8 2 3" xfId="28251" xr:uid="{DBB31E4F-ABAC-44F1-8ADF-4A8973533CED}"/>
    <cellStyle name="Calculation 7 2 2 8 3" xfId="10079" xr:uid="{AA5AE7C4-9D6D-4701-BF91-2E92228D3EFE}"/>
    <cellStyle name="Calculation 7 2 2 8 3 2" xfId="19068" xr:uid="{38649F64-835C-481F-921D-FBD3F332452D}"/>
    <cellStyle name="Calculation 7 2 2 8 3 2 2" xfId="40118" xr:uid="{D1769D67-A364-4921-A68C-D1574B2BC83F}"/>
    <cellStyle name="Calculation 7 2 2 8 3 3" xfId="40108" xr:uid="{37CF5E77-532C-475C-8884-0E10EEA4BF5A}"/>
    <cellStyle name="Calculation 7 2 2 8 4" xfId="13845" xr:uid="{0F58A381-3E91-43C5-9B35-23937B58CB56}"/>
    <cellStyle name="Calculation 7 2 2 8 4 2" xfId="34088" xr:uid="{39F2A962-8C99-451E-881D-331D947EF05C}"/>
    <cellStyle name="Calculation 7 2 2 8 5" xfId="38632" xr:uid="{7BCEF6E2-E551-424A-ADDF-55C82431B401}"/>
    <cellStyle name="Calculation 7 2 2 9" xfId="6764" xr:uid="{7E4D93FF-8101-4425-B10C-4AAF534425FF}"/>
    <cellStyle name="Calculation 7 2 2 9 2" xfId="11963" xr:uid="{C49264F3-2EFF-4003-9806-09C7440C890F}"/>
    <cellStyle name="Calculation 7 2 2 9 2 2" xfId="20952" xr:uid="{CFF5F854-4B7D-43DD-BE48-E3C771F61BEA}"/>
    <cellStyle name="Calculation 7 2 2 9 2 2 2" xfId="42358" xr:uid="{7A12ADA1-444D-411B-964B-6A723F75A60C}"/>
    <cellStyle name="Calculation 7 2 2 9 2 3" xfId="35743" xr:uid="{F77D273D-5637-461B-9E10-EE35B6475102}"/>
    <cellStyle name="Calculation 7 2 2 9 3" xfId="15753" xr:uid="{A940C0B4-FA33-4D8A-89DF-1A7A2F8C0C0B}"/>
    <cellStyle name="Calculation 7 2 2 9 3 2" xfId="40872" xr:uid="{9313696E-F600-4E8A-845D-3B653CABFA22}"/>
    <cellStyle name="Calculation 7 2 2 9 4" xfId="39992" xr:uid="{BAF5FA36-B5AB-4EFD-9891-4ED658EB57B8}"/>
    <cellStyle name="Calculation 7 2 3" xfId="679" xr:uid="{7279C86A-4883-4D14-A5FD-D0914DF90CF7}"/>
    <cellStyle name="Calculation 7 2 3 2" xfId="5055" xr:uid="{94452880-CC7E-4010-8331-051C7BF6A570}"/>
    <cellStyle name="Calculation 7 2 3 2 2" xfId="7641" xr:uid="{E7ACF3E0-27F4-4A98-ABAA-41974B49E5C2}"/>
    <cellStyle name="Calculation 7 2 3 2 2 2" xfId="16630" xr:uid="{66370BBE-7ECE-4723-9356-3BA375C98EF1}"/>
    <cellStyle name="Calculation 7 2 3 2 2 2 2" xfId="32168" xr:uid="{0C08E995-36BC-4251-A42E-E1F352FD5557}"/>
    <cellStyle name="Calculation 7 2 3 2 2 3" xfId="33274" xr:uid="{397716A9-A3B8-4D44-BC98-3453919B76D5}"/>
    <cellStyle name="Calculation 7 2 3 2 3" xfId="10278" xr:uid="{C79A77FE-A443-445C-A0A9-7DD14C1D89F1}"/>
    <cellStyle name="Calculation 7 2 3 2 3 2" xfId="19267" xr:uid="{3C5A11AA-0C59-4A1A-84EA-F8F29B9C8546}"/>
    <cellStyle name="Calculation 7 2 3 2 3 2 2" xfId="27950" xr:uid="{25A9C5C3-58A9-4D97-A341-AEA122335879}"/>
    <cellStyle name="Calculation 7 2 3 2 3 3" xfId="41369" xr:uid="{A539885F-111B-4FB5-BE4B-29F598AD5B70}"/>
    <cellStyle name="Calculation 7 2 3 2 4" xfId="14044" xr:uid="{524E52BF-50CF-4ECB-988C-9CEF719BB6D9}"/>
    <cellStyle name="Calculation 7 2 3 2 4 2" xfId="33524" xr:uid="{37EF68A0-B47C-4F01-994C-4DDC6C63A96F}"/>
    <cellStyle name="Calculation 7 2 3 2 5" xfId="39237" xr:uid="{3D257960-81C5-43D5-B2A5-6BBC3286292F}"/>
    <cellStyle name="Calculation 7 2 3 2 6" xfId="58512" xr:uid="{4AFB5697-EEA9-49DB-9ABD-E5CEBDBF054F}"/>
    <cellStyle name="Calculation 7 2 3 3" xfId="3116" xr:uid="{827826AC-BEEC-4767-9C07-099C44CD1B7E}"/>
    <cellStyle name="Calculation 7 2 3 3 2" xfId="40977" xr:uid="{758C2BD6-D165-4548-92AD-1FA5F73D373E}"/>
    <cellStyle name="Calculation 7 2 3 4" xfId="37729" xr:uid="{7EB35912-3681-4BE0-9D62-DA6F6BB17464}"/>
    <cellStyle name="Calculation 7 2 3 5" xfId="51731" xr:uid="{47C4BB11-6A81-430D-80EE-89A1516DE95D}"/>
    <cellStyle name="Calculation 7 2 4" xfId="1024" xr:uid="{D4CB3B48-52F8-4235-B56B-F4BD9EDC2789}"/>
    <cellStyle name="Calculation 7 2 4 2" xfId="5376" xr:uid="{D095034D-DF89-40AB-B9FF-2F59E094BDEF}"/>
    <cellStyle name="Calculation 7 2 4 2 2" xfId="7962" xr:uid="{37FE01C0-91FD-4F9E-9669-36D3B53F4D5E}"/>
    <cellStyle name="Calculation 7 2 4 2 2 2" xfId="16951" xr:uid="{F539BE75-ABFC-4010-887B-18637AD21B8A}"/>
    <cellStyle name="Calculation 7 2 4 2 2 2 2" xfId="37041" xr:uid="{593F75DA-D507-4953-AC6D-E4429A021AE8}"/>
    <cellStyle name="Calculation 7 2 4 2 2 3" xfId="22578" xr:uid="{1C828AE6-B882-4051-B6E6-88B8198C8B11}"/>
    <cellStyle name="Calculation 7 2 4 2 3" xfId="10599" xr:uid="{F1549A54-85B5-4FE2-806C-B5B4BD5C47B4}"/>
    <cellStyle name="Calculation 7 2 4 2 3 2" xfId="19588" xr:uid="{0BAF23F8-4AE0-4AF7-9345-20A8520D9FEE}"/>
    <cellStyle name="Calculation 7 2 4 2 3 2 2" xfId="38203" xr:uid="{D5F6EFE7-4229-4A31-B1AE-71B07206EBAD}"/>
    <cellStyle name="Calculation 7 2 4 2 3 3" xfId="35608" xr:uid="{4325A7F8-6DFF-4B70-A2F3-298887303413}"/>
    <cellStyle name="Calculation 7 2 4 2 4" xfId="14365" xr:uid="{09AB31DC-2FDE-4509-B836-E73B1BE6740F}"/>
    <cellStyle name="Calculation 7 2 4 2 4 2" xfId="27684" xr:uid="{79BD1218-2B13-4475-888B-A7CB19950B1D}"/>
    <cellStyle name="Calculation 7 2 4 2 5" xfId="27159" xr:uid="{4BA466EA-53F5-42AE-80BB-64F755594B71}"/>
    <cellStyle name="Calculation 7 2 4 2 6" xfId="54436" xr:uid="{C0BCFD14-9053-4404-9AB1-5FEB720BAD2F}"/>
    <cellStyle name="Calculation 7 2 4 3" xfId="3461" xr:uid="{2BD7E58A-5B82-4E8E-9BE9-992C87932F91}"/>
    <cellStyle name="Calculation 7 2 4 3 2" xfId="42348" xr:uid="{E944026F-2DDE-4336-AC66-4FBE1458047C}"/>
    <cellStyle name="Calculation 7 2 4 4" xfId="42277" xr:uid="{6B68370D-9EAC-4A6C-8D7F-9C02C18BEB06}"/>
    <cellStyle name="Calculation 7 2 4 5" xfId="47626" xr:uid="{0C6888B0-159A-449F-825D-CD9BBB33BCAC}"/>
    <cellStyle name="Calculation 7 2 5" xfId="1368" xr:uid="{B5A1169D-1049-4EFA-8CDC-648684E167D8}"/>
    <cellStyle name="Calculation 7 2 5 2" xfId="5713" xr:uid="{D792C836-94F5-4C02-83A1-A9C2CAFF9024}"/>
    <cellStyle name="Calculation 7 2 5 2 2" xfId="8299" xr:uid="{5D6CA786-FB75-4030-92FA-0140B01EFD4B}"/>
    <cellStyle name="Calculation 7 2 5 2 2 2" xfId="17288" xr:uid="{DFDD81C9-456E-40F4-9F19-A835443D2233}"/>
    <cellStyle name="Calculation 7 2 5 2 2 2 2" xfId="36412" xr:uid="{CCBCBB74-FFDA-4C48-AFEF-9905EDA01864}"/>
    <cellStyle name="Calculation 7 2 5 2 2 3" xfId="33714" xr:uid="{80ABC702-3ABD-410A-99F1-84773296BDF4}"/>
    <cellStyle name="Calculation 7 2 5 2 3" xfId="10936" xr:uid="{4E7260B6-5E62-4FA6-BF7E-95CC62C9A8A9}"/>
    <cellStyle name="Calculation 7 2 5 2 3 2" xfId="19925" xr:uid="{1346E8FB-7813-424A-B720-ABB494FF7BA6}"/>
    <cellStyle name="Calculation 7 2 5 2 3 2 2" xfId="37291" xr:uid="{40001048-9FE9-482F-BCA8-B85E55CA9641}"/>
    <cellStyle name="Calculation 7 2 5 2 3 3" xfId="22443" xr:uid="{3E2A0356-030E-43AD-883F-174F9AB81BEB}"/>
    <cellStyle name="Calculation 7 2 5 2 4" xfId="14702" xr:uid="{DC140790-F4CD-42C7-99B6-19E3B705D862}"/>
    <cellStyle name="Calculation 7 2 5 2 4 2" xfId="41434" xr:uid="{EB56497A-B661-4DEF-A040-66D89B8FE555}"/>
    <cellStyle name="Calculation 7 2 5 2 5" xfId="43403" xr:uid="{C3C6DBDE-DCE3-4B81-B053-E61EA6FFF9CE}"/>
    <cellStyle name="Calculation 7 2 5 3" xfId="3805" xr:uid="{9D3D5DD5-ACA5-4810-8AA8-280F2A739356}"/>
    <cellStyle name="Calculation 7 2 5 3 2" xfId="24350" xr:uid="{14B904DD-A523-4323-BD83-95EF0077C830}"/>
    <cellStyle name="Calculation 7 2 5 4" xfId="41294" xr:uid="{DA0650D9-0137-440A-AD87-708BDC5BF884}"/>
    <cellStyle name="Calculation 7 2 5 5" xfId="52898" xr:uid="{F6142865-D4CC-4CAA-BC2E-D635A8FCCA9F}"/>
    <cellStyle name="Calculation 7 2 6" xfId="1772" xr:uid="{871EF6D3-DFEB-4286-B147-289331312FEE}"/>
    <cellStyle name="Calculation 7 2 6 2" xfId="6092" xr:uid="{CBF1541F-81DD-4E7E-8D14-EEA9B662D869}"/>
    <cellStyle name="Calculation 7 2 6 2 2" xfId="8678" xr:uid="{36EB641C-E279-4837-97CA-79B332DC52A3}"/>
    <cellStyle name="Calculation 7 2 6 2 2 2" xfId="17667" xr:uid="{0DE70F35-65AD-4717-8FFB-A143C7366BBE}"/>
    <cellStyle name="Calculation 7 2 6 2 2 2 2" xfId="33108" xr:uid="{2415B468-B14B-4F2C-875C-14C2238AC51F}"/>
    <cellStyle name="Calculation 7 2 6 2 2 3" xfId="35943" xr:uid="{37974B18-C1DC-40DE-981B-9632ECDCB17B}"/>
    <cellStyle name="Calculation 7 2 6 2 3" xfId="11315" xr:uid="{108405FE-00EE-41F1-A857-253C38DA5E1D}"/>
    <cellStyle name="Calculation 7 2 6 2 3 2" xfId="20304" xr:uid="{937C6E87-6777-46EC-BC3F-FA8C7A875C8D}"/>
    <cellStyle name="Calculation 7 2 6 2 3 2 2" xfId="40400" xr:uid="{1FC1D309-ED12-4C46-A6A8-0FF86B798685}"/>
    <cellStyle name="Calculation 7 2 6 2 3 3" xfId="27241" xr:uid="{FDEB97C7-4BF2-478F-8858-DE9F09CA855A}"/>
    <cellStyle name="Calculation 7 2 6 2 4" xfId="15081" xr:uid="{9BEB20DC-1B30-47A6-B321-7795BEA1C4AA}"/>
    <cellStyle name="Calculation 7 2 6 2 4 2" xfId="33471" xr:uid="{F9AA2D4F-C351-4F2C-A508-29705156D374}"/>
    <cellStyle name="Calculation 7 2 6 2 5" xfId="39442" xr:uid="{483A21B6-BB24-4DF5-9D5B-E0E65260B15C}"/>
    <cellStyle name="Calculation 7 2 6 3" xfId="4209" xr:uid="{C73A6D12-6D47-4838-8F13-A868C10FBA5C}"/>
    <cellStyle name="Calculation 7 2 6 3 2" xfId="29941" xr:uid="{3D122455-4985-4FEA-8795-2EA670876BAA}"/>
    <cellStyle name="Calculation 7 2 6 4" xfId="25859" xr:uid="{6A9ED329-B9CD-49A2-9643-8CB3A4CC9DCA}"/>
    <cellStyle name="Calculation 7 2 7" xfId="1987" xr:uid="{647210D8-72D0-4181-8600-C7BE465A8AC3}"/>
    <cellStyle name="Calculation 7 2 7 2" xfId="6295" xr:uid="{920CD1DD-D8C8-40B2-80AB-2A661C754AB2}"/>
    <cellStyle name="Calculation 7 2 7 2 2" xfId="8881" xr:uid="{3F42969E-0D23-44AF-A1F4-C680055754CC}"/>
    <cellStyle name="Calculation 7 2 7 2 2 2" xfId="17870" xr:uid="{901BC0FA-F74F-49A0-A24E-320D4673345B}"/>
    <cellStyle name="Calculation 7 2 7 2 2 2 2" xfId="33896" xr:uid="{D613AA4E-9EF9-4CA8-951B-3F905380C1CA}"/>
    <cellStyle name="Calculation 7 2 7 2 2 3" xfId="38256" xr:uid="{F5BEED5E-DB2F-4E9E-9307-7150491C5157}"/>
    <cellStyle name="Calculation 7 2 7 2 3" xfId="11518" xr:uid="{57863754-041A-47C9-891F-7871B59935F6}"/>
    <cellStyle name="Calculation 7 2 7 2 3 2" xfId="20507" xr:uid="{96F6C06E-F96B-4D22-94E1-E227E024775B}"/>
    <cellStyle name="Calculation 7 2 7 2 3 2 2" xfId="24901" xr:uid="{52F7E49A-A036-441E-B2D4-5F0A04268E89}"/>
    <cellStyle name="Calculation 7 2 7 2 3 3" xfId="22985" xr:uid="{B0204933-1673-4683-9C4C-DAE87382EA26}"/>
    <cellStyle name="Calculation 7 2 7 2 4" xfId="15284" xr:uid="{AE6B9F37-A849-4AF0-961B-29A536320529}"/>
    <cellStyle name="Calculation 7 2 7 2 4 2" xfId="39150" xr:uid="{55D653B3-02FC-4164-B3A6-1CBD6E628D91}"/>
    <cellStyle name="Calculation 7 2 7 2 5" xfId="37680" xr:uid="{603C94A3-5AE8-44D9-8B12-4A7A57E43AB8}"/>
    <cellStyle name="Calculation 7 2 7 3" xfId="4424" xr:uid="{06ADFD5D-AFF6-4691-84FB-16E8029EA8E0}"/>
    <cellStyle name="Calculation 7 2 7 3 2" xfId="26029" xr:uid="{178BBB79-6B15-4E1D-B417-69EF193AE340}"/>
    <cellStyle name="Calculation 7 2 7 4" xfId="41463" xr:uid="{D49F1B26-DD6C-4754-96D4-37E510CECB8A}"/>
    <cellStyle name="Calculation 7 2 8" xfId="2798" xr:uid="{EFE50E9B-102D-4C81-9641-2D3A85FD9CE8}"/>
    <cellStyle name="Calculation 7 2 8 2" xfId="6948" xr:uid="{261D01A0-1F40-444F-83A9-3C36F79A0758}"/>
    <cellStyle name="Calculation 7 2 8 2 2" xfId="12077" xr:uid="{79F6CFBA-7E9B-4E93-8E48-C7D3B0355565}"/>
    <cellStyle name="Calculation 7 2 8 2 2 2" xfId="21066" xr:uid="{450F4762-5F80-4D48-BF69-FB275E972233}"/>
    <cellStyle name="Calculation 7 2 8 2 2 2 2" xfId="36120" xr:uid="{FEDA2DD6-096A-4004-BCD9-9814E5D13877}"/>
    <cellStyle name="Calculation 7 2 8 2 2 3" xfId="28594" xr:uid="{F2ACD776-BEA0-4AB4-9EE8-721C44B51B80}"/>
    <cellStyle name="Calculation 7 2 8 2 3" xfId="12899" xr:uid="{F2A89DA9-9B86-491E-A940-68973B260AE0}"/>
    <cellStyle name="Calculation 7 2 8 2 3 2" xfId="21888" xr:uid="{B92BAF24-87ED-4CDB-8312-057C183DCF57}"/>
    <cellStyle name="Calculation 7 2 8 2 3 2 2" xfId="25100" xr:uid="{61C2413B-9762-4F1A-936D-84D62C9D68EF}"/>
    <cellStyle name="Calculation 7 2 8 2 3 3" xfId="24591" xr:uid="{0E34F0C9-F7E0-48CC-A686-7D48CE9B0B74}"/>
    <cellStyle name="Calculation 7 2 8 2 4" xfId="15937" xr:uid="{AC34F2C7-943F-4868-B3AA-B5E4BC74D5EF}"/>
    <cellStyle name="Calculation 7 2 8 2 4 2" xfId="27571" xr:uid="{E7624EC3-039E-4EBC-9662-6F8C4111526E}"/>
    <cellStyle name="Calculation 7 2 8 2 5" xfId="23471" xr:uid="{FE4A436C-C310-4B67-8B01-8B87F8D28934}"/>
    <cellStyle name="Calculation 7 2 8 3" xfId="9511" xr:uid="{A4D5C65E-0E3C-418E-AA09-D433386C9EB0}"/>
    <cellStyle name="Calculation 7 2 8 3 2" xfId="18500" xr:uid="{D2D97A4C-9AC0-4907-90AE-4BB4B14E3409}"/>
    <cellStyle name="Calculation 7 2 8 3 2 2" xfId="26254" xr:uid="{3F0420C6-96F3-4963-AE21-E7364644E08E}"/>
    <cellStyle name="Calculation 7 2 8 3 3" xfId="38474" xr:uid="{AEEE88A0-B2C9-4B9F-9E62-3410D9A4064D}"/>
    <cellStyle name="Calculation 7 2 8 4" xfId="40593" xr:uid="{C0C2194E-1957-41F5-B2BA-60BCCD27F369}"/>
    <cellStyle name="Calculation 7 2 9" xfId="4731" xr:uid="{426B6E36-8A49-4D6F-9393-316824CF9590}"/>
    <cellStyle name="Calculation 7 2 9 2" xfId="7317" xr:uid="{EB0AF440-6678-4979-8779-E75A2636B1FB}"/>
    <cellStyle name="Calculation 7 2 9 2 2" xfId="16306" xr:uid="{84B93625-93F3-4359-BD03-835E97FD8DEB}"/>
    <cellStyle name="Calculation 7 2 9 2 2 2" xfId="26931" xr:uid="{9130B335-2EF4-4C3F-8130-B475CC0FFE16}"/>
    <cellStyle name="Calculation 7 2 9 2 3" xfId="41801" xr:uid="{E1F33918-4975-432C-BEBB-8C53F383BDF5}"/>
    <cellStyle name="Calculation 7 2 9 3" xfId="9954" xr:uid="{40BCF78D-9057-4F4C-8CCB-80208BC64258}"/>
    <cellStyle name="Calculation 7 2 9 3 2" xfId="18943" xr:uid="{BB43C917-C864-4BDA-9491-67B122530B14}"/>
    <cellStyle name="Calculation 7 2 9 3 2 2" xfId="25496" xr:uid="{7DB2BC43-1377-4449-B740-C8641F8A9096}"/>
    <cellStyle name="Calculation 7 2 9 3 3" xfId="23931" xr:uid="{EE6C0CDD-914A-48F6-B385-D00B8B7CE318}"/>
    <cellStyle name="Calculation 7 2 9 4" xfId="13720" xr:uid="{64341172-FE41-44BC-9875-2C2BBDC1243A}"/>
    <cellStyle name="Calculation 7 2 9 4 2" xfId="22276" xr:uid="{196ACC90-603E-427E-B59A-C5F62481E74E}"/>
    <cellStyle name="Calculation 7 2 9 5" xfId="28826" xr:uid="{775F6773-71FE-4FB9-8D1A-7D8CD58B365E}"/>
    <cellStyle name="Calculation 7 3" xfId="394" xr:uid="{8FF46B7A-BC52-4D1F-A262-C24ACC27AD1A}"/>
    <cellStyle name="Calculation 7 3 10" xfId="9263" xr:uid="{E31E0964-1210-4317-98AE-4C2C51A3903C}"/>
    <cellStyle name="Calculation 7 3 10 2" xfId="18252" xr:uid="{89A7C207-BD53-4DF4-B33B-251FFD81A3B9}"/>
    <cellStyle name="Calculation 7 3 10 2 2" xfId="28009" xr:uid="{CDFB202C-2294-4DA5-BBE9-CEC450E224FB}"/>
    <cellStyle name="Calculation 7 3 10 3" xfId="40120" xr:uid="{241BF9F3-B04E-4D89-B07E-A011879D4980}"/>
    <cellStyle name="Calculation 7 3 11" xfId="9701" xr:uid="{0D180A7E-7DBC-49E4-A8C4-B02F8DBC874C}"/>
    <cellStyle name="Calculation 7 3 11 2" xfId="18690" xr:uid="{946DC01C-7614-434C-AD1E-3A7AFB732E4A}"/>
    <cellStyle name="Calculation 7 3 11 2 2" xfId="30172" xr:uid="{ECBB63CB-81A2-41C2-AE5E-FA7909E3B107}"/>
    <cellStyle name="Calculation 7 3 11 3" xfId="27039" xr:uid="{74F9B42E-4D74-4B10-AC1F-6882758C5D3F}"/>
    <cellStyle name="Calculation 7 3 12" xfId="2400" xr:uid="{D8756148-E9D6-4E15-BAEC-4C39D2F90D96}"/>
    <cellStyle name="Calculation 7 3 12 2" xfId="22664" xr:uid="{0FAFFA9D-6137-4A57-BFE2-3F68E88BBF96}"/>
    <cellStyle name="Calculation 7 3 13" xfId="13309" xr:uid="{1901A17B-DB36-41E2-8A6B-BB80701DD759}"/>
    <cellStyle name="Calculation 7 3 13 2" xfId="35737" xr:uid="{D9CCF021-2AA4-43CE-BE83-7CE42137E8A5}"/>
    <cellStyle name="Calculation 7 3 14" xfId="38801" xr:uid="{70A17BD6-B3FD-4D73-96D0-6E5F8CB5BFFA}"/>
    <cellStyle name="Calculation 7 3 15" xfId="46420" xr:uid="{F71A51E7-A46E-4CEC-A956-F776D7CA455B}"/>
    <cellStyle name="Calculation 7 3 2" xfId="743" xr:uid="{E19125F3-F6DA-4541-8DC5-DB597ABEF091}"/>
    <cellStyle name="Calculation 7 3 2 2" xfId="5117" xr:uid="{739084D8-37EF-4E88-B4AB-1E6EBE35CB44}"/>
    <cellStyle name="Calculation 7 3 2 2 2" xfId="7703" xr:uid="{28992FD2-9F4B-4A15-A0D6-73EB7CCB6888}"/>
    <cellStyle name="Calculation 7 3 2 2 2 2" xfId="16692" xr:uid="{9C332159-217A-43B5-8909-D84CD3DD0810}"/>
    <cellStyle name="Calculation 7 3 2 2 2 2 2" xfId="25792" xr:uid="{BFF8965F-6A87-409B-B1F8-6E58888CA8D6}"/>
    <cellStyle name="Calculation 7 3 2 2 2 3" xfId="40861" xr:uid="{0D68165F-6ABC-49B3-9167-C31B9DE76C1A}"/>
    <cellStyle name="Calculation 7 3 2 2 3" xfId="10340" xr:uid="{0898DB2F-6E4A-429E-802F-86B21F1D8F1E}"/>
    <cellStyle name="Calculation 7 3 2 2 3 2" xfId="19329" xr:uid="{074528D8-2B7B-406A-811A-F9293AB5C555}"/>
    <cellStyle name="Calculation 7 3 2 2 3 2 2" xfId="23160" xr:uid="{94B3CC44-B541-46E2-A85F-9586B9B7F756}"/>
    <cellStyle name="Calculation 7 3 2 2 3 3" xfId="36181" xr:uid="{AB8F500D-3957-4D13-9CFC-1A96CA5753D1}"/>
    <cellStyle name="Calculation 7 3 2 2 4" xfId="14106" xr:uid="{E2CECEE5-0425-4FBC-98F5-7B7C7271CB57}"/>
    <cellStyle name="Calculation 7 3 2 2 4 2" xfId="31679" xr:uid="{9E2F4CE2-743D-41EC-AFC4-F2F0E104477B}"/>
    <cellStyle name="Calculation 7 3 2 2 5" xfId="27503" xr:uid="{042D8426-2F23-4CA5-92B0-6742266485CB}"/>
    <cellStyle name="Calculation 7 3 2 2 6" xfId="56699" xr:uid="{FAC44349-A2DD-4676-B84F-BFB22259CDBA}"/>
    <cellStyle name="Calculation 7 3 2 3" xfId="3180" xr:uid="{6362FD44-C1D8-472B-9643-5F809DB1A1C1}"/>
    <cellStyle name="Calculation 7 3 2 3 2" xfId="38775" xr:uid="{44C8B745-0FBE-40A7-A631-EC422667DD1B}"/>
    <cellStyle name="Calculation 7 3 2 4" xfId="31533" xr:uid="{A3BC6C7F-E2F4-4485-9D57-1D2121BD80C4}"/>
    <cellStyle name="Calculation 7 3 2 5" xfId="49917" xr:uid="{83737783-E4DD-448B-B39E-00963B521754}"/>
    <cellStyle name="Calculation 7 3 3" xfId="1088" xr:uid="{BB424D72-F11F-411F-A242-076B44C1C070}"/>
    <cellStyle name="Calculation 7 3 3 2" xfId="5438" xr:uid="{529C1ED7-073F-4751-8C10-AFA256D71743}"/>
    <cellStyle name="Calculation 7 3 3 2 2" xfId="8024" xr:uid="{689F000F-0CDC-4814-906E-A71111744C7C}"/>
    <cellStyle name="Calculation 7 3 3 2 2 2" xfId="17013" xr:uid="{124F9D4A-F682-4CFA-A22F-5356E0B46939}"/>
    <cellStyle name="Calculation 7 3 3 2 2 2 2" xfId="24161" xr:uid="{2EFE84C4-E115-46FA-B8C6-AEF429A53ED0}"/>
    <cellStyle name="Calculation 7 3 3 2 2 3" xfId="29330" xr:uid="{8729349E-F5B8-4C3E-881C-BAA85B666F25}"/>
    <cellStyle name="Calculation 7 3 3 2 3" xfId="10661" xr:uid="{86EE2403-5ACB-46F0-800A-8666D7D6E27B}"/>
    <cellStyle name="Calculation 7 3 3 2 3 2" xfId="19650" xr:uid="{EA283CDA-34A1-42F1-BA58-44B56C8FAE37}"/>
    <cellStyle name="Calculation 7 3 3 2 3 2 2" xfId="39693" xr:uid="{EE4878DE-6F60-48AE-BC30-D2C63D0A7445}"/>
    <cellStyle name="Calculation 7 3 3 2 3 3" xfId="25415" xr:uid="{AC3FEA3F-A640-4745-97AE-125354D2B33C}"/>
    <cellStyle name="Calculation 7 3 3 2 4" xfId="14427" xr:uid="{8B705A73-8E20-416A-AAFF-4424A93BB05D}"/>
    <cellStyle name="Calculation 7 3 3 2 4 2" xfId="31325" xr:uid="{2395F9FA-EACE-4ABD-8E2C-EB6E9B6EB3E4}"/>
    <cellStyle name="Calculation 7 3 3 2 5" xfId="26297" xr:uid="{7B4E4114-C303-4D35-B8DF-E224799DDEEA}"/>
    <cellStyle name="Calculation 7 3 3 2 6" xfId="57645" xr:uid="{C19EE2AC-4018-40D2-81E8-E7A7F713AE8E}"/>
    <cellStyle name="Calculation 7 3 3 3" xfId="3525" xr:uid="{FA62DB10-8E7F-4C85-8340-B638D48D67BD}"/>
    <cellStyle name="Calculation 7 3 3 3 2" xfId="35661" xr:uid="{56C2B254-8514-4A9E-BD92-4C38802309C4}"/>
    <cellStyle name="Calculation 7 3 3 4" xfId="42871" xr:uid="{426AF042-D1B3-4A0B-8D3C-4C0B739DB1B2}"/>
    <cellStyle name="Calculation 7 3 3 5" xfId="50863" xr:uid="{629AE391-52A4-453F-94C2-C2AF0E8A1C3D}"/>
    <cellStyle name="Calculation 7 3 4" xfId="1432" xr:uid="{23EB185E-2912-4C49-99E6-0A72BF836040}"/>
    <cellStyle name="Calculation 7 3 4 2" xfId="5777" xr:uid="{49CB3AC1-C715-4185-8438-627A353F8B33}"/>
    <cellStyle name="Calculation 7 3 4 2 2" xfId="8363" xr:uid="{3E2FD0F4-3942-476C-B1EA-BFB11DF71DA6}"/>
    <cellStyle name="Calculation 7 3 4 2 2 2" xfId="17352" xr:uid="{4D379227-E2E6-4C0D-B2A2-E63AA22739A5}"/>
    <cellStyle name="Calculation 7 3 4 2 2 2 2" xfId="32384" xr:uid="{A03335F2-FC7A-486D-BF3B-54FD825D4EEC}"/>
    <cellStyle name="Calculation 7 3 4 2 2 3" xfId="37412" xr:uid="{37977734-3781-42A6-9C4B-6006E0BD3D94}"/>
    <cellStyle name="Calculation 7 3 4 2 3" xfId="11000" xr:uid="{5173DCA8-0E03-4F51-9929-8866277636D5}"/>
    <cellStyle name="Calculation 7 3 4 2 3 2" xfId="19989" xr:uid="{6594A87C-2484-490A-BA8C-E96257F799B0}"/>
    <cellStyle name="Calculation 7 3 4 2 3 2 2" xfId="30600" xr:uid="{1A4D9BCA-10EC-40CE-BBDB-1CBF5E10EC30}"/>
    <cellStyle name="Calculation 7 3 4 2 3 3" xfId="38955" xr:uid="{9E741702-1092-4876-BE8B-B0A9743B84F6}"/>
    <cellStyle name="Calculation 7 3 4 2 4" xfId="14766" xr:uid="{A5D38F47-436A-4EBD-AA30-ADD2B4072F9C}"/>
    <cellStyle name="Calculation 7 3 4 2 4 2" xfId="32920" xr:uid="{2195A860-D469-422D-8871-F6583585C3E7}"/>
    <cellStyle name="Calculation 7 3 4 2 5" xfId="27762" xr:uid="{BBAEE863-1F4E-4326-9043-065D00D7532C}"/>
    <cellStyle name="Calculation 7 3 4 2 6" xfId="54826" xr:uid="{BDE830DC-6E53-4F60-9998-3F23068074B4}"/>
    <cellStyle name="Calculation 7 3 4 3" xfId="3869" xr:uid="{23C3AE05-C120-494E-8B4C-A593DF20904F}"/>
    <cellStyle name="Calculation 7 3 4 3 2" xfId="23673" xr:uid="{74DB16D3-5CCC-4F31-98D7-69348DC1F572}"/>
    <cellStyle name="Calculation 7 3 4 4" xfId="39133" xr:uid="{086C15AF-3CAD-457C-A412-2BDC60F8C0A1}"/>
    <cellStyle name="Calculation 7 3 4 5" xfId="48034" xr:uid="{4AD57EA4-7B52-494E-B1CA-B7A04C242DAB}"/>
    <cellStyle name="Calculation 7 3 5" xfId="1748" xr:uid="{7B645368-DB4B-4569-B6DF-10DDB84A5069}"/>
    <cellStyle name="Calculation 7 3 5 2" xfId="6072" xr:uid="{AFB403E6-5756-4A64-B410-94ADAFF00883}"/>
    <cellStyle name="Calculation 7 3 5 2 2" xfId="8658" xr:uid="{BD218D84-560F-4D6A-BF33-3706D7526477}"/>
    <cellStyle name="Calculation 7 3 5 2 2 2" xfId="17647" xr:uid="{B4C48248-78DD-4A1B-9BB3-F3516F90CE6C}"/>
    <cellStyle name="Calculation 7 3 5 2 2 2 2" xfId="33402" xr:uid="{6EAE6478-4076-48D5-843E-51505714E215}"/>
    <cellStyle name="Calculation 7 3 5 2 2 3" xfId="24163" xr:uid="{645862FC-E438-412F-8642-BBF6EBB37CC1}"/>
    <cellStyle name="Calculation 7 3 5 2 3" xfId="11295" xr:uid="{E39BDB7A-B560-4499-A7F1-BAB8944D5177}"/>
    <cellStyle name="Calculation 7 3 5 2 3 2" xfId="20284" xr:uid="{9CD95128-2DA9-4227-888B-97F67DE023D8}"/>
    <cellStyle name="Calculation 7 3 5 2 3 2 2" xfId="39952" xr:uid="{99AD3D04-14C5-4CE6-8466-7DBD898DDE10}"/>
    <cellStyle name="Calculation 7 3 5 2 3 3" xfId="42601" xr:uid="{5E698CE7-4B23-4C12-AF61-5EA1EB280B9B}"/>
    <cellStyle name="Calculation 7 3 5 2 4" xfId="15061" xr:uid="{E0271802-740F-4A39-9CF2-F1D7CF3435BE}"/>
    <cellStyle name="Calculation 7 3 5 2 4 2" xfId="44004" xr:uid="{E1142971-96D3-4831-A26F-3825538B92DD}"/>
    <cellStyle name="Calculation 7 3 5 2 5" xfId="30100" xr:uid="{2ED79903-6AC2-472E-BBF6-A85C7D8CAB0D}"/>
    <cellStyle name="Calculation 7 3 5 3" xfId="4185" xr:uid="{17A7A43A-AA93-4D3E-A0F8-3AEC2271FCDE}"/>
    <cellStyle name="Calculation 7 3 5 3 2" xfId="33110" xr:uid="{61AE4537-DAB0-41BB-80A1-370923DBEE8C}"/>
    <cellStyle name="Calculation 7 3 5 4" xfId="24611" xr:uid="{47D8871A-BE6F-4DDB-A4D6-5D38CE4832DC}"/>
    <cellStyle name="Calculation 7 3 5 5" xfId="53126" xr:uid="{8F640A47-715A-437B-B2E4-FA20C8877F9C}"/>
    <cellStyle name="Calculation 7 3 6" xfId="2051" xr:uid="{D70BBDEB-C21B-42FE-B131-70493E49A47F}"/>
    <cellStyle name="Calculation 7 3 6 2" xfId="6357" xr:uid="{15E74362-A3C0-482E-8FC8-3A0A965A1065}"/>
    <cellStyle name="Calculation 7 3 6 2 2" xfId="8943" xr:uid="{131C135E-5358-47D3-B9F2-0FDC3C998DC9}"/>
    <cellStyle name="Calculation 7 3 6 2 2 2" xfId="17932" xr:uid="{8CAB8F51-B5AA-4085-86F5-3FAA04B24F31}"/>
    <cellStyle name="Calculation 7 3 6 2 2 2 2" xfId="27813" xr:uid="{687220AB-CDA9-45FD-A545-FCF8DEE0C1A6}"/>
    <cellStyle name="Calculation 7 3 6 2 2 3" xfId="38860" xr:uid="{663C838F-F8D5-40C2-B325-6E7D25CFBF19}"/>
    <cellStyle name="Calculation 7 3 6 2 3" xfId="11580" xr:uid="{700CAFBA-2633-4128-BF1F-25B9E3661D3B}"/>
    <cellStyle name="Calculation 7 3 6 2 3 2" xfId="20569" xr:uid="{75B29D14-CA6D-4707-9BCA-658441E1FC7E}"/>
    <cellStyle name="Calculation 7 3 6 2 3 2 2" xfId="28748" xr:uid="{2782B7B8-2982-47B4-8B1D-23E1F9CBFC3E}"/>
    <cellStyle name="Calculation 7 3 6 2 3 3" xfId="33399" xr:uid="{E0E44E2F-83C8-4512-B1CB-5632D17A8A51}"/>
    <cellStyle name="Calculation 7 3 6 2 4" xfId="15346" xr:uid="{EAEC29FB-59F2-4F38-B5DE-2F24B8DFD264}"/>
    <cellStyle name="Calculation 7 3 6 2 4 2" xfId="27298" xr:uid="{C432BE63-5A03-4E58-875F-848BE10C7313}"/>
    <cellStyle name="Calculation 7 3 6 2 5" xfId="29037" xr:uid="{79A7E67E-3550-443D-8045-0D7B1D4CD156}"/>
    <cellStyle name="Calculation 7 3 6 3" xfId="4488" xr:uid="{DCE99818-8C62-403B-9686-8BBFE772F4C0}"/>
    <cellStyle name="Calculation 7 3 6 3 2" xfId="34876" xr:uid="{AA7642C2-1561-4FB7-8D9E-848E2978A4B0}"/>
    <cellStyle name="Calculation 7 3 6 4" xfId="30138" xr:uid="{5E5BBD1A-98F0-4261-992E-43644B3A1BE9}"/>
    <cellStyle name="Calculation 7 3 7" xfId="2862" xr:uid="{42941709-1902-4C14-B2E0-75F51A80EB66}"/>
    <cellStyle name="Calculation 7 3 7 2" xfId="7012" xr:uid="{E6F3E997-526D-4EA3-A59C-76B64ADCFABF}"/>
    <cellStyle name="Calculation 7 3 7 2 2" xfId="12140" xr:uid="{51F41917-038C-42C9-8706-5F5CB08F4BDA}"/>
    <cellStyle name="Calculation 7 3 7 2 2 2" xfId="21129" xr:uid="{A94CAC00-DF77-4D54-8FDB-5B8032E62FA5}"/>
    <cellStyle name="Calculation 7 3 7 2 2 2 2" xfId="42429" xr:uid="{8248C953-CA26-43DE-A31A-766AAD7B4799}"/>
    <cellStyle name="Calculation 7 3 7 2 2 3" xfId="38399" xr:uid="{F861EC8B-3235-481F-A1D7-A0C390533191}"/>
    <cellStyle name="Calculation 7 3 7 2 3" xfId="12952" xr:uid="{508109FA-A58D-4C5D-990A-27BC48ADC922}"/>
    <cellStyle name="Calculation 7 3 7 2 3 2" xfId="21941" xr:uid="{D4A8BA55-9BC5-44B8-8623-2B5954568E7B}"/>
    <cellStyle name="Calculation 7 3 7 2 3 2 2" xfId="35784" xr:uid="{18D6FB7C-224A-4A27-A509-C921EC51CB15}"/>
    <cellStyle name="Calculation 7 3 7 2 3 3" xfId="36500" xr:uid="{C3013DFE-3513-4638-950B-25F63999102F}"/>
    <cellStyle name="Calculation 7 3 7 2 4" xfId="16001" xr:uid="{A89AD345-C2A0-4BE8-B1F8-B58598FC0672}"/>
    <cellStyle name="Calculation 7 3 7 2 4 2" xfId="28830" xr:uid="{14AA2056-90DC-4DA5-843E-6A9CD569A560}"/>
    <cellStyle name="Calculation 7 3 7 2 5" xfId="34079" xr:uid="{0597337E-689A-40CA-91DD-6590CF30DB52}"/>
    <cellStyle name="Calculation 7 3 7 3" xfId="9575" xr:uid="{DABFD9FA-9DAD-4F42-820C-C8DBC3B6D509}"/>
    <cellStyle name="Calculation 7 3 7 3 2" xfId="18564" xr:uid="{6A9B711F-417F-4F7F-82F3-C941F52CE135}"/>
    <cellStyle name="Calculation 7 3 7 3 2 2" xfId="27420" xr:uid="{3DCA2EB5-8071-46EB-B7CC-C19D528B9208}"/>
    <cellStyle name="Calculation 7 3 7 3 3" xfId="27730" xr:uid="{EEFC6130-F7C7-48EF-AA21-7D4DBDB46EB3}"/>
    <cellStyle name="Calculation 7 3 7 4" xfId="23725" xr:uid="{112FF689-F248-4BED-AE3E-C12C556D81E9}"/>
    <cellStyle name="Calculation 7 3 8" xfId="4793" xr:uid="{CB7F5561-E878-4EE8-9EB6-31701EBF96A9}"/>
    <cellStyle name="Calculation 7 3 8 2" xfId="7379" xr:uid="{DAF59367-4879-47E1-92CF-EBF82E9A0346}"/>
    <cellStyle name="Calculation 7 3 8 2 2" xfId="16368" xr:uid="{DA164495-46B9-4A1E-8065-4286B9FC739D}"/>
    <cellStyle name="Calculation 7 3 8 2 2 2" xfId="43664" xr:uid="{18AAF654-61B1-4FB0-A4B7-DD5D6FACFA56}"/>
    <cellStyle name="Calculation 7 3 8 2 3" xfId="43086" xr:uid="{F5681DE4-7B7C-4E49-A344-E443F3902B9A}"/>
    <cellStyle name="Calculation 7 3 8 3" xfId="10016" xr:uid="{32C6A880-2BDB-477C-8E80-C994C45B354B}"/>
    <cellStyle name="Calculation 7 3 8 3 2" xfId="19005" xr:uid="{C334D6FB-D330-49AA-90D1-8E14D9BFDB46}"/>
    <cellStyle name="Calculation 7 3 8 3 2 2" xfId="29138" xr:uid="{0FE37240-0023-45F8-94A3-944492E832E5}"/>
    <cellStyle name="Calculation 7 3 8 3 3" xfId="36185" xr:uid="{DD78DAA6-5A92-4BAD-B955-54E0D894332C}"/>
    <cellStyle name="Calculation 7 3 8 4" xfId="13782" xr:uid="{6A136266-6961-44E1-BB04-76FAA0B5403E}"/>
    <cellStyle name="Calculation 7 3 8 4 2" xfId="24612" xr:uid="{9D0D6CAD-CA5F-4886-B9B3-CAFD4F439AF7}"/>
    <cellStyle name="Calculation 7 3 8 5" xfId="30045" xr:uid="{C12B163C-D519-4232-96AC-CABD668CF610}"/>
    <cellStyle name="Calculation 7 3 9" xfId="6696" xr:uid="{9A6C11F5-728F-4A0E-A008-DE05254D2A54}"/>
    <cellStyle name="Calculation 7 3 9 2" xfId="11900" xr:uid="{481D85D0-38AB-4720-BD50-6AE40DC6D4ED}"/>
    <cellStyle name="Calculation 7 3 9 2 2" xfId="20889" xr:uid="{B2508EB1-4BA2-4316-987E-A97518BE32AD}"/>
    <cellStyle name="Calculation 7 3 9 2 2 2" xfId="34966" xr:uid="{0E589B82-5D31-469B-89B5-5A4C3EF34381}"/>
    <cellStyle name="Calculation 7 3 9 2 3" xfId="44073" xr:uid="{766F094F-D3F9-4B71-A4D8-FD9E54D1E3D5}"/>
    <cellStyle name="Calculation 7 3 9 3" xfId="15685" xr:uid="{4B2098E4-53F3-4D04-922E-6B27C3A4121A}"/>
    <cellStyle name="Calculation 7 3 9 3 2" xfId="37614" xr:uid="{6097CD0B-E1CA-4205-ACC4-1EF325C0E13C}"/>
    <cellStyle name="Calculation 7 3 9 4" xfId="39550" xr:uid="{F093951B-B480-4F22-85DE-B618BE3FDD7C}"/>
    <cellStyle name="Calculation 7 4" xfId="496" xr:uid="{84ABF452-D321-4B13-AB77-094D1E0A1380}"/>
    <cellStyle name="Calculation 7 4 10" xfId="49037" xr:uid="{E2EB80A4-F558-4963-9C08-70017A8B5D84}"/>
    <cellStyle name="Calculation 7 4 2" xfId="845" xr:uid="{D5CC463F-D8D9-4DE9-B941-83519B38E662}"/>
    <cellStyle name="Calculation 7 4 2 2" xfId="5214" xr:uid="{987C858A-BDD3-44C1-9951-B85795E3382D}"/>
    <cellStyle name="Calculation 7 4 2 2 2" xfId="7800" xr:uid="{C2EC54DA-0EFD-446D-B110-62275B2B6ED2}"/>
    <cellStyle name="Calculation 7 4 2 2 2 2" xfId="16789" xr:uid="{0924719A-58F0-4DC2-BA4C-41B660C156BA}"/>
    <cellStyle name="Calculation 7 4 2 2 2 2 2" xfId="29789" xr:uid="{45C791ED-61C6-476C-AAF4-3159C9B505F1}"/>
    <cellStyle name="Calculation 7 4 2 2 2 3" xfId="40602" xr:uid="{9D90526F-E6F2-4313-9344-AD26F79FF19B}"/>
    <cellStyle name="Calculation 7 4 2 2 3" xfId="10437" xr:uid="{FE90FE0D-EA3E-43EB-8FA1-92B2B9217EFE}"/>
    <cellStyle name="Calculation 7 4 2 2 3 2" xfId="19426" xr:uid="{45526E08-EDE8-4ADB-8D01-5269F84353D0}"/>
    <cellStyle name="Calculation 7 4 2 2 3 2 2" xfId="32699" xr:uid="{A9424A3E-AB8E-494D-AB73-CF8F2BE2668C}"/>
    <cellStyle name="Calculation 7 4 2 2 3 3" xfId="34657" xr:uid="{16D4DD33-0905-4311-BF50-5411D655C06B}"/>
    <cellStyle name="Calculation 7 4 2 2 4" xfId="14203" xr:uid="{153907E1-AFD4-4060-A25C-B90A0B4AEAB1}"/>
    <cellStyle name="Calculation 7 4 2 2 4 2" xfId="40424" xr:uid="{4A8A1718-1754-40D2-A332-0B36CDB5554B}"/>
    <cellStyle name="Calculation 7 4 2 2 5" xfId="36904" xr:uid="{6E0A5322-F9AD-4825-BDCD-6912F947F73E}"/>
    <cellStyle name="Calculation 7 4 2 3" xfId="3282" xr:uid="{B841E343-0BD9-4F6C-ACD1-120FB30329C3}"/>
    <cellStyle name="Calculation 7 4 2 3 2" xfId="29165" xr:uid="{7659AE4D-78E0-45FC-825C-DC1D0E331126}"/>
    <cellStyle name="Calculation 7 4 2 4" xfId="23328" xr:uid="{87E68C07-FA27-4B11-B3E4-21D6E366BE8A}"/>
    <cellStyle name="Calculation 7 4 2 5" xfId="55819" xr:uid="{1852B606-6940-447A-871C-BECBB6363E38}"/>
    <cellStyle name="Calculation 7 4 3" xfId="1190" xr:uid="{8D54C867-8D40-48F0-8DC2-7F9F78012C48}"/>
    <cellStyle name="Calculation 7 4 3 2" xfId="5535" xr:uid="{6A085A97-70FA-4581-9061-3F56BE6AE11A}"/>
    <cellStyle name="Calculation 7 4 3 2 2" xfId="8121" xr:uid="{5D697DA5-E473-4566-9364-6B856605F953}"/>
    <cellStyle name="Calculation 7 4 3 2 2 2" xfId="17110" xr:uid="{F5AFDEF4-658A-45B2-8615-0D007F787E22}"/>
    <cellStyle name="Calculation 7 4 3 2 2 2 2" xfId="40970" xr:uid="{C4231788-E740-4B92-8880-BC5F1CAD6D53}"/>
    <cellStyle name="Calculation 7 4 3 2 2 3" xfId="33672" xr:uid="{3E6ABBFB-51F4-4E83-B55F-9A1FF719AD38}"/>
    <cellStyle name="Calculation 7 4 3 2 3" xfId="10758" xr:uid="{394866CA-5C6D-4A2D-8CF0-A3DD9F080452}"/>
    <cellStyle name="Calculation 7 4 3 2 3 2" xfId="19747" xr:uid="{B2938991-3D3F-4E5A-8895-055784D14D3F}"/>
    <cellStyle name="Calculation 7 4 3 2 3 2 2" xfId="42136" xr:uid="{3C42DA0C-A2E8-4A8A-8608-F2CC1BD86ACC}"/>
    <cellStyle name="Calculation 7 4 3 2 3 3" xfId="40517" xr:uid="{D2C21E15-4567-4FD0-A0C3-D2787EFE711E}"/>
    <cellStyle name="Calculation 7 4 3 2 4" xfId="14524" xr:uid="{E907F241-C4AA-4014-A3E6-615FD55B3A54}"/>
    <cellStyle name="Calculation 7 4 3 2 4 2" xfId="28638" xr:uid="{5C1B5DE9-B8B2-4909-B946-A4AB418F2DDA}"/>
    <cellStyle name="Calculation 7 4 3 2 5" xfId="33790" xr:uid="{E424AEFC-9BA9-4DBE-AA90-C715A1B32212}"/>
    <cellStyle name="Calculation 7 4 3 3" xfId="3627" xr:uid="{6451B5B4-1EC9-4F24-ABC4-5B431167717F}"/>
    <cellStyle name="Calculation 7 4 3 3 2" xfId="34274" xr:uid="{A3ECF4AB-E5DE-4882-9EDB-6224ACEACFBF}"/>
    <cellStyle name="Calculation 7 4 3 4" xfId="43466" xr:uid="{C30E0504-7217-4FEA-BA75-B0D9CEA43DD5}"/>
    <cellStyle name="Calculation 7 4 4" xfId="1534" xr:uid="{DDC79AFF-F0B4-4704-99F1-279D39BDDD0C}"/>
    <cellStyle name="Calculation 7 4 4 2" xfId="5879" xr:uid="{EF84ED39-E68A-4D0C-8384-D0B0855D2A1C}"/>
    <cellStyle name="Calculation 7 4 4 2 2" xfId="8465" xr:uid="{4C2C7A28-24FA-4818-BA64-FD6F43679C1D}"/>
    <cellStyle name="Calculation 7 4 4 2 2 2" xfId="17454" xr:uid="{34014789-9BFB-46F0-AC02-17F16D95FCC1}"/>
    <cellStyle name="Calculation 7 4 4 2 2 2 2" xfId="32970" xr:uid="{FF34F2CA-A9D3-4937-B3F2-1C771CB1FADE}"/>
    <cellStyle name="Calculation 7 4 4 2 2 3" xfId="40963" xr:uid="{9BAE37D4-12FC-4528-BEF2-AFC75A939E76}"/>
    <cellStyle name="Calculation 7 4 4 2 3" xfId="11102" xr:uid="{5AE57603-629C-4607-9B9F-021C73EE6D9C}"/>
    <cellStyle name="Calculation 7 4 4 2 3 2" xfId="20091" xr:uid="{71B845D5-5DBB-48BC-89BD-71795F09A099}"/>
    <cellStyle name="Calculation 7 4 4 2 3 2 2" xfId="23282" xr:uid="{A63169C1-05FD-4064-9CFA-FF234FEE666B}"/>
    <cellStyle name="Calculation 7 4 4 2 3 3" xfId="40496" xr:uid="{DE299831-E210-48E6-B836-9442B3ED8CB9}"/>
    <cellStyle name="Calculation 7 4 4 2 4" xfId="14868" xr:uid="{CA366B65-996E-4825-A97A-F29A044DAD19}"/>
    <cellStyle name="Calculation 7 4 4 2 4 2" xfId="39248" xr:uid="{5208C44E-41A7-4963-A54F-453BA65B2B10}"/>
    <cellStyle name="Calculation 7 4 4 2 5" xfId="41306" xr:uid="{90C369C0-873F-42BE-8237-6170FAE4D3C0}"/>
    <cellStyle name="Calculation 7 4 4 3" xfId="3971" xr:uid="{9B917F60-092B-47F4-AFAB-93BEDAA59541}"/>
    <cellStyle name="Calculation 7 4 4 3 2" xfId="42931" xr:uid="{7D8624F5-3614-4952-826A-2E637774F670}"/>
    <cellStyle name="Calculation 7 4 4 4" xfId="42636" xr:uid="{7F791330-8FA4-4245-9147-351BA0C93EA9}"/>
    <cellStyle name="Calculation 7 4 5" xfId="1846" xr:uid="{04F5FA18-F6F8-40D3-94F3-2FEB0D88B3C1}"/>
    <cellStyle name="Calculation 7 4 5 2" xfId="6162" xr:uid="{04E22D0A-6672-4B0F-B802-4F2239E68F41}"/>
    <cellStyle name="Calculation 7 4 5 2 2" xfId="8748" xr:uid="{798FFE05-E864-4F14-A1B2-D8CDB8F34873}"/>
    <cellStyle name="Calculation 7 4 5 2 2 2" xfId="17737" xr:uid="{24EA3DD3-2D13-4074-8AC8-46D7F8277E46}"/>
    <cellStyle name="Calculation 7 4 5 2 2 2 2" xfId="35296" xr:uid="{2FC424D2-CD9B-4BEF-9BB6-336BE302B638}"/>
    <cellStyle name="Calculation 7 4 5 2 2 3" xfId="29208" xr:uid="{1F2D4947-239D-4A95-8E4D-A5DA1AA1B3FD}"/>
    <cellStyle name="Calculation 7 4 5 2 3" xfId="11385" xr:uid="{4F108E4C-35A4-482A-A93C-726B8C3C472C}"/>
    <cellStyle name="Calculation 7 4 5 2 3 2" xfId="20374" xr:uid="{F0EF840B-ED84-4D40-9CA9-9FB2638B26AE}"/>
    <cellStyle name="Calculation 7 4 5 2 3 2 2" xfId="39603" xr:uid="{99391062-BEF0-4DAF-ABAC-E3176C341EFA}"/>
    <cellStyle name="Calculation 7 4 5 2 3 3" xfId="26953" xr:uid="{6F3EE2D3-56C8-4FA2-A493-4D500EC107A7}"/>
    <cellStyle name="Calculation 7 4 5 2 4" xfId="15151" xr:uid="{7B18E4E7-138F-48EC-A1DC-B6191F369787}"/>
    <cellStyle name="Calculation 7 4 5 2 4 2" xfId="28127" xr:uid="{ECC1CBF5-C7F9-4531-83E2-BB1995257E8F}"/>
    <cellStyle name="Calculation 7 4 5 2 5" xfId="32371" xr:uid="{81AC5BE6-9757-44F2-AA39-16496801483D}"/>
    <cellStyle name="Calculation 7 4 5 3" xfId="4283" xr:uid="{7B3A4F24-2B34-441A-ADF1-B9A7C8307283}"/>
    <cellStyle name="Calculation 7 4 5 3 2" xfId="34091" xr:uid="{75D50BEB-B1E4-4F15-A26B-BD12C11D77F6}"/>
    <cellStyle name="Calculation 7 4 5 4" xfId="32338" xr:uid="{6C081244-DB3C-4CA9-B2F9-F49F790A220F}"/>
    <cellStyle name="Calculation 7 4 6" xfId="2153" xr:uid="{E4B5E030-1EE0-4753-9F33-AB9A8365A8FA}"/>
    <cellStyle name="Calculation 7 4 6 2" xfId="6454" xr:uid="{0BB49D16-3558-48EA-B2B1-F38EB2A46117}"/>
    <cellStyle name="Calculation 7 4 6 2 2" xfId="9040" xr:uid="{50AB902E-9F03-4C11-804C-136D8C14145B}"/>
    <cellStyle name="Calculation 7 4 6 2 2 2" xfId="18029" xr:uid="{D88A0080-06C3-4484-95F8-46ACF82F50BA}"/>
    <cellStyle name="Calculation 7 4 6 2 2 2 2" xfId="38937" xr:uid="{E3D3308E-BDA8-45E3-BA61-EAF9953B3F4F}"/>
    <cellStyle name="Calculation 7 4 6 2 2 3" xfId="38194" xr:uid="{5CAF1954-BA2F-4B41-9335-A139191D912F}"/>
    <cellStyle name="Calculation 7 4 6 2 3" xfId="11677" xr:uid="{5EC05640-C857-497D-B1EF-BD96F423C6B2}"/>
    <cellStyle name="Calculation 7 4 6 2 3 2" xfId="20666" xr:uid="{3E789FC6-4752-479F-83B9-79BBCB570D3C}"/>
    <cellStyle name="Calculation 7 4 6 2 3 2 2" xfId="41086" xr:uid="{BF23DC1B-F534-485B-87AB-10D60DD6CA47}"/>
    <cellStyle name="Calculation 7 4 6 2 3 3" xfId="34727" xr:uid="{152DB20D-6609-4ED4-9E7F-D1AFAC0C1399}"/>
    <cellStyle name="Calculation 7 4 6 2 4" xfId="15443" xr:uid="{E5D2987F-FE92-4444-9279-19A438E26574}"/>
    <cellStyle name="Calculation 7 4 6 2 4 2" xfId="43078" xr:uid="{629EA444-79A7-4329-A2A4-90113E8506C7}"/>
    <cellStyle name="Calculation 7 4 6 2 5" xfId="28778" xr:uid="{64F15863-7AE2-4E54-AED4-1E7E12D16789}"/>
    <cellStyle name="Calculation 7 4 6 3" xfId="4590" xr:uid="{4E1D2384-180F-46C6-9ABA-6C64A1E8A52F}"/>
    <cellStyle name="Calculation 7 4 6 3 2" xfId="39904" xr:uid="{18CA99C1-DBF0-417E-96CD-53B3339A8877}"/>
    <cellStyle name="Calculation 7 4 6 4" xfId="37383" xr:uid="{CF25422B-0189-4958-906E-A51D9B96D8D6}"/>
    <cellStyle name="Calculation 7 4 7" xfId="4890" xr:uid="{E2A1A5DF-B4FE-4ABE-8C68-A582CCEC0F34}"/>
    <cellStyle name="Calculation 7 4 7 2" xfId="7476" xr:uid="{110B428B-D936-4D4F-A577-0F1B269DFB63}"/>
    <cellStyle name="Calculation 7 4 7 2 2" xfId="16465" xr:uid="{80073751-FFB9-41C5-8ADA-4892E2E43231}"/>
    <cellStyle name="Calculation 7 4 7 2 2 2" xfId="28385" xr:uid="{393629FE-A661-4325-AD0C-8FB7DD85A837}"/>
    <cellStyle name="Calculation 7 4 7 2 3" xfId="38630" xr:uid="{41289FA3-0424-4571-93CB-A5FD759F1770}"/>
    <cellStyle name="Calculation 7 4 7 3" xfId="10113" xr:uid="{DF6683FB-804B-4A83-BFB4-8A8228051267}"/>
    <cellStyle name="Calculation 7 4 7 3 2" xfId="19102" xr:uid="{079EC629-48A5-464F-AA1B-A7CFEAE61F8C}"/>
    <cellStyle name="Calculation 7 4 7 3 2 2" xfId="43864" xr:uid="{9E879856-8E7A-47AB-B9D0-E17AE50F2551}"/>
    <cellStyle name="Calculation 7 4 7 3 3" xfId="34653" xr:uid="{8B0FFF7C-6F12-449F-8068-2C1DF7EE4F11}"/>
    <cellStyle name="Calculation 7 4 7 4" xfId="13879" xr:uid="{39D1BA5B-3E2F-4567-BE59-FC3F97E87B93}"/>
    <cellStyle name="Calculation 7 4 7 4 2" xfId="24353" xr:uid="{0DF7F9C2-2BC7-40E7-B37A-26BEF2A5819D}"/>
    <cellStyle name="Calculation 7 4 7 5" xfId="25608" xr:uid="{F68D1896-0286-4E3C-8530-8CCD96AD7668}"/>
    <cellStyle name="Calculation 7 4 8" xfId="2502" xr:uid="{D40B0046-604A-4303-A7B9-82610DAD8852}"/>
    <cellStyle name="Calculation 7 4 8 2" xfId="28750" xr:uid="{4341B860-3BF3-4684-AACC-11774A3F0AED}"/>
    <cellStyle name="Calculation 7 4 9" xfId="35370" xr:uid="{92F742CC-3A1A-40EC-9B0F-32CF83261B30}"/>
    <cellStyle name="Calculation 7 5" xfId="256" xr:uid="{45DB1BA2-3ABB-4824-BF92-A5FB4213962E}"/>
    <cellStyle name="Calculation 7 5 2" xfId="4668" xr:uid="{0711C150-5D5D-4B5C-B522-006C7B4E8290}"/>
    <cellStyle name="Calculation 7 5 2 2" xfId="7254" xr:uid="{5904FA96-4D77-4CA8-8F51-B6D6046DB3EC}"/>
    <cellStyle name="Calculation 7 5 2 2 2" xfId="16243" xr:uid="{EE1292F8-2306-4C01-ACBD-AA8236C2EDD4}"/>
    <cellStyle name="Calculation 7 5 2 2 2 2" xfId="29972" xr:uid="{AE15237A-C0C7-43AB-BA52-978E109900CA}"/>
    <cellStyle name="Calculation 7 5 2 2 3" xfId="27277" xr:uid="{36F45918-2BB3-4FE7-9957-19FEE2B41C7E}"/>
    <cellStyle name="Calculation 7 5 2 3" xfId="9891" xr:uid="{119E75E8-ED31-4E9A-BE89-29A55B8675AC}"/>
    <cellStyle name="Calculation 7 5 2 3 2" xfId="18880" xr:uid="{08A7C8D6-544E-4180-959F-11D51C96BBDD}"/>
    <cellStyle name="Calculation 7 5 2 3 2 2" xfId="32088" xr:uid="{15E7CA68-C7DF-48C0-8984-3FF1B9C3684E}"/>
    <cellStyle name="Calculation 7 5 2 3 3" xfId="26412" xr:uid="{7D09AFF2-53A0-460E-B92A-011BE8A3D458}"/>
    <cellStyle name="Calculation 7 5 2 4" xfId="13657" xr:uid="{D8F385F8-0EB5-4256-A032-0F6D3E4C6037}"/>
    <cellStyle name="Calculation 7 5 2 4 2" xfId="27307" xr:uid="{697A2F4F-F3E5-447F-8755-E1545806A578}"/>
    <cellStyle name="Calculation 7 5 2 5" xfId="36295" xr:uid="{68FF64E3-745C-4243-A945-58DBF6739AA2}"/>
    <cellStyle name="Calculation 7 5 2 6" xfId="59135" xr:uid="{2381447B-2087-4E47-9ADA-A90221ADF22D}"/>
    <cellStyle name="Calculation 7 5 3" xfId="2724" xr:uid="{7CAA86BB-3C62-4B10-B710-15FAC36971CE}"/>
    <cellStyle name="Calculation 7 5 3 2" xfId="28224" xr:uid="{9DE688BA-6978-4616-ACAC-3C12971CEA8E}"/>
    <cellStyle name="Calculation 7 5 4" xfId="29577" xr:uid="{56C1E642-6AE0-4235-B1D7-172CD4FE584E}"/>
    <cellStyle name="Calculation 7 5 5" xfId="52354" xr:uid="{FB078EBC-FBC2-4B93-A4E7-2B857554DD4F}"/>
    <cellStyle name="Calculation 7 6" xfId="605" xr:uid="{B544A8A1-BF5F-45C4-9B53-8EFB3BA0ED62}"/>
    <cellStyle name="Calculation 7 6 2" xfId="4992" xr:uid="{A31CFB70-A9D6-4378-BC3B-7A99510C398A}"/>
    <cellStyle name="Calculation 7 6 2 2" xfId="7578" xr:uid="{A72407C0-D42F-4446-B229-234780E6E50A}"/>
    <cellStyle name="Calculation 7 6 2 2 2" xfId="16567" xr:uid="{8E6AAE34-D6EF-489B-B1A8-F7A962754651}"/>
    <cellStyle name="Calculation 7 6 2 2 2 2" xfId="38327" xr:uid="{21082E49-054B-4086-9F67-B67253B0B776}"/>
    <cellStyle name="Calculation 7 6 2 2 3" xfId="39445" xr:uid="{BD802D8D-2B1F-42DD-AB85-97A646DA81F8}"/>
    <cellStyle name="Calculation 7 6 2 3" xfId="10215" xr:uid="{7C6305D1-A681-41A6-92CE-17123736E0FC}"/>
    <cellStyle name="Calculation 7 6 2 3 2" xfId="19204" xr:uid="{F4927ED6-2A75-466C-981E-5CDF895E15CD}"/>
    <cellStyle name="Calculation 7 6 2 3 2 2" xfId="35595" xr:uid="{B0F038CE-5880-41D1-A60C-780DEE5F08F4}"/>
    <cellStyle name="Calculation 7 6 2 3 3" xfId="31080" xr:uid="{A427344F-A40B-4939-BCBD-867E4F2BCFA6}"/>
    <cellStyle name="Calculation 7 6 2 4" xfId="13981" xr:uid="{52D1ABA4-5EC2-4F00-855A-461A1F44ECA4}"/>
    <cellStyle name="Calculation 7 6 2 4 2" xfId="23905" xr:uid="{6F6743E4-5520-433A-AC69-0F2FE42BB33C}"/>
    <cellStyle name="Calculation 7 6 2 5" xfId="28665" xr:uid="{2EAF4A99-B2FF-4EC7-9811-4C3F3E6B1A31}"/>
    <cellStyle name="Calculation 7 6 2 6" xfId="53988" xr:uid="{5F488FE3-5513-425E-ADDC-50F8FA37077B}"/>
    <cellStyle name="Calculation 7 6 3" xfId="3042" xr:uid="{7FF0CE98-987D-40EB-B1AF-8EC71B5D62AE}"/>
    <cellStyle name="Calculation 7 6 3 2" xfId="32357" xr:uid="{8B16CB78-138E-48E4-954B-D85EFFC10065}"/>
    <cellStyle name="Calculation 7 6 4" xfId="36257" xr:uid="{4EE6AD0D-EB32-49D4-BCEB-B2F513E66CA8}"/>
    <cellStyle name="Calculation 7 6 5" xfId="47320" xr:uid="{48ED4F26-E5C7-46D7-889A-851B76021548}"/>
    <cellStyle name="Calculation 7 7" xfId="950" xr:uid="{C0DA59B6-3087-463D-BFF4-A99F0EA29FA7}"/>
    <cellStyle name="Calculation 7 7 2" xfId="5313" xr:uid="{6F5D7667-4D76-41DF-BE80-B490AA332147}"/>
    <cellStyle name="Calculation 7 7 2 2" xfId="7899" xr:uid="{646819B2-549B-4BED-AE92-9B0633BC7DC0}"/>
    <cellStyle name="Calculation 7 7 2 2 2" xfId="16888" xr:uid="{02F7EEFE-BDFC-46DD-BF6A-76AD027128C5}"/>
    <cellStyle name="Calculation 7 7 2 2 2 2" xfId="42476" xr:uid="{AF2D1D91-76C8-4ACD-B6C9-C29F72505A5B}"/>
    <cellStyle name="Calculation 7 7 2 2 3" xfId="42397" xr:uid="{9130D91B-8DAC-4D3A-9BA4-E5EC515698AC}"/>
    <cellStyle name="Calculation 7 7 2 3" xfId="10536" xr:uid="{D735F674-69E7-47B2-854D-20A00EC4C8AC}"/>
    <cellStyle name="Calculation 7 7 2 3 2" xfId="19525" xr:uid="{919DDAE0-6FF7-4A90-BF9D-5D9DAF67CDD7}"/>
    <cellStyle name="Calculation 7 7 2 3 2 2" xfId="43621" xr:uid="{F94F7130-12A1-4C4F-9ED0-82BC7C730B91}"/>
    <cellStyle name="Calculation 7 7 2 3 3" xfId="37784" xr:uid="{C91429BC-8E64-4EEE-A911-423F6684047D}"/>
    <cellStyle name="Calculation 7 7 2 4" xfId="14302" xr:uid="{75EFA412-5413-46B1-9B8F-0592011C937A}"/>
    <cellStyle name="Calculation 7 7 2 4 2" xfId="30106" xr:uid="{51DBA4D3-2EDF-4919-88EF-9CDD9BA08925}"/>
    <cellStyle name="Calculation 7 7 2 5" xfId="29657" xr:uid="{F5781595-ACF7-4242-BBC8-3B42FCFBD222}"/>
    <cellStyle name="Calculation 7 7 3" xfId="3387" xr:uid="{4E8C6BDB-4052-4B06-AFBE-2FC6194169FA}"/>
    <cellStyle name="Calculation 7 7 3 2" xfId="37989" xr:uid="{11FF542F-9F63-4E50-A28F-18A5A8796944}"/>
    <cellStyle name="Calculation 7 7 4" xfId="42527" xr:uid="{CA9C0D1C-07EC-47C8-8B8E-1543220B1DAE}"/>
    <cellStyle name="Calculation 7 7 5" xfId="52635" xr:uid="{A0DE4D38-9BEF-4D34-BC9A-53270AB5666B}"/>
    <cellStyle name="Calculation 7 8" xfId="1294" xr:uid="{35ADABDB-EA8A-4BA3-B194-713DD6861A62}"/>
    <cellStyle name="Calculation 7 8 2" xfId="5639" xr:uid="{DD9AD48C-C411-4434-8F81-80CF98279BF7}"/>
    <cellStyle name="Calculation 7 8 2 2" xfId="8225" xr:uid="{18454E73-983D-41B9-A980-599669807041}"/>
    <cellStyle name="Calculation 7 8 2 2 2" xfId="17214" xr:uid="{815709E8-75C8-4266-BF0C-875AC1D387DB}"/>
    <cellStyle name="Calculation 7 8 2 2 2 2" xfId="30941" xr:uid="{4A68BBFA-4FEB-42B6-9F00-FFC8DA9E7DE4}"/>
    <cellStyle name="Calculation 7 8 2 2 3" xfId="26759" xr:uid="{B256F1B0-BB33-4D09-B8E5-5C8B27485CF8}"/>
    <cellStyle name="Calculation 7 8 2 3" xfId="10862" xr:uid="{E366E171-528A-4D16-940F-C891857777AE}"/>
    <cellStyle name="Calculation 7 8 2 3 2" xfId="19851" xr:uid="{2D7C91F5-BABE-4CEE-AD63-1190EDEE8EDF}"/>
    <cellStyle name="Calculation 7 8 2 3 2 2" xfId="40384" xr:uid="{2843CBE1-29D2-4049-B5AE-82F431DF231A}"/>
    <cellStyle name="Calculation 7 8 2 3 3" xfId="36448" xr:uid="{A2E8FD52-8294-48AA-9389-A81672245212}"/>
    <cellStyle name="Calculation 7 8 2 4" xfId="14628" xr:uid="{5A842A41-22ED-44E7-961B-190990B2C83A}"/>
    <cellStyle name="Calculation 7 8 2 4 2" xfId="33962" xr:uid="{7E89882F-282E-4182-B755-ECA0C343B9FB}"/>
    <cellStyle name="Calculation 7 8 2 5" xfId="42740" xr:uid="{51E0E2E1-AAE5-4825-B030-4F7FDA13F5EC}"/>
    <cellStyle name="Calculation 7 8 3" xfId="3731" xr:uid="{90FC992D-B12E-4CD2-90B3-FFEACF4674E8}"/>
    <cellStyle name="Calculation 7 8 3 2" xfId="38294" xr:uid="{1D42813C-A7B9-4C78-8671-C7447936A536}"/>
    <cellStyle name="Calculation 7 8 4" xfId="36939" xr:uid="{159A1F1C-1566-48F1-B8C5-70EAA7BF1565}"/>
    <cellStyle name="Calculation 7 9" xfId="1603" xr:uid="{54E0B3E5-BE49-42D5-9E91-CA82AE2F7847}"/>
    <cellStyle name="Calculation 7 9 2" xfId="5947" xr:uid="{37F0556C-175C-4284-87AE-21E4E3C76C8B}"/>
    <cellStyle name="Calculation 7 9 2 2" xfId="8533" xr:uid="{F7DFC5EB-EF91-4B4B-8E9B-3CC79E604FC9}"/>
    <cellStyle name="Calculation 7 9 2 2 2" xfId="17522" xr:uid="{945F9366-AE2C-4EB9-B063-2A22353EF07B}"/>
    <cellStyle name="Calculation 7 9 2 2 2 2" xfId="34780" xr:uid="{6A6890EC-27B3-4A1A-8C79-0F6862A9C7C8}"/>
    <cellStyle name="Calculation 7 9 2 2 3" xfId="32293" xr:uid="{A24217AB-2BA0-4D7E-9040-09A1180994CF}"/>
    <cellStyle name="Calculation 7 9 2 3" xfId="11170" xr:uid="{BBDEB377-280D-4C4D-ACF3-67248328841B}"/>
    <cellStyle name="Calculation 7 9 2 3 2" xfId="20159" xr:uid="{8A6F4013-8D12-4CEF-9E70-3BE3300DC701}"/>
    <cellStyle name="Calculation 7 9 2 3 2 2" xfId="31440" xr:uid="{7ACE143B-2E98-4F2B-AF98-C78712C57131}"/>
    <cellStyle name="Calculation 7 9 2 3 3" xfId="26832" xr:uid="{3882375D-CCEC-43CC-879C-69A5952289D6}"/>
    <cellStyle name="Calculation 7 9 2 4" xfId="14936" xr:uid="{3CB50B27-EA08-4166-9D04-77B26E828612}"/>
    <cellStyle name="Calculation 7 9 2 4 2" xfId="26772" xr:uid="{6986F04B-331C-4700-80AF-92BCF722E8E0}"/>
    <cellStyle name="Calculation 7 9 2 5" xfId="29237" xr:uid="{2A029ECC-958D-49C6-AB93-C3D6900B7F1C}"/>
    <cellStyle name="Calculation 7 9 3" xfId="4040" xr:uid="{46133562-6C6C-4458-9CF7-5D9FA14AE326}"/>
    <cellStyle name="Calculation 7 9 3 2" xfId="23828" xr:uid="{C7AEB21B-3F6C-417B-9F60-414C730D6ED2}"/>
    <cellStyle name="Calculation 7 9 4" xfId="36979" xr:uid="{1FB15F9E-94D5-41A5-A26D-84B49118CF66}"/>
    <cellStyle name="Calculation 8" xfId="103" xr:uid="{79CEE79B-4168-491F-981F-C6331E4B2BEA}"/>
    <cellStyle name="Calculation 8 10" xfId="1600" xr:uid="{E8ED2E77-3FEC-4101-B6B3-A34A5712F837}"/>
    <cellStyle name="Calculation 8 10 2" xfId="5944" xr:uid="{7784625F-7DF1-4AFF-9C6A-EA8A20632831}"/>
    <cellStyle name="Calculation 8 10 2 2" xfId="8530" xr:uid="{2AC656EE-5720-4A64-8E76-951366F3DDE9}"/>
    <cellStyle name="Calculation 8 10 2 2 2" xfId="17519" xr:uid="{D566C724-38F0-4C05-9663-CF81933D7065}"/>
    <cellStyle name="Calculation 8 10 2 2 2 2" xfId="35667" xr:uid="{6B365AEE-95B2-4F15-A33D-40044E1798B2}"/>
    <cellStyle name="Calculation 8 10 2 2 3" xfId="35871" xr:uid="{090B35F6-B3D3-4AA7-BAA4-982980A52185}"/>
    <cellStyle name="Calculation 8 10 2 3" xfId="11167" xr:uid="{80E5012D-FABE-4E4C-ACFF-52B69DC31A85}"/>
    <cellStyle name="Calculation 8 10 2 3 2" xfId="20156" xr:uid="{EE44D708-05A5-46A0-94FC-013CB1527EC2}"/>
    <cellStyle name="Calculation 8 10 2 3 2 2" xfId="43094" xr:uid="{B9E6EC1C-AD5C-4C9C-967C-CAF196D191BB}"/>
    <cellStyle name="Calculation 8 10 2 3 3" xfId="33361" xr:uid="{3B37FF50-26D0-4C5E-A78E-0BB202B0F4B3}"/>
    <cellStyle name="Calculation 8 10 2 4" xfId="14933" xr:uid="{FF21954A-8308-4084-871B-295EC693750F}"/>
    <cellStyle name="Calculation 8 10 2 4 2" xfId="42794" xr:uid="{D3FFD50B-A61C-4D87-9006-E41D987ACC96}"/>
    <cellStyle name="Calculation 8 10 2 5" xfId="24828" xr:uid="{B0BEF7B3-1B9F-4B10-84D9-49D79A1E66FC}"/>
    <cellStyle name="Calculation 8 10 3" xfId="4037" xr:uid="{760B7673-F800-4738-8FC0-C70EABDED654}"/>
    <cellStyle name="Calculation 8 10 3 2" xfId="36446" xr:uid="{C985EFED-7834-4C1F-8CCE-EE9268901B82}"/>
    <cellStyle name="Calculation 8 10 4" xfId="31416" xr:uid="{F3896F1B-9E9F-42EB-9983-763281F27DDB}"/>
    <cellStyle name="Calculation 8 11" xfId="2971" xr:uid="{326FA88D-2378-4234-9DEC-F55F4232D584}"/>
    <cellStyle name="Calculation 8 11 2" xfId="7121" xr:uid="{C558280F-04CB-4A80-BDB9-C30549A30B0E}"/>
    <cellStyle name="Calculation 8 11 2 2" xfId="16110" xr:uid="{CA34F1AE-D2D6-4CAA-9D7B-29C49DB89219}"/>
    <cellStyle name="Calculation 8 11 2 2 2" xfId="43572" xr:uid="{79B87BF1-7ACD-4A12-889A-68CBDC5EFB21}"/>
    <cellStyle name="Calculation 8 11 2 3" xfId="25875" xr:uid="{4CDB8387-C389-4BBB-8DE0-9DCE6A60071A}"/>
    <cellStyle name="Calculation 8 11 3" xfId="9684" xr:uid="{C6B14F74-E656-4296-A441-803F810CD451}"/>
    <cellStyle name="Calculation 8 11 3 2" xfId="18673" xr:uid="{048F85B0-D106-4A62-80D4-9DE25A78464A}"/>
    <cellStyle name="Calculation 8 11 3 2 2" xfId="31438" xr:uid="{954573C7-ABF2-4AF2-95DB-A455757ABC86}"/>
    <cellStyle name="Calculation 8 11 3 3" xfId="35906" xr:uid="{7794A9E9-F7DB-451D-9077-F236E822B6C7}"/>
    <cellStyle name="Calculation 8 11 4" xfId="13524" xr:uid="{3966F86D-93A9-4437-AD00-A6F2257C9D2C}"/>
    <cellStyle name="Calculation 8 11 4 2" xfId="31030" xr:uid="{B4629651-CAC6-4266-82D2-634AE20B0EED}"/>
    <cellStyle name="Calculation 8 11 5" xfId="30222" xr:uid="{C24C84E1-6A54-447B-8B6E-C555CB93AEF8}"/>
    <cellStyle name="Calculation 8 12" xfId="6559" xr:uid="{23B170AD-D8C2-4264-BA88-D94457123A0F}"/>
    <cellStyle name="Calculation 8 12 2" xfId="11776" xr:uid="{FB9F845C-DD46-4BA6-A02D-2D644460DD1A}"/>
    <cellStyle name="Calculation 8 12 2 2" xfId="20765" xr:uid="{87DF1824-7494-4CDB-9DE5-65BEE9538310}"/>
    <cellStyle name="Calculation 8 12 2 2 2" xfId="25784" xr:uid="{5E4BA4BB-C61E-443D-9EE0-1874E973E88C}"/>
    <cellStyle name="Calculation 8 12 2 3" xfId="37668" xr:uid="{3F524B79-1458-40F2-A639-D63D7A6314FD}"/>
    <cellStyle name="Calculation 8 12 3" xfId="15548" xr:uid="{75C6A03A-7948-486C-A948-ABDCBCE58760}"/>
    <cellStyle name="Calculation 8 12 3 2" xfId="25065" xr:uid="{408CD003-E896-4CCD-B858-6F4A3DED1B4E}"/>
    <cellStyle name="Calculation 8 12 4" xfId="26156" xr:uid="{BE9D9607-39DB-45C6-8F32-08EC57321BED}"/>
    <cellStyle name="Calculation 8 13" xfId="9139" xr:uid="{EF37E8E9-3BF2-4353-89E0-D0B066EB5065}"/>
    <cellStyle name="Calculation 8 13 2" xfId="18128" xr:uid="{EC58C01E-8D77-47F9-8BD2-3367D4A857CC}"/>
    <cellStyle name="Calculation 8 13 2 2" xfId="41049" xr:uid="{23274417-7295-4000-92EA-87942970B170}"/>
    <cellStyle name="Calculation 8 13 3" xfId="33484" xr:uid="{55C31C35-7174-4EC6-8EA9-43D21B743A0C}"/>
    <cellStyle name="Calculation 8 14" xfId="12307" xr:uid="{81E8B3F7-4F4F-405D-A1C0-BFE6E09A639D}"/>
    <cellStyle name="Calculation 8 14 2" xfId="21296" xr:uid="{01DB9ED4-63B8-40D9-8223-4E4585441793}"/>
    <cellStyle name="Calculation 8 14 2 2" xfId="30815" xr:uid="{41C17B06-51A7-4953-8333-21AC53DFE6CD}"/>
    <cellStyle name="Calculation 8 14 3" xfId="39935" xr:uid="{0DD627E3-AF33-436C-AC9F-791E9B05BFB5}"/>
    <cellStyle name="Calculation 8 15" xfId="2263" xr:uid="{7074D82D-B109-4A92-A8F2-D2FA1612131F}"/>
    <cellStyle name="Calculation 8 15 2" xfId="29059" xr:uid="{DF2CBC98-6285-4139-982D-8B325C441D27}"/>
    <cellStyle name="Calculation 8 16" xfId="13172" xr:uid="{32FBDF61-FBD8-43D6-BA2B-96359DE921DA}"/>
    <cellStyle name="Calculation 8 16 2" xfId="27982" xr:uid="{130C8F69-23A0-4CAB-BC7D-51D86C8919AB}"/>
    <cellStyle name="Calculation 8 17" xfId="32883" xr:uid="{6105E87D-927E-42AD-9ED8-D803D0F37C98}"/>
    <cellStyle name="Calculation 8 18" xfId="44690" xr:uid="{7C5F9642-A871-4B86-AC1D-13D0D7E9D079}"/>
    <cellStyle name="Calculation 8 19" xfId="45731" xr:uid="{D1296481-F7C6-4D0E-8765-D3E02F8E155D}"/>
    <cellStyle name="Calculation 8 2" xfId="237" xr:uid="{E9EEC2A1-83FC-40F4-9EA7-DFE7F3B8F537}"/>
    <cellStyle name="Calculation 8 2 10" xfId="6539" xr:uid="{ECDE2EBE-0B8A-4C5B-BBC7-68DF463EB3B5}"/>
    <cellStyle name="Calculation 8 2 10 2" xfId="11758" xr:uid="{18BDAB72-CE78-43C5-9D64-9590890603CA}"/>
    <cellStyle name="Calculation 8 2 10 2 2" xfId="20747" xr:uid="{63324055-59E8-4CD7-A7BC-7A344A645DB0}"/>
    <cellStyle name="Calculation 8 2 10 2 2 2" xfId="33640" xr:uid="{97452C81-17DA-41B8-A307-89B82EDC1A10}"/>
    <cellStyle name="Calculation 8 2 10 2 3" xfId="41424" xr:uid="{DD44D247-A06A-4523-B848-240BE43FEE52}"/>
    <cellStyle name="Calculation 8 2 10 3" xfId="15528" xr:uid="{519076E7-C299-457A-BE35-56390EE1BCAA}"/>
    <cellStyle name="Calculation 8 2 10 3 2" xfId="42616" xr:uid="{1C8CE1B3-7D68-4B26-B76A-CF9FAD0FC840}"/>
    <cellStyle name="Calculation 8 2 10 4" xfId="38475" xr:uid="{3E853C81-D579-4A90-ABE1-5481DB4B31F9}"/>
    <cellStyle name="Calculation 8 2 11" xfId="9121" xr:uid="{0A9C5113-8543-47A0-9675-EBC356241440}"/>
    <cellStyle name="Calculation 8 2 11 2" xfId="18110" xr:uid="{5BEF8D9D-78FC-44C7-8F6F-B60DB148B900}"/>
    <cellStyle name="Calculation 8 2 11 2 2" xfId="28059" xr:uid="{301882A3-2D47-40CA-8DA4-2756512233B8}"/>
    <cellStyle name="Calculation 8 2 11 3" xfId="40170" xr:uid="{1744AC0E-1E08-45A9-A3DD-E3673670A562}"/>
    <cellStyle name="Calculation 8 2 12" xfId="9848" xr:uid="{8AFAE35D-7154-49A8-B9C0-4016E0E22460}"/>
    <cellStyle name="Calculation 8 2 12 2" xfId="18837" xr:uid="{B90D1253-3EC7-4E4C-983F-2A989FC94FAA}"/>
    <cellStyle name="Calculation 8 2 12 2 2" xfId="36107" xr:uid="{890F4165-4557-4128-A694-23D6AAA69889}"/>
    <cellStyle name="Calculation 8 2 12 3" xfId="23940" xr:uid="{815C5B12-2B32-41B6-B090-637C9F67F118}"/>
    <cellStyle name="Calculation 8 2 13" xfId="2243" xr:uid="{8053F453-C737-41AB-B9A2-113E511E46AD}"/>
    <cellStyle name="Calculation 8 2 13 2" xfId="41916" xr:uid="{3CEE67D6-619C-4CD4-AEA8-130E9ED51658}"/>
    <cellStyle name="Calculation 8 2 14" xfId="13152" xr:uid="{8D0B8F53-665E-4F94-94E8-3AD1580BAB79}"/>
    <cellStyle name="Calculation 8 2 14 2" xfId="40705" xr:uid="{4611FC1B-52D2-4342-BB16-003FAA56B89C}"/>
    <cellStyle name="Calculation 8 2 15" xfId="22120" xr:uid="{E9B0C630-B36A-4F4B-8C12-87DE65E32BB8}"/>
    <cellStyle name="Calculation 8 2 16" xfId="46240" xr:uid="{56ABC372-31CA-498A-BA8E-0BDEE0E6E191}"/>
    <cellStyle name="Calculation 8 2 2" xfId="375" xr:uid="{C837F12B-F428-4572-9A85-AE976D6E13A7}"/>
    <cellStyle name="Calculation 8 2 2 10" xfId="9246" xr:uid="{2207AA67-45F4-4A57-9C06-C66194E915DD}"/>
    <cellStyle name="Calculation 8 2 2 10 2" xfId="18235" xr:uid="{CAF294C1-26CD-459E-8F97-2B9E102C73F6}"/>
    <cellStyle name="Calculation 8 2 2 10 2 2" xfId="27048" xr:uid="{015309D2-CEC1-4937-91D3-1652004ECDA3}"/>
    <cellStyle name="Calculation 8 2 2 10 3" xfId="41237" xr:uid="{C942A592-8384-42C0-A644-0E560BE8B120}"/>
    <cellStyle name="Calculation 8 2 2 11" xfId="9840" xr:uid="{A8185866-B85E-4695-8E3C-04C166161F97}"/>
    <cellStyle name="Calculation 8 2 2 11 2" xfId="18829" xr:uid="{4A3ECB1E-7243-486B-BD7E-70B132066D97}"/>
    <cellStyle name="Calculation 8 2 2 11 2 2" xfId="43021" xr:uid="{4C2F4936-D0B4-444A-BA9A-76DB6F80A029}"/>
    <cellStyle name="Calculation 8 2 2 11 3" xfId="33325" xr:uid="{00266075-2FAE-4F5A-BE95-E99B50014334}"/>
    <cellStyle name="Calculation 8 2 2 12" xfId="2381" xr:uid="{A464EA1B-B9CE-402C-93CC-F0023C4DA1C6}"/>
    <cellStyle name="Calculation 8 2 2 12 2" xfId="22510" xr:uid="{875D465A-B760-4622-A241-05D3A6A89792}"/>
    <cellStyle name="Calculation 8 2 2 13" xfId="13290" xr:uid="{8A7E394F-D437-49DD-8BB4-CFDFD6397951}"/>
    <cellStyle name="Calculation 8 2 2 13 2" xfId="29740" xr:uid="{5A0A3A05-B061-44FE-8242-5E662FEC2E76}"/>
    <cellStyle name="Calculation 8 2 2 14" xfId="24151" xr:uid="{8BDF6D24-B54E-4FE0-A90A-6FCA694AB01B}"/>
    <cellStyle name="Calculation 8 2 2 15" xfId="49737" xr:uid="{795E7416-D237-492E-9EA6-DF3CA8BE6AA9}"/>
    <cellStyle name="Calculation 8 2 2 2" xfId="724" xr:uid="{5EAB2F25-CF4E-48E4-B900-0402275836FA}"/>
    <cellStyle name="Calculation 8 2 2 2 2" xfId="5100" xr:uid="{75C8BDE3-59FA-4447-AD71-F0F00A10F09F}"/>
    <cellStyle name="Calculation 8 2 2 2 2 2" xfId="7686" xr:uid="{4C13A3EE-A919-4E29-9F25-87D2037B0879}"/>
    <cellStyle name="Calculation 8 2 2 2 2 2 2" xfId="16675" xr:uid="{B6FB1A0B-3324-4041-884D-F0829F2C8A37}"/>
    <cellStyle name="Calculation 8 2 2 2 2 2 2 2" xfId="43058" xr:uid="{5BE71C33-D90E-4699-A363-04E8545D6532}"/>
    <cellStyle name="Calculation 8 2 2 2 2 2 3" xfId="36884" xr:uid="{B0608874-A19E-42AD-9D60-CC2F5F6031BE}"/>
    <cellStyle name="Calculation 8 2 2 2 2 3" xfId="10323" xr:uid="{FCEAC993-088E-47E0-BC23-4D2EE4E0DCA5}"/>
    <cellStyle name="Calculation 8 2 2 2 2 3 2" xfId="19312" xr:uid="{FE20D4E0-9A66-426A-A9A2-5E45FF4E5BC1}"/>
    <cellStyle name="Calculation 8 2 2 2 2 3 2 2" xfId="24928" xr:uid="{23840EE3-2E78-44BA-8E41-CABD8300B35B}"/>
    <cellStyle name="Calculation 8 2 2 2 2 3 3" xfId="31073" xr:uid="{C8BE37C5-59C4-47B4-A91F-966DABE8F2DF}"/>
    <cellStyle name="Calculation 8 2 2 2 2 4" xfId="14089" xr:uid="{BE9B2D2D-31AE-4CE1-A923-3AFA90A37F24}"/>
    <cellStyle name="Calculation 8 2 2 2 2 4 2" xfId="28092" xr:uid="{AF3C911A-5F06-4F0A-9D73-5DA5D9B40DB1}"/>
    <cellStyle name="Calculation 8 2 2 2 2 5" xfId="35375" xr:uid="{9FF0D92E-A0B0-4752-A497-586126A0599B}"/>
    <cellStyle name="Calculation 8 2 2 2 3" xfId="3161" xr:uid="{A0316EB0-B4B7-48DD-885C-040AA35EA798}"/>
    <cellStyle name="Calculation 8 2 2 2 3 2" xfId="24117" xr:uid="{5BA7B407-93E1-4DEC-9CEB-DF484C700BBF}"/>
    <cellStyle name="Calculation 8 2 2 2 4" xfId="31403" xr:uid="{13C89067-6D15-45E7-91E1-B29B3F1C15CB}"/>
    <cellStyle name="Calculation 8 2 2 2 5" xfId="56519" xr:uid="{02A01618-BCA8-4A8E-A602-B677FCF9B6B7}"/>
    <cellStyle name="Calculation 8 2 2 3" xfId="1069" xr:uid="{92C3C040-F280-44E5-B7FD-9CDF249582C3}"/>
    <cellStyle name="Calculation 8 2 2 3 2" xfId="5421" xr:uid="{A4729877-19B3-4588-8B04-BB29CA02A18E}"/>
    <cellStyle name="Calculation 8 2 2 3 2 2" xfId="8007" xr:uid="{8CCC1CB7-8788-4DB7-833F-8EAA8205A313}"/>
    <cellStyle name="Calculation 8 2 2 3 2 2 2" xfId="16996" xr:uid="{76B76AC3-0FB5-4C6C-8C9B-84760B531BA8}"/>
    <cellStyle name="Calculation 8 2 2 3 2 2 2 2" xfId="32986" xr:uid="{8EB1F745-75CF-498A-85AC-6551C87455FB}"/>
    <cellStyle name="Calculation 8 2 2 3 2 2 3" xfId="25910" xr:uid="{7DEEFBDC-BAE5-4125-BC23-498959888BC7}"/>
    <cellStyle name="Calculation 8 2 2 3 2 3" xfId="10644" xr:uid="{809794EE-AEC2-4A5D-9F17-234864B6EC6A}"/>
    <cellStyle name="Calculation 8 2 2 3 2 3 2" xfId="19633" xr:uid="{84708703-DF3B-43A2-B05B-2126591BF06A}"/>
    <cellStyle name="Calculation 8 2 2 3 2 3 2 2" xfId="41211" xr:uid="{ED17455F-BFB4-4E4C-8494-522B77053EDA}"/>
    <cellStyle name="Calculation 8 2 2 3 2 3 3" xfId="33377" xr:uid="{FCC15EE7-5F7A-4B3D-AD3F-4B5B073A68FE}"/>
    <cellStyle name="Calculation 8 2 2 3 2 4" xfId="14410" xr:uid="{DD00C123-35F5-45EE-A806-9F2E0EEF743A}"/>
    <cellStyle name="Calculation 8 2 2 3 2 4 2" xfId="39821" xr:uid="{011934DD-2CF0-4932-9799-E49DF84F2F73}"/>
    <cellStyle name="Calculation 8 2 2 3 2 5" xfId="42233" xr:uid="{9B3D884D-127D-472F-892A-87D0C9B023E4}"/>
    <cellStyle name="Calculation 8 2 2 3 3" xfId="3506" xr:uid="{69F1184B-53D3-480B-9D0B-3061AAF20575}"/>
    <cellStyle name="Calculation 8 2 2 3 3 2" xfId="42819" xr:uid="{5986F70A-1BAF-43FE-A9E8-30996D39F170}"/>
    <cellStyle name="Calculation 8 2 2 3 4" xfId="40147" xr:uid="{6C9C63F3-2F6F-4D7D-9E0D-6FDC7C262FCC}"/>
    <cellStyle name="Calculation 8 2 2 4" xfId="1413" xr:uid="{B04B82FF-5EF8-40D1-A96D-7158034FC466}"/>
    <cellStyle name="Calculation 8 2 2 4 2" xfId="5758" xr:uid="{F318503A-5D05-4A2B-8ECC-69C45EFDA6EC}"/>
    <cellStyle name="Calculation 8 2 2 4 2 2" xfId="8344" xr:uid="{00B51B3C-34D5-4FCD-AD7A-A05BC50965AE}"/>
    <cellStyle name="Calculation 8 2 2 4 2 2 2" xfId="17333" xr:uid="{5A662FF6-E7D7-4451-A911-16528FB5DECD}"/>
    <cellStyle name="Calculation 8 2 2 4 2 2 2 2" xfId="30712" xr:uid="{9AD406EC-3929-496E-B537-B7A89FCFAF0E}"/>
    <cellStyle name="Calculation 8 2 2 4 2 2 3" xfId="37133" xr:uid="{B9A10ACE-3DD5-4972-B8D1-997B5EE7944E}"/>
    <cellStyle name="Calculation 8 2 2 4 2 3" xfId="10981" xr:uid="{748E3C3D-0B22-4A8C-8D90-5F13A45348EB}"/>
    <cellStyle name="Calculation 8 2 2 4 2 3 2" xfId="19970" xr:uid="{A3C692F4-6435-4FDA-B669-16FE2A1C12D7}"/>
    <cellStyle name="Calculation 8 2 2 4 2 3 2 2" xfId="23244" xr:uid="{10366AB9-8C4C-4BEE-9FBB-855F5F778308}"/>
    <cellStyle name="Calculation 8 2 2 4 2 3 3" xfId="33216" xr:uid="{CF342B6F-0C90-41BB-AAD2-5059ABDF5162}"/>
    <cellStyle name="Calculation 8 2 2 4 2 4" xfId="14747" xr:uid="{69ADB73A-A8EF-44E8-A46C-BECC3920C33B}"/>
    <cellStyle name="Calculation 8 2 2 4 2 4 2" xfId="32797" xr:uid="{594BF396-6E52-415D-AF95-E62464653A93}"/>
    <cellStyle name="Calculation 8 2 2 4 2 5" xfId="25248" xr:uid="{B050B353-821E-41FF-8B50-641DFE93C8D9}"/>
    <cellStyle name="Calculation 8 2 2 4 3" xfId="3850" xr:uid="{1A9F378C-55A9-4EF0-9C6B-CFE1112A6EBD}"/>
    <cellStyle name="Calculation 8 2 2 4 3 2" xfId="23536" xr:uid="{2EFA03D6-3A5F-4123-A69C-5C4FE0165A89}"/>
    <cellStyle name="Calculation 8 2 2 4 4" xfId="34260" xr:uid="{A9198490-28AD-4295-A257-56D5CE858C96}"/>
    <cellStyle name="Calculation 8 2 2 5" xfId="1305" xr:uid="{628388AA-D9F2-4C09-891E-A987A33385B2}"/>
    <cellStyle name="Calculation 8 2 2 5 2" xfId="5650" xr:uid="{C0B62119-1A34-4C13-BE05-E079A2E100AA}"/>
    <cellStyle name="Calculation 8 2 2 5 2 2" xfId="8236" xr:uid="{3617D05F-937C-4C42-9C09-4663BB71C960}"/>
    <cellStyle name="Calculation 8 2 2 5 2 2 2" xfId="17225" xr:uid="{9DA7FBF8-1876-4ABD-BA93-8EB08179A73C}"/>
    <cellStyle name="Calculation 8 2 2 5 2 2 2 2" xfId="43875" xr:uid="{C26C2571-37B5-4CD6-A8FB-CFA1840ED5F9}"/>
    <cellStyle name="Calculation 8 2 2 5 2 2 3" xfId="39735" xr:uid="{58E63F47-1C64-47D0-B1A1-4C781FAD7D3A}"/>
    <cellStyle name="Calculation 8 2 2 5 2 3" xfId="10873" xr:uid="{01B53E5E-550B-4D76-BCC8-18E74D4906A8}"/>
    <cellStyle name="Calculation 8 2 2 5 2 3 2" xfId="19862" xr:uid="{9C57495A-88DA-4E28-82B6-D8C55CF9C7C3}"/>
    <cellStyle name="Calculation 8 2 2 5 2 3 2 2" xfId="43013" xr:uid="{C6DD1CD8-CCE7-442A-88C0-7A66D3685782}"/>
    <cellStyle name="Calculation 8 2 2 5 2 3 3" xfId="41686" xr:uid="{6B575EA7-1B0E-4FC8-B788-81139D4523D2}"/>
    <cellStyle name="Calculation 8 2 2 5 2 4" xfId="14639" xr:uid="{8DB9D36A-A31B-4EA7-9FA2-F7C700E3A5E1}"/>
    <cellStyle name="Calculation 8 2 2 5 2 4 2" xfId="23127" xr:uid="{672EC81D-44DB-4CCD-9C64-4FE30459FC2B}"/>
    <cellStyle name="Calculation 8 2 2 5 2 5" xfId="32466" xr:uid="{AE624622-4886-4BDA-BC1F-C98335BFB7C3}"/>
    <cellStyle name="Calculation 8 2 2 5 3" xfId="3742" xr:uid="{3333378B-84D4-4D3C-AFF1-5F5B1E16E60D}"/>
    <cellStyle name="Calculation 8 2 2 5 3 2" xfId="36364" xr:uid="{1AC79C89-2829-4188-A591-50D05BFBD67E}"/>
    <cellStyle name="Calculation 8 2 2 5 4" xfId="25764" xr:uid="{776D62D9-A1B4-49E9-B5F1-AA97031C9935}"/>
    <cellStyle name="Calculation 8 2 2 6" xfId="2032" xr:uid="{B164C198-948C-47A1-8BE9-68CE3D9C25E6}"/>
    <cellStyle name="Calculation 8 2 2 6 2" xfId="6340" xr:uid="{072395FA-F773-4AD1-B237-472BF3543471}"/>
    <cellStyle name="Calculation 8 2 2 6 2 2" xfId="8926" xr:uid="{1FC41B79-E7B1-49F0-B5FD-2C710C863206}"/>
    <cellStyle name="Calculation 8 2 2 6 2 2 2" xfId="17915" xr:uid="{45FAF095-FB4D-4F80-A46D-D83986870F00}"/>
    <cellStyle name="Calculation 8 2 2 6 2 2 2 2" xfId="37457" xr:uid="{057E4A88-548B-4C3F-BF99-1BD6C9D26245}"/>
    <cellStyle name="Calculation 8 2 2 6 2 2 3" xfId="31694" xr:uid="{4B4CD9E8-102E-4F70-A307-DDFE9664F29A}"/>
    <cellStyle name="Calculation 8 2 2 6 2 3" xfId="11563" xr:uid="{C53CDC12-1AAD-4A74-9242-03D800310491}"/>
    <cellStyle name="Calculation 8 2 2 6 2 3 2" xfId="20552" xr:uid="{EC7C0C89-2FFF-4B62-ABA4-B467C453C412}"/>
    <cellStyle name="Calculation 8 2 2 6 2 3 2 2" xfId="43971" xr:uid="{C34A373B-47B0-4141-8FEE-D00FAF455F1B}"/>
    <cellStyle name="Calculation 8 2 2 6 2 3 3" xfId="34363" xr:uid="{514B51C7-C679-4436-B80B-9CFBCE08DF21}"/>
    <cellStyle name="Calculation 8 2 2 6 2 4" xfId="15329" xr:uid="{299CCD2E-0721-40BA-B94C-BA6EE3B408C1}"/>
    <cellStyle name="Calculation 8 2 2 6 2 4 2" xfId="35302" xr:uid="{052362AA-8E6B-4101-BC25-48289E842589}"/>
    <cellStyle name="Calculation 8 2 2 6 2 5" xfId="25611" xr:uid="{5D820805-90E7-46A2-8533-DA17F695ACDD}"/>
    <cellStyle name="Calculation 8 2 2 6 3" xfId="4469" xr:uid="{BE907989-054E-4359-8248-08BAF210E1B8}"/>
    <cellStyle name="Calculation 8 2 2 6 3 2" xfId="31161" xr:uid="{3B75AB42-A7B3-4FDD-B696-E25E524003F6}"/>
    <cellStyle name="Calculation 8 2 2 6 4" xfId="30009" xr:uid="{D301D743-51AC-466F-9C7D-A01A09021B09}"/>
    <cellStyle name="Calculation 8 2 2 7" xfId="2843" xr:uid="{01106366-02E3-422D-85E4-200CBB1BFC3E}"/>
    <cellStyle name="Calculation 8 2 2 7 2" xfId="6993" xr:uid="{7B75D63F-82AF-431E-A3DB-CD0DE3DB3E71}"/>
    <cellStyle name="Calculation 8 2 2 7 2 2" xfId="12122" xr:uid="{6F6770F1-1252-48F5-A754-DF9D086A6CB1}"/>
    <cellStyle name="Calculation 8 2 2 7 2 2 2" xfId="21111" xr:uid="{FBC93C10-E5A7-4180-8DE9-D6EB9AB232E0}"/>
    <cellStyle name="Calculation 8 2 2 7 2 2 2 2" xfId="29357" xr:uid="{741C94A6-5A50-4C29-AF07-F8AAAEB7F3FB}"/>
    <cellStyle name="Calculation 8 2 2 7 2 2 3" xfId="25798" xr:uid="{504923DF-6320-43A2-A6F3-DC7FA0B85E13}"/>
    <cellStyle name="Calculation 8 2 2 7 2 3" xfId="12937" xr:uid="{BF839D3E-FE56-47B1-96DD-1F317B2BC06B}"/>
    <cellStyle name="Calculation 8 2 2 7 2 3 2" xfId="21926" xr:uid="{F42E6302-366C-4A41-AD02-459CA3482E52}"/>
    <cellStyle name="Calculation 8 2 2 7 2 3 2 2" xfId="30942" xr:uid="{4C193535-B3D4-4338-9CCC-A9E18854DA6F}"/>
    <cellStyle name="Calculation 8 2 2 7 2 3 3" xfId="24862" xr:uid="{3E41A736-05D4-48ED-A0AA-81BDF2A346FE}"/>
    <cellStyle name="Calculation 8 2 2 7 2 4" xfId="15982" xr:uid="{EE8854AF-2E32-47E8-83A0-430E1B95CEF2}"/>
    <cellStyle name="Calculation 8 2 2 7 2 4 2" xfId="28589" xr:uid="{ECB010DB-C1EB-4CD0-94FA-D8B180CB5357}"/>
    <cellStyle name="Calculation 8 2 2 7 2 5" xfId="33978" xr:uid="{69D69DD6-1D9E-4B9F-89BE-EF753E00A2E8}"/>
    <cellStyle name="Calculation 8 2 2 7 3" xfId="9556" xr:uid="{271FB746-9F1D-46BC-974D-D672DF730B97}"/>
    <cellStyle name="Calculation 8 2 2 7 3 2" xfId="18545" xr:uid="{A7D5C4A8-E05F-4972-B2F0-2E089316BBDA}"/>
    <cellStyle name="Calculation 8 2 2 7 3 2 2" xfId="27283" xr:uid="{DA06F4D5-CADD-4FB3-9A15-44366C87A600}"/>
    <cellStyle name="Calculation 8 2 2 7 3 3" xfId="27818" xr:uid="{B9C63CCC-4669-46A8-88D2-AD6E3FF6A98C}"/>
    <cellStyle name="Calculation 8 2 2 7 4" xfId="23592" xr:uid="{F3E344A5-B7DF-4EAB-82E2-A547C4103BD4}"/>
    <cellStyle name="Calculation 8 2 2 8" xfId="4776" xr:uid="{26A92DC0-2DF9-429E-A80A-D331E35D8B7D}"/>
    <cellStyle name="Calculation 8 2 2 8 2" xfId="7362" xr:uid="{A1EAFDB9-7F88-4C7F-83D6-CF4485CCD30F}"/>
    <cellStyle name="Calculation 8 2 2 8 2 2" xfId="16351" xr:uid="{275668AB-3069-4C1A-8474-9E6F2030769F}"/>
    <cellStyle name="Calculation 8 2 2 8 2 2 2" xfId="24387" xr:uid="{696F6944-FEA8-4DB7-B9A9-62210D25F985}"/>
    <cellStyle name="Calculation 8 2 2 8 2 3" xfId="39108" xr:uid="{62341FEA-F7C2-40DB-B0C7-B5F9F525C795}"/>
    <cellStyle name="Calculation 8 2 2 8 3" xfId="9999" xr:uid="{89D4451D-E689-4B71-AFA7-BD7708A8DB96}"/>
    <cellStyle name="Calculation 8 2 2 8 3 2" xfId="18988" xr:uid="{B30060D4-EE60-41E6-861F-57D2E703D210}"/>
    <cellStyle name="Calculation 8 2 2 8 3 2 2" xfId="25705" xr:uid="{8273F5B1-67F2-4574-B5BF-FA0C78DD870F}"/>
    <cellStyle name="Calculation 8 2 2 8 3 3" xfId="31076" xr:uid="{572B61C8-E4A6-4A3D-86FF-EE04F2FF34BD}"/>
    <cellStyle name="Calculation 8 2 2 8 4" xfId="13765" xr:uid="{9EDE1E61-A65C-4791-B50E-364B0B2E06CE}"/>
    <cellStyle name="Calculation 8 2 2 8 4 2" xfId="41877" xr:uid="{988BD7D5-437E-4D74-84F4-D5C857A408A2}"/>
    <cellStyle name="Calculation 8 2 2 8 5" xfId="31314" xr:uid="{B5A96613-98A0-4FE5-AC18-B224BAE98D3F}"/>
    <cellStyle name="Calculation 8 2 2 9" xfId="6677" xr:uid="{12C2B754-8355-45ED-A6EB-E1FA0AC3F17C}"/>
    <cellStyle name="Calculation 8 2 2 9 2" xfId="11883" xr:uid="{2AF9E365-E633-40AF-A77A-ED7AA3D12599}"/>
    <cellStyle name="Calculation 8 2 2 9 2 2" xfId="20872" xr:uid="{40BBFF19-B78F-448B-AD4C-50C76156B1C9}"/>
    <cellStyle name="Calculation 8 2 2 9 2 2 2" xfId="23322" xr:uid="{130C594F-4C74-4209-AE59-2FB79C3179B0}"/>
    <cellStyle name="Calculation 8 2 2 9 2 3" xfId="40202" xr:uid="{C1F1080A-F081-41A4-8E19-F3935AC0A1C7}"/>
    <cellStyle name="Calculation 8 2 2 9 3" xfId="15666" xr:uid="{26E46713-7A5D-46CE-B417-E90F603C7308}"/>
    <cellStyle name="Calculation 8 2 2 9 3 2" xfId="34524" xr:uid="{19673B78-A65F-470E-B427-9DB59D365E88}"/>
    <cellStyle name="Calculation 8 2 2 9 4" xfId="31714" xr:uid="{37E60960-7A2C-400F-B66C-1F9E3903FF9E}"/>
    <cellStyle name="Calculation 8 2 3" xfId="586" xr:uid="{01FC1C47-B332-459D-90DA-1DA49A9013CF}"/>
    <cellStyle name="Calculation 8 2 3 2" xfId="4975" xr:uid="{5C82BB14-C816-4221-931E-3AA528650C51}"/>
    <cellStyle name="Calculation 8 2 3 2 2" xfId="7561" xr:uid="{A02B42B2-3BF6-47D1-81A9-AAEB6E7D90F8}"/>
    <cellStyle name="Calculation 8 2 3 2 2 2" xfId="16550" xr:uid="{B3C9CCEC-8E46-4532-ACDF-2F5D8BA5E199}"/>
    <cellStyle name="Calculation 8 2 3 2 2 2 2" xfId="33740" xr:uid="{DD923599-5DF7-4A88-A6EB-F07CCF97213E}"/>
    <cellStyle name="Calculation 8 2 3 2 2 3" xfId="40911" xr:uid="{F0E5F079-0397-4DD5-A458-E5988DF5F35D}"/>
    <cellStyle name="Calculation 8 2 3 2 3" xfId="10198" xr:uid="{C9850AB1-F2EE-403A-8B9A-35DA77B39D02}"/>
    <cellStyle name="Calculation 8 2 3 2 3 2" xfId="19187" xr:uid="{2BA2FC6F-95AD-409B-B604-F62319444928}"/>
    <cellStyle name="Calculation 8 2 3 2 3 2 2" xfId="23877" xr:uid="{C4920F99-9563-4C7D-9FF0-8064D0200D39}"/>
    <cellStyle name="Calculation 8 2 3 2 3 3" xfId="40456" xr:uid="{9122B085-474F-4526-B244-59225D7A1D56}"/>
    <cellStyle name="Calculation 8 2 3 2 4" xfId="13964" xr:uid="{03F0E3AC-E04F-418B-A574-8067D650AD5E}"/>
    <cellStyle name="Calculation 8 2 3 2 4 2" xfId="32904" xr:uid="{03017E27-85D7-4BE6-8B3F-570E1AB4927A}"/>
    <cellStyle name="Calculation 8 2 3 2 5" xfId="27655" xr:uid="{68875A6E-42DE-4B41-921B-36D4BE1687BC}"/>
    <cellStyle name="Calculation 8 2 3 2 6" xfId="58638" xr:uid="{56868B03-324E-44BF-8524-98DCF93B389C}"/>
    <cellStyle name="Calculation 8 2 3 3" xfId="3023" xr:uid="{B90A9AC1-3292-4AC8-9350-ECC54D9AC76E}"/>
    <cellStyle name="Calculation 8 2 3 3 2" xfId="30684" xr:uid="{B392D412-60EF-4B8D-8A57-CAE7D58D1308}"/>
    <cellStyle name="Calculation 8 2 3 4" xfId="36103" xr:uid="{127DACAD-DF61-431C-AC4E-ED9C4CE755BE}"/>
    <cellStyle name="Calculation 8 2 3 5" xfId="51857" xr:uid="{E4DC89E0-39ED-44BC-924A-CB97FFE2DD5E}"/>
    <cellStyle name="Calculation 8 2 4" xfId="931" xr:uid="{17341324-B2D3-40FE-B4C6-F9C5E5913BF3}"/>
    <cellStyle name="Calculation 8 2 4 2" xfId="5296" xr:uid="{4965E31B-83F0-4E1D-92AD-598B040DF0CA}"/>
    <cellStyle name="Calculation 8 2 4 2 2" xfId="7882" xr:uid="{26E1824A-4BC3-49DE-BAF5-763D41F04B57}"/>
    <cellStyle name="Calculation 8 2 4 2 2 2" xfId="16871" xr:uid="{111344DD-C48C-47FD-B02F-A20C738B8D44}"/>
    <cellStyle name="Calculation 8 2 4 2 2 2 2" xfId="27481" xr:uid="{26D6CF22-E0FF-4DA6-BF53-387FC9C8AE54}"/>
    <cellStyle name="Calculation 8 2 4 2 2 3" xfId="38429" xr:uid="{3BB2F58C-764E-4ECE-AF79-837820086B0C}"/>
    <cellStyle name="Calculation 8 2 4 2 3" xfId="10519" xr:uid="{2C7947B6-2F2D-47E7-B382-1096E17565E3}"/>
    <cellStyle name="Calculation 8 2 4 2 3 2" xfId="19508" xr:uid="{D74680B4-CF5D-418F-B71D-BF7C835CC5F4}"/>
    <cellStyle name="Calculation 8 2 4 2 3 2 2" xfId="42488" xr:uid="{EF80DA36-DA33-4FEC-8DE6-18AC72C00E91}"/>
    <cellStyle name="Calculation 8 2 4 2 3 3" xfId="34714" xr:uid="{64A41781-28B3-40E5-AECA-2179EC3903F7}"/>
    <cellStyle name="Calculation 8 2 4 2 4" xfId="14285" xr:uid="{16096E6B-C101-4F98-9C94-6DC2703C1449}"/>
    <cellStyle name="Calculation 8 2 4 2 4 2" xfId="31375" xr:uid="{61F7E4B8-B265-4402-B893-316BB865D7E1}"/>
    <cellStyle name="Calculation 8 2 4 2 5" xfId="26332" xr:uid="{4C02B9EA-9A6D-4A5F-AE4E-2253F5217D35}"/>
    <cellStyle name="Calculation 8 2 4 2 6" xfId="54655" xr:uid="{B53BE7A1-E912-4AF3-90E7-495F90FAA43B}"/>
    <cellStyle name="Calculation 8 2 4 3" xfId="3368" xr:uid="{62F47F25-9EFA-43A2-8605-ADEA2BC3FAA0}"/>
    <cellStyle name="Calculation 8 2 4 3 2" xfId="40625" xr:uid="{E90A0C51-6712-4463-9CE8-1AAD8219E244}"/>
    <cellStyle name="Calculation 8 2 4 4" xfId="37503" xr:uid="{C9EEA1DE-75B8-4FD0-A71A-F94F3443B30D}"/>
    <cellStyle name="Calculation 8 2 4 5" xfId="47854" xr:uid="{FD38F38C-06CD-4123-AEF8-7FCFC4E580C3}"/>
    <cellStyle name="Calculation 8 2 5" xfId="1275" xr:uid="{3B1212C1-9D9A-4D1B-89C6-5E99634DBE5F}"/>
    <cellStyle name="Calculation 8 2 5 2" xfId="5620" xr:uid="{264F54E2-926F-4BA9-AB8D-ACDEC3AE9507}"/>
    <cellStyle name="Calculation 8 2 5 2 2" xfId="8206" xr:uid="{AEA98CE7-2A0E-4505-BB7F-4FD5840EB7E3}"/>
    <cellStyle name="Calculation 8 2 5 2 2 2" xfId="17195" xr:uid="{3DB8E620-955F-42C4-9607-58D02D1F6A35}"/>
    <cellStyle name="Calculation 8 2 5 2 2 2 2" xfId="43624" xr:uid="{92F21188-8AF4-42FC-A259-2C67A40E1C85}"/>
    <cellStyle name="Calculation 8 2 5 2 2 3" xfId="26194" xr:uid="{CE070545-EA51-4A96-817A-FAC87DEFD8DC}"/>
    <cellStyle name="Calculation 8 2 5 2 3" xfId="10843" xr:uid="{B82F7E5C-03BE-4E13-AD47-CED677C9ED0D}"/>
    <cellStyle name="Calculation 8 2 5 2 3 2" xfId="19832" xr:uid="{8900E084-C6A6-4CD7-94E8-B74F17A4DFEE}"/>
    <cellStyle name="Calculation 8 2 5 2 3 2 2" xfId="39006" xr:uid="{3451481C-DC68-46B1-A8E9-1F7AB98AA190}"/>
    <cellStyle name="Calculation 8 2 5 2 3 3" xfId="27164" xr:uid="{30FC6486-4FC9-419B-8CD5-FFAC692E9EE0}"/>
    <cellStyle name="Calculation 8 2 5 2 4" xfId="14609" xr:uid="{56DC787F-5FD2-4229-B83F-122CC8459849}"/>
    <cellStyle name="Calculation 8 2 5 2 4 2" xfId="33872" xr:uid="{A985AD93-8C9B-4CAC-91D3-EACF5690A5BF}"/>
    <cellStyle name="Calculation 8 2 5 2 5" xfId="35809" xr:uid="{CC08053F-D1E7-4908-A86D-73E1E10A7D24}"/>
    <cellStyle name="Calculation 8 2 5 3" xfId="3712" xr:uid="{F5E05D25-711A-4D67-BA0C-EA9D0111AF04}"/>
    <cellStyle name="Calculation 8 2 5 3 2" xfId="38158" xr:uid="{2AF261F5-0593-4B92-897E-B5C7EAB2442A}"/>
    <cellStyle name="Calculation 8 2 5 4" xfId="35778" xr:uid="{BF94A9E8-5659-4000-B841-C32775F4961E}"/>
    <cellStyle name="Calculation 8 2 5 5" xfId="53025" xr:uid="{FCE1C671-9ADC-402A-8471-B8640D560C85}"/>
    <cellStyle name="Calculation 8 2 6" xfId="1793" xr:uid="{0C124DDA-3E2C-439C-818F-BB1348F41667}"/>
    <cellStyle name="Calculation 8 2 6 2" xfId="6110" xr:uid="{650B08C0-36B9-4A04-8E7D-0C6B46A893E9}"/>
    <cellStyle name="Calculation 8 2 6 2 2" xfId="8696" xr:uid="{D132625A-7987-450F-8831-81BF77B70869}"/>
    <cellStyle name="Calculation 8 2 6 2 2 2" xfId="17685" xr:uid="{CB01C2AE-8E61-422F-8E6F-F9831A868CE5}"/>
    <cellStyle name="Calculation 8 2 6 2 2 2 2" xfId="41878" xr:uid="{F8A54871-17DD-4987-B8C5-783F9D925183}"/>
    <cellStyle name="Calculation 8 2 6 2 2 3" xfId="34233" xr:uid="{4502F8E1-0709-44F1-A5CE-688D735FCAFD}"/>
    <cellStyle name="Calculation 8 2 6 2 3" xfId="11333" xr:uid="{3E79B944-B18E-40BF-B5A5-3F1C620CEFB8}"/>
    <cellStyle name="Calculation 8 2 6 2 3 2" xfId="20322" xr:uid="{FF693E04-D42C-459A-852D-AD09C4099A43}"/>
    <cellStyle name="Calculation 8 2 6 2 3 2 2" xfId="27106" xr:uid="{4C601D70-660E-428E-B3AF-E87AD61E9AC4}"/>
    <cellStyle name="Calculation 8 2 6 2 3 3" xfId="27520" xr:uid="{6E40F680-B4B1-4D63-8B8F-611965F0AB43}"/>
    <cellStyle name="Calculation 8 2 6 2 4" xfId="15099" xr:uid="{0C851FD2-995F-4FBB-890D-75BD1FBB60B9}"/>
    <cellStyle name="Calculation 8 2 6 2 4 2" xfId="22486" xr:uid="{68DEEA2A-3A20-4349-8258-4CCCB89EF2DC}"/>
    <cellStyle name="Calculation 8 2 6 2 5" xfId="29602" xr:uid="{366AFCFE-4C05-406C-A8B5-AED13CA81C94}"/>
    <cellStyle name="Calculation 8 2 6 3" xfId="4230" xr:uid="{40F07FAF-54CE-4519-A390-99C762E0DD06}"/>
    <cellStyle name="Calculation 8 2 6 3 2" xfId="31470" xr:uid="{565D82FB-5580-4B7F-80EE-9BCFF0B1070C}"/>
    <cellStyle name="Calculation 8 2 6 4" xfId="43421" xr:uid="{DC2187BA-C7CA-48D6-BE05-2BC0514C3369}"/>
    <cellStyle name="Calculation 8 2 7" xfId="1803" xr:uid="{DAEEF94F-BB54-4344-852F-62E10A7F79D2}"/>
    <cellStyle name="Calculation 8 2 7 2" xfId="6120" xr:uid="{821F6273-B33B-41F7-ADFE-B7A0B33E8241}"/>
    <cellStyle name="Calculation 8 2 7 2 2" xfId="8706" xr:uid="{1727B714-A00D-4EB0-925E-753842570A87}"/>
    <cellStyle name="Calculation 8 2 7 2 2 2" xfId="17695" xr:uid="{E62CD07A-5642-4A37-A0C6-C75A3425DCF2}"/>
    <cellStyle name="Calculation 8 2 7 2 2 2 2" xfId="27894" xr:uid="{E466886A-0AEF-4BCC-897D-548A9A05AF48}"/>
    <cellStyle name="Calculation 8 2 7 2 2 3" xfId="23401" xr:uid="{A4303F8E-4738-49F0-A873-8A369F582C68}"/>
    <cellStyle name="Calculation 8 2 7 2 3" xfId="11343" xr:uid="{233143AE-B589-475E-943A-6754E0E2F496}"/>
    <cellStyle name="Calculation 8 2 7 2 3 2" xfId="20332" xr:uid="{11F5C3D0-3EA8-4380-A85D-7966C6AB4961}"/>
    <cellStyle name="Calculation 8 2 7 2 3 2 2" xfId="25761" xr:uid="{AA3CF741-A46A-478C-879B-811D3116B906}"/>
    <cellStyle name="Calculation 8 2 7 2 3 3" xfId="40273" xr:uid="{052D01C6-46CB-480F-B52C-E221223DD68B}"/>
    <cellStyle name="Calculation 8 2 7 2 4" xfId="15109" xr:uid="{A732D065-C234-4E55-8400-3AEF43DA940A}"/>
    <cellStyle name="Calculation 8 2 7 2 4 2" xfId="29908" xr:uid="{6EB099BA-60FC-40BD-977E-A92650DA6634}"/>
    <cellStyle name="Calculation 8 2 7 2 5" xfId="23890" xr:uid="{FAFB6119-88C6-418E-87F1-AE23481A302A}"/>
    <cellStyle name="Calculation 8 2 7 3" xfId="4240" xr:uid="{841A3057-B075-4EC0-B3F1-EF0BFA41EC35}"/>
    <cellStyle name="Calculation 8 2 7 3 2" xfId="32737" xr:uid="{632F0C24-C1EE-469C-921D-BDC8D03A072B}"/>
    <cellStyle name="Calculation 8 2 7 4" xfId="23095" xr:uid="{049F8D32-257C-4948-AC6A-59EA125557C7}"/>
    <cellStyle name="Calculation 8 2 8" xfId="2705" xr:uid="{FB4FAA9C-7EFD-4B4A-86E1-557A41B36E3B}"/>
    <cellStyle name="Calculation 8 2 8 2" xfId="6895" xr:uid="{222E03F2-1E71-4446-83B3-2F4FEE295D66}"/>
    <cellStyle name="Calculation 8 2 8 2 2" xfId="12036" xr:uid="{91D11CE1-2E30-4A3C-A539-EA9AE5ADE7AF}"/>
    <cellStyle name="Calculation 8 2 8 2 2 2" xfId="21025" xr:uid="{8630A5C2-B642-47CD-8DEC-3E464459CDB4}"/>
    <cellStyle name="Calculation 8 2 8 2 2 2 2" xfId="43891" xr:uid="{1F53C67C-2E82-4B07-956D-35F697253094}"/>
    <cellStyle name="Calculation 8 2 8 2 2 3" xfId="40526" xr:uid="{57191831-F709-4D58-A739-E88E01F5E3CE}"/>
    <cellStyle name="Calculation 8 2 8 2 3" xfId="12857" xr:uid="{84F9947C-F3D7-43A9-AB05-C4C48AABAE12}"/>
    <cellStyle name="Calculation 8 2 8 2 3 2" xfId="21846" xr:uid="{A8898947-F1C1-411D-860C-AEF279223AE7}"/>
    <cellStyle name="Calculation 8 2 8 2 3 2 2" xfId="26081" xr:uid="{B814B587-65F5-4B55-90FE-A92EF2CE117D}"/>
    <cellStyle name="Calculation 8 2 8 2 3 3" xfId="35805" xr:uid="{F791A8C4-276D-4397-A852-2F9AC536E127}"/>
    <cellStyle name="Calculation 8 2 8 2 4" xfId="15884" xr:uid="{2837E4CA-0D32-4248-8762-5C5EE7F39202}"/>
    <cellStyle name="Calculation 8 2 8 2 4 2" xfId="23538" xr:uid="{C6AF0FB0-655A-409D-AB99-F27EB4C41F88}"/>
    <cellStyle name="Calculation 8 2 8 2 5" xfId="28694" xr:uid="{D9BEC3EB-BA5F-4FDF-AD88-413B559B2320}"/>
    <cellStyle name="Calculation 8 2 8 3" xfId="9466" xr:uid="{2A81CF6E-CE8D-4B63-A7C6-CA1127066921}"/>
    <cellStyle name="Calculation 8 2 8 3 2" xfId="18455" xr:uid="{FA171D02-BA68-415C-A418-4F9CDC4934EC}"/>
    <cellStyle name="Calculation 8 2 8 3 2 2" xfId="31866" xr:uid="{23CBC684-3CD7-471B-8DB3-36D4FC651DEC}"/>
    <cellStyle name="Calculation 8 2 8 3 3" xfId="35058" xr:uid="{833CB01A-7E2D-49D0-9CCC-05B72E96801F}"/>
    <cellStyle name="Calculation 8 2 8 4" xfId="28087" xr:uid="{964EBF97-ADE7-4A09-8B07-70E658D2F91A}"/>
    <cellStyle name="Calculation 8 2 9" xfId="4651" xr:uid="{A8D522FF-10C4-4C1C-875C-BA4C67871575}"/>
    <cellStyle name="Calculation 8 2 9 2" xfId="7237" xr:uid="{25BC6886-646A-4442-BC14-E263040A84DC}"/>
    <cellStyle name="Calculation 8 2 9 2 2" xfId="16226" xr:uid="{7D0BDF1C-6A0C-410F-AB1F-C036089CC818}"/>
    <cellStyle name="Calculation 8 2 9 2 2 2" xfId="29720" xr:uid="{3F7962BD-A6FD-44AD-B59F-C63C29334F65}"/>
    <cellStyle name="Calculation 8 2 9 2 3" xfId="35057" xr:uid="{CD692659-664D-4CB5-B347-89B57F9700B3}"/>
    <cellStyle name="Calculation 8 2 9 3" xfId="9874" xr:uid="{CFB77F08-120D-4795-8424-6CAA82400A44}"/>
    <cellStyle name="Calculation 8 2 9 3 2" xfId="18863" xr:uid="{E216318F-DB89-41DC-82F9-95E0E95BD915}"/>
    <cellStyle name="Calculation 8 2 9 3 2 2" xfId="29188" xr:uid="{2AF4400C-DE1E-45AA-A052-B57157F4DBE8}"/>
    <cellStyle name="Calculation 8 2 9 3 3" xfId="34480" xr:uid="{1C3DC04A-0F4B-439D-8366-83B2DE825F53}"/>
    <cellStyle name="Calculation 8 2 9 4" xfId="13640" xr:uid="{7071CCA2-F056-456C-83BC-E26E65D6B7C1}"/>
    <cellStyle name="Calculation 8 2 9 4 2" xfId="35088" xr:uid="{B53C4D3A-2544-461A-AD42-5335AD76EDBD}"/>
    <cellStyle name="Calculation 8 2 9 5" xfId="22747" xr:uid="{9668B57E-DEF5-41DC-A003-8DA45293BA74}"/>
    <cellStyle name="Calculation 8 3" xfId="395" xr:uid="{989534D8-7BA8-4F67-9A8B-2694109A9F74}"/>
    <cellStyle name="Calculation 8 3 10" xfId="9264" xr:uid="{6998B909-C61F-4243-9B66-CCE4FFDDAC95}"/>
    <cellStyle name="Calculation 8 3 10 2" xfId="18253" xr:uid="{7AB6F622-540D-4C30-820C-B238B62E14B2}"/>
    <cellStyle name="Calculation 8 3 10 2 2" xfId="37016" xr:uid="{47D0CBCF-1EBC-42C6-B94A-A9AFFD83EC43}"/>
    <cellStyle name="Calculation 8 3 10 3" xfId="32118" xr:uid="{0FE156A9-C627-40AD-B2DA-5F3E9F31A206}"/>
    <cellStyle name="Calculation 8 3 11" xfId="12252" xr:uid="{9F05CDE1-E0F0-423F-B5EB-F8244BF6F312}"/>
    <cellStyle name="Calculation 8 3 11 2" xfId="21241" xr:uid="{0F80CC53-23A0-4B60-83E4-CB4E10FEA4E3}"/>
    <cellStyle name="Calculation 8 3 11 2 2" xfId="31598" xr:uid="{7221BAFA-CA92-4103-8B5B-6CA22141917F}"/>
    <cellStyle name="Calculation 8 3 11 3" xfId="31971" xr:uid="{F383C172-5A71-40DE-B902-F09A4BF1A564}"/>
    <cellStyle name="Calculation 8 3 12" xfId="2401" xr:uid="{2D3A7BCF-58BF-4983-ADE1-A427E04359AC}"/>
    <cellStyle name="Calculation 8 3 12 2" xfId="23469" xr:uid="{BFE96CB1-A01D-48E3-9831-858445D0DF42}"/>
    <cellStyle name="Calculation 8 3 13" xfId="13310" xr:uid="{69F1B253-57A6-42C8-862A-07B49D9F9312}"/>
    <cellStyle name="Calculation 8 3 13 2" xfId="30953" xr:uid="{313E9887-0518-484A-B145-FD6DF11CC507}"/>
    <cellStyle name="Calculation 8 3 14" xfId="35931" xr:uid="{B5DCE62E-F449-4B6C-B3C1-317790C693D4}"/>
    <cellStyle name="Calculation 8 3 15" xfId="46639" xr:uid="{C36D0664-4815-4240-9364-9F6D09DE6FC0}"/>
    <cellStyle name="Calculation 8 3 2" xfId="744" xr:uid="{630C5BE8-5B89-4764-82EE-189A5EAD3553}"/>
    <cellStyle name="Calculation 8 3 2 2" xfId="5118" xr:uid="{6CFEAA1A-D025-4FCB-8309-87A4F667CF4E}"/>
    <cellStyle name="Calculation 8 3 2 2 2" xfId="7704" xr:uid="{6D27EDA1-F249-4558-93D3-61A7CD7A1C21}"/>
    <cellStyle name="Calculation 8 3 2 2 2 2" xfId="16693" xr:uid="{D7453D7F-2C53-4EB7-84E2-02084769D7EE}"/>
    <cellStyle name="Calculation 8 3 2 2 2 2 2" xfId="33778" xr:uid="{E44C2456-B4BB-4605-A88D-770542E5A6DA}"/>
    <cellStyle name="Calculation 8 3 2 2 2 3" xfId="28008" xr:uid="{7ED151D1-B965-409C-BD2A-EA0556FF4179}"/>
    <cellStyle name="Calculation 8 3 2 2 3" xfId="10341" xr:uid="{D41683A1-CF37-431C-88B9-AB8E576BE7AC}"/>
    <cellStyle name="Calculation 8 3 2 2 3 2" xfId="19330" xr:uid="{80A9710A-FF62-4F2D-8369-488C404A4552}"/>
    <cellStyle name="Calculation 8 3 2 2 3 2 2" xfId="23915" xr:uid="{7B4B5705-02F4-4586-939B-D7873B2A5DCB}"/>
    <cellStyle name="Calculation 8 3 2 2 3 3" xfId="31097" xr:uid="{68FA2F12-97DE-46F6-AF4B-8F6185CEDC7B}"/>
    <cellStyle name="Calculation 8 3 2 2 4" xfId="14107" xr:uid="{91265911-B742-4464-A48A-1549DA4A630E}"/>
    <cellStyle name="Calculation 8 3 2 2 4 2" xfId="41088" xr:uid="{93BE9460-7091-457A-A36B-92A402068643}"/>
    <cellStyle name="Calculation 8 3 2 2 5" xfId="36509" xr:uid="{B26F342F-2A7F-4449-92ED-B55216F9330E}"/>
    <cellStyle name="Calculation 8 3 2 2 6" xfId="56918" xr:uid="{FAB78B18-45B2-45E3-8D83-FFB94418DC51}"/>
    <cellStyle name="Calculation 8 3 2 3" xfId="3181" xr:uid="{0529463A-4BED-403D-84F3-C3541A035672}"/>
    <cellStyle name="Calculation 8 3 2 3 2" xfId="35886" xr:uid="{361DD4C4-8CFF-467E-AFA9-8F9D7E93D8B9}"/>
    <cellStyle name="Calculation 8 3 2 4" xfId="40942" xr:uid="{952C454A-D3F2-469A-99AF-0FBD36F20C0D}"/>
    <cellStyle name="Calculation 8 3 2 5" xfId="50136" xr:uid="{24A853E9-A49B-4778-91A0-EA14815E675F}"/>
    <cellStyle name="Calculation 8 3 3" xfId="1089" xr:uid="{6BD10E19-61A3-42C1-AE82-6ECE4BC4AE57}"/>
    <cellStyle name="Calculation 8 3 3 2" xfId="5439" xr:uid="{1EE0402F-B631-47BF-B794-F81A155CBBCF}"/>
    <cellStyle name="Calculation 8 3 3 2 2" xfId="8025" xr:uid="{3286DDD0-8CF1-4908-9CD0-4FD0C9EEDEFD}"/>
    <cellStyle name="Calculation 8 3 3 2 2 2" xfId="17014" xr:uid="{3CD679FA-596A-4C64-A4D5-4A06291F1D96}"/>
    <cellStyle name="Calculation 8 3 3 2 2 2 2" xfId="26338" xr:uid="{07452F3A-9679-43BD-B29E-151E40CA8272}"/>
    <cellStyle name="Calculation 8 3 3 2 2 3" xfId="38470" xr:uid="{30D70694-FB7F-4FAD-8770-1D4151595946}"/>
    <cellStyle name="Calculation 8 3 3 2 3" xfId="10662" xr:uid="{48DF5A33-43DB-4289-8579-3ED2E951ACF8}"/>
    <cellStyle name="Calculation 8 3 3 2 3 2" xfId="19651" xr:uid="{EF272835-C037-496A-BA18-314AF82875D4}"/>
    <cellStyle name="Calculation 8 3 3 2 3 2 2" xfId="31887" xr:uid="{B6A34867-0B4A-4042-9787-1FB639800E0B}"/>
    <cellStyle name="Calculation 8 3 3 2 3 3" xfId="33401" xr:uid="{127D63DE-52FD-4BD3-8EA1-79884BB9BD23}"/>
    <cellStyle name="Calculation 8 3 3 2 4" xfId="14428" xr:uid="{DC3742BC-FBFC-4AFE-B716-F01268026B71}"/>
    <cellStyle name="Calculation 8 3 3 2 4 2" xfId="40734" xr:uid="{BCCBA348-D3EE-4A6B-944C-6CC635AD28D6}"/>
    <cellStyle name="Calculation 8 3 3 2 5" xfId="34283" xr:uid="{88CDF1A5-ADDA-4D56-AF9B-38F78B15CDE2}"/>
    <cellStyle name="Calculation 8 3 3 2 6" xfId="58781" xr:uid="{6C864A68-BBBB-41D1-A97E-B62798B52E38}"/>
    <cellStyle name="Calculation 8 3 3 3" xfId="3526" xr:uid="{910C9B8F-5A9C-40CC-97AB-C5828B013F42}"/>
    <cellStyle name="Calculation 8 3 3 3 2" xfId="30877" xr:uid="{5279F656-7546-4D37-83D3-626E1F412AAB}"/>
    <cellStyle name="Calculation 8 3 3 4" xfId="29819" xr:uid="{916255AE-72E7-4D19-A2BE-54147B842EA9}"/>
    <cellStyle name="Calculation 8 3 3 5" xfId="52000" xr:uid="{5E376FA2-F72B-47D2-8DAF-0B27D6BD3044}"/>
    <cellStyle name="Calculation 8 3 4" xfId="1433" xr:uid="{80CF1DF9-900F-41BA-9615-2C05837B1FEC}"/>
    <cellStyle name="Calculation 8 3 4 2" xfId="5778" xr:uid="{1FC307E7-9A01-486C-8439-F08249976220}"/>
    <cellStyle name="Calculation 8 3 4 2 2" xfId="8364" xr:uid="{3048B383-13A6-4154-8EDE-AB6E011CC3CC}"/>
    <cellStyle name="Calculation 8 3 4 2 2 2" xfId="17353" xr:uid="{176E8A6C-8C97-4D63-BBDB-9340F1A0103F}"/>
    <cellStyle name="Calculation 8 3 4 2 2 2 2" xfId="41793" xr:uid="{D3F9FAA0-84F5-4E2E-AF5D-883086B6B6C7}"/>
    <cellStyle name="Calculation 8 3 4 2 2 3" xfId="27643" xr:uid="{D4338326-A293-43EB-A60A-A517A665A718}"/>
    <cellStyle name="Calculation 8 3 4 2 3" xfId="11001" xr:uid="{BB7323D3-666B-481E-95AB-A6CECB81B462}"/>
    <cellStyle name="Calculation 8 3 4 2 3 2" xfId="19990" xr:uid="{616DC396-8705-4088-A13F-61CB7ADCEED8}"/>
    <cellStyle name="Calculation 8 3 4 2 3 2 2" xfId="39806" xr:uid="{5EBE0C33-E1D2-48CD-8900-ABC4FCD4B155}"/>
    <cellStyle name="Calculation 8 3 4 2 3 3" xfId="26937" xr:uid="{E27F13DF-1056-45C0-AD87-0BE9B34FDD25}"/>
    <cellStyle name="Calculation 8 3 4 2 4" xfId="14767" xr:uid="{2F238D8C-6C3A-44B4-821D-C914A3ADC93A}"/>
    <cellStyle name="Calculation 8 3 4 2 4 2" xfId="42330" xr:uid="{382FF479-272B-4316-A053-F744646A6C5D}"/>
    <cellStyle name="Calculation 8 3 4 2 5" xfId="36768" xr:uid="{89D152E3-980E-46F3-98DC-5A85C989AF8C}"/>
    <cellStyle name="Calculation 8 3 4 2 6" xfId="55045" xr:uid="{CBC57659-906B-4ACD-BA9B-C743847F4286}"/>
    <cellStyle name="Calculation 8 3 4 3" xfId="3870" xr:uid="{E2DC8144-94F9-424B-BB22-A7270E0C9414}"/>
    <cellStyle name="Calculation 8 3 4 3 2" xfId="24804" xr:uid="{2B8EDA23-4BD2-4EB6-8A7E-19F5968D519E}"/>
    <cellStyle name="Calculation 8 3 4 4" xfId="31327" xr:uid="{82E73865-07B1-4E27-A33A-2B32D450BE00}"/>
    <cellStyle name="Calculation 8 3 4 5" xfId="48253" xr:uid="{5D8F3DE9-21BA-40F4-A74A-B41A35B9A226}"/>
    <cellStyle name="Calculation 8 3 5" xfId="1813" xr:uid="{C15866EA-F0CC-4546-9068-30DC536B6EE3}"/>
    <cellStyle name="Calculation 8 3 5 2" xfId="6130" xr:uid="{FCDC5A04-90E1-4D43-9DAD-71C152FCFE77}"/>
    <cellStyle name="Calculation 8 3 5 2 2" xfId="8716" xr:uid="{40D99C02-05FF-40BE-8A97-834325716AED}"/>
    <cellStyle name="Calculation 8 3 5 2 2 2" xfId="17705" xr:uid="{48A2A3F9-9D73-4601-9DB0-65DC035E10B8}"/>
    <cellStyle name="Calculation 8 3 5 2 2 2 2" xfId="29021" xr:uid="{EC00E61C-6E39-4C9B-96AA-E29F48EC92F9}"/>
    <cellStyle name="Calculation 8 3 5 2 2 3" xfId="39194" xr:uid="{EB58EBED-D86D-445B-84A1-575067FC8EF4}"/>
    <cellStyle name="Calculation 8 3 5 2 3" xfId="11353" xr:uid="{871B867E-C7D8-4B38-A77B-C836D9FA4E47}"/>
    <cellStyle name="Calculation 8 3 5 2 3 2" xfId="20342" xr:uid="{31976D0E-327C-4B18-B661-B34AB72BF77F}"/>
    <cellStyle name="Calculation 8 3 5 2 3 2 2" xfId="36267" xr:uid="{36253D7E-4225-4A4B-8B3C-80D9FC64CF04}"/>
    <cellStyle name="Calculation 8 3 5 2 3 3" xfId="31156" xr:uid="{9733BFC3-2CF7-4508-A01C-DE34D17AA256}"/>
    <cellStyle name="Calculation 8 3 5 2 4" xfId="15119" xr:uid="{B04E963D-4580-4B25-B596-2C0BFB858035}"/>
    <cellStyle name="Calculation 8 3 5 2 4 2" xfId="23450" xr:uid="{D4B747A2-02FC-4B1E-8116-2329740B686B}"/>
    <cellStyle name="Calculation 8 3 5 2 5" xfId="39683" xr:uid="{7BAECCA3-5DBB-4F95-94E8-18F8EA714328}"/>
    <cellStyle name="Calculation 8 3 5 3" xfId="4250" xr:uid="{319A8240-1B2A-4B02-884E-109766BF28D7}"/>
    <cellStyle name="Calculation 8 3 5 3 2" xfId="41016" xr:uid="{70E4B17D-A9DC-43C3-A28D-4DB2AE2F63B4}"/>
    <cellStyle name="Calculation 8 3 5 4" xfId="30444" xr:uid="{ECF8AFD8-7411-4A22-A0B3-1233A82AB099}"/>
    <cellStyle name="Calculation 8 3 5 5" xfId="53345" xr:uid="{3C00A294-8B12-4664-83D7-3A58E83440C2}"/>
    <cellStyle name="Calculation 8 3 6" xfId="2052" xr:uid="{A05105D4-1D42-4ADC-8AC0-E8DB9F65D90C}"/>
    <cellStyle name="Calculation 8 3 6 2" xfId="6358" xr:uid="{C906BA8A-D8FB-43FD-A52A-1661BF2F3856}"/>
    <cellStyle name="Calculation 8 3 6 2 2" xfId="8944" xr:uid="{541676F3-1D93-4E27-849D-351F419D10DA}"/>
    <cellStyle name="Calculation 8 3 6 2 2 2" xfId="17933" xr:uid="{3FDD686B-8FD6-45BC-83B7-AB6702DCB326}"/>
    <cellStyle name="Calculation 8 3 6 2 2 2 2" xfId="36819" xr:uid="{0B13082E-2796-49C8-BF88-8F952028AA2A}"/>
    <cellStyle name="Calculation 8 3 6 2 2 3" xfId="31065" xr:uid="{7B689A28-18D7-4F20-9325-80BDFBBBBF2C}"/>
    <cellStyle name="Calculation 8 3 6 2 3" xfId="11581" xr:uid="{6CA7DBC1-F5D8-469C-AEAE-90CC3496B5F6}"/>
    <cellStyle name="Calculation 8 3 6 2 3 2" xfId="20570" xr:uid="{D2AC7D6A-F227-42F1-B8F8-B8AF04E09036}"/>
    <cellStyle name="Calculation 8 3 6 2 3 2 2" xfId="37889" xr:uid="{AAE32271-5A87-4720-B5B8-1453FC14EC99}"/>
    <cellStyle name="Calculation 8 3 6 2 3 3" xfId="42809" xr:uid="{E8617828-690B-4005-9864-13020FFFD46B}"/>
    <cellStyle name="Calculation 8 3 6 2 4" xfId="15347" xr:uid="{37FCF649-3385-4875-8EA3-1B67FBBC4E36}"/>
    <cellStyle name="Calculation 8 3 6 2 4 2" xfId="36304" xr:uid="{B81C18CA-3EDC-4703-A81D-F8030078D652}"/>
    <cellStyle name="Calculation 8 3 6 2 5" xfId="38178" xr:uid="{CD7026B6-A076-4C85-8465-A42B6EBAB0D3}"/>
    <cellStyle name="Calculation 8 3 6 3" xfId="4489" xr:uid="{CA846037-DA58-49AE-95AC-C7BFA793E1B8}"/>
    <cellStyle name="Calculation 8 3 6 3 2" xfId="22554" xr:uid="{D3C9ECAF-8458-48FB-B06D-C6770E55BA17}"/>
    <cellStyle name="Calculation 8 3 6 4" xfId="39343" xr:uid="{B95E9C2D-3312-44F6-A87D-DA887AC28C7C}"/>
    <cellStyle name="Calculation 8 3 7" xfId="2863" xr:uid="{2BAF4267-1F08-4951-9BC6-C93425CFD0E3}"/>
    <cellStyle name="Calculation 8 3 7 2" xfId="7013" xr:uid="{DBAFE5DD-D9B6-4A1F-A4F5-F5A95C6274AD}"/>
    <cellStyle name="Calculation 8 3 7 2 2" xfId="12141" xr:uid="{2957B94A-A6C9-458B-9442-B51AB6E496CE}"/>
    <cellStyle name="Calculation 8 3 7 2 2 2" xfId="21130" xr:uid="{BA804A0F-0F2E-48B6-BE06-7FFC12AE736B}"/>
    <cellStyle name="Calculation 8 3 7 2 2 2 2" xfId="29442" xr:uid="{6BC1B15D-1979-4195-9980-3C20121B31E8}"/>
    <cellStyle name="Calculation 8 3 7 2 2 3" xfId="25962" xr:uid="{E2F3776B-D641-4DFB-A342-1FAB381A0938}"/>
    <cellStyle name="Calculation 8 3 7 2 3" xfId="12953" xr:uid="{97C9A84E-AEDD-4EF3-B0B4-0BB1D22613C9}"/>
    <cellStyle name="Calculation 8 3 7 2 3 2" xfId="21942" xr:uid="{6A24243B-8198-41FA-9A26-1EC0ED4BF09B}"/>
    <cellStyle name="Calculation 8 3 7 2 3 2 2" xfId="31000" xr:uid="{1AC7B505-B64A-47EA-9681-E8AB13248F88}"/>
    <cellStyle name="Calculation 8 3 7 2 3 3" xfId="35428" xr:uid="{43903E53-945A-4D51-BF3F-C8B0939A62A0}"/>
    <cellStyle name="Calculation 8 3 7 2 4" xfId="16002" xr:uid="{7F39A98D-8F76-412E-9116-9B267E722A28}"/>
    <cellStyle name="Calculation 8 3 7 2 4 2" xfId="37971" xr:uid="{3EDB5465-4325-4BE7-B615-6CCE46B0CB63}"/>
    <cellStyle name="Calculation 8 3 7 2 5" xfId="43489" xr:uid="{D3E70F58-870A-4D74-8217-2FC977B3ACB8}"/>
    <cellStyle name="Calculation 8 3 7 3" xfId="9576" xr:uid="{799E0DCB-862E-4512-BB48-29ADF3660298}"/>
    <cellStyle name="Calculation 8 3 7 3 2" xfId="18565" xr:uid="{510BA688-D035-412B-9715-C401FEE02960}"/>
    <cellStyle name="Calculation 8 3 7 3 2 2" xfId="36426" xr:uid="{35A1C3E5-B5C3-4B90-98A6-C8848BCC3538}"/>
    <cellStyle name="Calculation 8 3 7 3 3" xfId="36736" xr:uid="{FBD3700C-77CB-4BFF-9488-4DB672F4E181}"/>
    <cellStyle name="Calculation 8 3 7 4" xfId="24856" xr:uid="{FE7EA0AE-EE9D-4527-B5A9-E3F369A70B6D}"/>
    <cellStyle name="Calculation 8 3 8" xfId="4794" xr:uid="{8F6298E0-7BAD-4F95-B166-73A4F40498C9}"/>
    <cellStyle name="Calculation 8 3 8 2" xfId="7380" xr:uid="{0AD90385-06CF-42A0-B9D7-D12405164CC3}"/>
    <cellStyle name="Calculation 8 3 8 2 2" xfId="16369" xr:uid="{EE89E181-63D2-47F5-A987-DE10B4F90CF0}"/>
    <cellStyle name="Calculation 8 3 8 2 2 2" xfId="30611" xr:uid="{9C35865B-BF3B-4E00-9F4A-395614FE2F80}"/>
    <cellStyle name="Calculation 8 3 8 2 3" xfId="30033" xr:uid="{E614B007-6876-4B09-BF48-9170BBCCC546}"/>
    <cellStyle name="Calculation 8 3 8 3" xfId="10017" xr:uid="{FBD432ED-6F7A-4846-8DA9-55F849843489}"/>
    <cellStyle name="Calculation 8 3 8 3 2" xfId="19006" xr:uid="{0D5F711F-B418-4411-BD18-80DC3D12E189}"/>
    <cellStyle name="Calculation 8 3 8 3 2 2" xfId="38278" xr:uid="{18C9C058-D39B-47A0-8CB1-40CBE36F0D70}"/>
    <cellStyle name="Calculation 8 3 8 3 3" xfId="31100" xr:uid="{B4AB7EF0-1D5A-48CC-AB53-CAC0EF9157C3}"/>
    <cellStyle name="Calculation 8 3 8 4" xfId="13783" xr:uid="{65CE2A42-2F06-4DE7-92C4-C56073439285}"/>
    <cellStyle name="Calculation 8 3 8 4 2" xfId="32598" xr:uid="{ED272E8F-1B32-4E9B-8B95-AED96C8AE41D}"/>
    <cellStyle name="Calculation 8 3 8 5" xfId="39250" xr:uid="{9B00DCE4-3B0A-448C-8AB4-B15DA11A8221}"/>
    <cellStyle name="Calculation 8 3 9" xfId="6697" xr:uid="{23E4C695-1ADB-44A5-97A1-F6AB076018D1}"/>
    <cellStyle name="Calculation 8 3 9 2" xfId="11901" xr:uid="{E4BB0D98-0CBB-42A7-AFE3-90CB95BB3DCD}"/>
    <cellStyle name="Calculation 8 3 9 2 2" xfId="20890" xr:uid="{7D9EEE32-9D8A-425B-A7D1-AD5725E7E62C}"/>
    <cellStyle name="Calculation 8 3 9 2 2 2" xfId="22644" xr:uid="{E3F8A6CE-30C2-4B85-BDCB-2C5351F329DC}"/>
    <cellStyle name="Calculation 8 3 9 2 3" xfId="40226" xr:uid="{B8424A61-4E1B-4A92-9513-38D3078410FD}"/>
    <cellStyle name="Calculation 8 3 9 3" xfId="15686" xr:uid="{6A7497F8-F20B-4AA8-8B64-7C404CE2EFED}"/>
    <cellStyle name="Calculation 8 3 9 3 2" xfId="25176" xr:uid="{AC37A47D-C25C-447A-937F-60D692FD2FF0}"/>
    <cellStyle name="Calculation 8 3 9 4" xfId="31744" xr:uid="{7AEC0329-EA53-46C7-B3CB-4D23483CC8B1}"/>
    <cellStyle name="Calculation 8 4" xfId="497" xr:uid="{679A3835-8B45-4451-8E01-F1885D8F75CB}"/>
    <cellStyle name="Calculation 8 4 10" xfId="49265" xr:uid="{60A95A44-EBAF-4731-94DB-3EBF6212D051}"/>
    <cellStyle name="Calculation 8 4 2" xfId="846" xr:uid="{3DACAA35-C5D0-46DB-A253-F1135B62C475}"/>
    <cellStyle name="Calculation 8 4 2 2" xfId="5215" xr:uid="{0AB3E08A-E336-4DA3-BC20-CF8829239E73}"/>
    <cellStyle name="Calculation 8 4 2 2 2" xfId="7801" xr:uid="{E2913BD2-E2AD-4602-9712-FBA9826532C0}"/>
    <cellStyle name="Calculation 8 4 2 2 2 2" xfId="16790" xr:uid="{9B8ECD65-FEE9-40EA-8D27-94BF5191A884}"/>
    <cellStyle name="Calculation 8 4 2 2 2 2 2" xfId="38994" xr:uid="{73E1371C-F583-4F87-8797-9ABB3771D753}"/>
    <cellStyle name="Calculation 8 4 2 2 2 3" xfId="27749" xr:uid="{177F4268-FB17-43A5-909D-B4BB69A14C48}"/>
    <cellStyle name="Calculation 8 4 2 2 3" xfId="10438" xr:uid="{069FC986-3A79-49F9-A163-9E8426984D62}"/>
    <cellStyle name="Calculation 8 4 2 2 3 2" xfId="19427" xr:uid="{5D46268C-AD75-4222-B2BA-19DCBEE52E2D}"/>
    <cellStyle name="Calculation 8 4 2 2 3 2 2" xfId="42109" xr:uid="{300C6345-8CCD-4711-BE01-6ED3D23EE0A9}"/>
    <cellStyle name="Calculation 8 4 2 2 3 3" xfId="44067" xr:uid="{46B7B4E2-C882-4F19-8A40-4306221E7435}"/>
    <cellStyle name="Calculation 8 4 2 2 4" xfId="14204" xr:uid="{EC12DFD7-64A5-4CDB-98DA-C7AC576A84D3}"/>
    <cellStyle name="Calculation 8 4 2 2 4 2" xfId="26899" xr:uid="{542B07E5-7770-4768-807C-B2B457C4C10A}"/>
    <cellStyle name="Calculation 8 4 2 2 5" xfId="27067" xr:uid="{4CC0F49E-4CF6-43A5-8B83-B3AFFB4C4288}"/>
    <cellStyle name="Calculation 8 4 2 3" xfId="3283" xr:uid="{0B761CF3-DB4C-40B3-9837-68644CFF6BE8}"/>
    <cellStyle name="Calculation 8 4 2 3 2" xfId="38305" xr:uid="{94830F6C-4DD3-412C-9C93-2578639DED85}"/>
    <cellStyle name="Calculation 8 4 2 4" xfId="24460" xr:uid="{5EAE3954-49BF-475A-8D61-DDC753D569D3}"/>
    <cellStyle name="Calculation 8 4 2 5" xfId="56047" xr:uid="{8425BE5B-0B8D-4290-BB4D-1D425EFBFAA9}"/>
    <cellStyle name="Calculation 8 4 3" xfId="1191" xr:uid="{284FDE4A-8809-41E5-8BFC-695D028DD004}"/>
    <cellStyle name="Calculation 8 4 3 2" xfId="5536" xr:uid="{FD20264D-E9D4-4253-98B9-7A265C66E15F}"/>
    <cellStyle name="Calculation 8 4 3 2 2" xfId="8122" xr:uid="{CB891F87-D648-4059-99DC-F4F8C9808CC5}"/>
    <cellStyle name="Calculation 8 4 3 2 2 2" xfId="17111" xr:uid="{F5122BF0-4889-4AA4-9237-4882E3AD5368}"/>
    <cellStyle name="Calculation 8 4 3 2 2 2 2" xfId="28117" xr:uid="{6A186F18-6378-4129-BA87-69883576FC23}"/>
    <cellStyle name="Calculation 8 4 3 2 2 3" xfId="43083" xr:uid="{75C66CBA-AA20-4138-80C8-C908881652F9}"/>
    <cellStyle name="Calculation 8 4 3 2 3" xfId="10759" xr:uid="{941DE9C2-BCAC-4260-B48A-BD4C6A3E5668}"/>
    <cellStyle name="Calculation 8 4 3 2 3 2" xfId="19748" xr:uid="{298980AE-9665-4302-930F-1183C137D080}"/>
    <cellStyle name="Calculation 8 4 3 2 3 2 2" xfId="29149" xr:uid="{3999C2E4-6502-4C80-8D4F-6B48FA62DDAF}"/>
    <cellStyle name="Calculation 8 4 3 2 3 3" xfId="35161" xr:uid="{768B62C0-8E23-4A26-9956-87660BF6AE7D}"/>
    <cellStyle name="Calculation 8 4 3 2 4" xfId="14525" xr:uid="{D15F0152-09CF-4AE9-B6DC-158AFAD35DB1}"/>
    <cellStyle name="Calculation 8 4 3 2 4 2" xfId="37686" xr:uid="{0B8D3E79-0CA1-40A4-BDC3-1A38217EEC8D}"/>
    <cellStyle name="Calculation 8 4 3 2 5" xfId="43200" xr:uid="{207CF2B1-C8FC-484E-B389-E5041DDAB162}"/>
    <cellStyle name="Calculation 8 4 3 3" xfId="3628" xr:uid="{BDC18E36-9504-422B-90A9-09D2DEF15294}"/>
    <cellStyle name="Calculation 8 4 3 3 2" xfId="43684" xr:uid="{C25B749F-EE72-4980-9028-473F6C271DF2}"/>
    <cellStyle name="Calculation 8 4 3 4" xfId="30413" xr:uid="{F1FF6FA9-CCE7-4F0C-8336-7851752FB66D}"/>
    <cellStyle name="Calculation 8 4 4" xfId="1535" xr:uid="{3FD78406-1C76-4409-9454-FF617A249D66}"/>
    <cellStyle name="Calculation 8 4 4 2" xfId="5880" xr:uid="{46A590C2-8592-4D17-A8F5-893EBEACFBCC}"/>
    <cellStyle name="Calculation 8 4 4 2 2" xfId="8466" xr:uid="{B1C14D79-9303-4ADE-AF97-3BAF5B943AF6}"/>
    <cellStyle name="Calculation 8 4 4 2 2 2" xfId="17455" xr:uid="{43DBC2B4-E7A9-4024-A442-C98DF3563C7A}"/>
    <cellStyle name="Calculation 8 4 4 2 2 2 2" xfId="42380" xr:uid="{883D9957-E6B3-4C50-BFF8-5C5EB1408D65}"/>
    <cellStyle name="Calculation 8 4 4 2 2 3" xfId="28110" xr:uid="{2A40D1C8-798B-493D-892B-9D39E1731020}"/>
    <cellStyle name="Calculation 8 4 4 2 3" xfId="11103" xr:uid="{5BD2748A-F1C8-475A-96CF-599D75C57666}"/>
    <cellStyle name="Calculation 8 4 4 2 3 2" xfId="20092" xr:uid="{2731AD12-4952-4191-A00A-BFC36544DF84}"/>
    <cellStyle name="Calculation 8 4 4 2 3 2 2" xfId="24414" xr:uid="{54D29DDD-3076-4A26-AA3D-DA4A813C97CF}"/>
    <cellStyle name="Calculation 8 4 4 2 3 3" xfId="35020" xr:uid="{22EED0AD-2CF3-4655-AF07-4B04423B723A}"/>
    <cellStyle name="Calculation 8 4 4 2 4" xfId="14869" xr:uid="{9E10BA8E-731E-49C7-978D-4D9478D41693}"/>
    <cellStyle name="Calculation 8 4 4 2 4 2" xfId="31442" xr:uid="{32B160E9-5933-4173-AF1E-B67103D572BF}"/>
    <cellStyle name="Calculation 8 4 4 2 5" xfId="28453" xr:uid="{48731B27-57B3-439B-8784-17F9D620E7B0}"/>
    <cellStyle name="Calculation 8 4 4 3" xfId="3972" xr:uid="{F9A29388-D048-454B-A85B-DCE19FACD93B}"/>
    <cellStyle name="Calculation 8 4 4 3 2" xfId="29879" xr:uid="{A3375111-E4AE-401F-B170-EF0AD82E5659}"/>
    <cellStyle name="Calculation 8 4 4 4" xfId="29642" xr:uid="{F64FF93B-A109-4F3E-B5EE-6058EA4B4A5C}"/>
    <cellStyle name="Calculation 8 4 5" xfId="1847" xr:uid="{C10EDE9B-C667-4A52-A39A-EC01740B223E}"/>
    <cellStyle name="Calculation 8 4 5 2" xfId="6163" xr:uid="{22E82836-B85A-4246-B81A-D860B0FF02A2}"/>
    <cellStyle name="Calculation 8 4 5 2 2" xfId="8749" xr:uid="{74E5033F-6644-4A7D-A8D1-74C7A20E9F88}"/>
    <cellStyle name="Calculation 8 4 5 2 2 2" xfId="17738" xr:uid="{2379EE22-18F2-48F1-9902-CB5C95EDF0FE}"/>
    <cellStyle name="Calculation 8 4 5 2 2 2 2" xfId="22930" xr:uid="{5B4C6F33-17B5-4E61-91EC-F9EDAEC0A006}"/>
    <cellStyle name="Calculation 8 4 5 2 2 3" xfId="38348" xr:uid="{32BCC5C8-E8D8-4D77-AE8F-F59A2C57AF11}"/>
    <cellStyle name="Calculation 8 4 5 2 3" xfId="11386" xr:uid="{D34EFB28-44D9-4FAD-AF83-07E6876E99E5}"/>
    <cellStyle name="Calculation 8 4 5 2 3 2" xfId="20375" xr:uid="{C2179F34-1F45-4C2B-ADC5-A7FA7FED68BB}"/>
    <cellStyle name="Calculation 8 4 5 2 3 2 2" xfId="31797" xr:uid="{C91DD082-1E6E-4C20-8E56-489360E4F7C0}"/>
    <cellStyle name="Calculation 8 4 5 2 3 3" xfId="35893" xr:uid="{76DAFE78-24F9-43FE-8A34-6A48D1E55DCF}"/>
    <cellStyle name="Calculation 8 4 5 2 4" xfId="15152" xr:uid="{F00B0A4F-ED34-4DB4-8D58-D35FC19A5C73}"/>
    <cellStyle name="Calculation 8 4 5 2 4 2" xfId="37134" xr:uid="{DC7FC10E-9D20-4D8A-AAA2-3C530827E214}"/>
    <cellStyle name="Calculation 8 4 5 2 5" xfId="41780" xr:uid="{5083C9CA-DF5A-4F11-9D98-64909EC2516A}"/>
    <cellStyle name="Calculation 8 4 5 3" xfId="4284" xr:uid="{F0D8C6BB-1509-455F-B96C-B2FECCC5A843}"/>
    <cellStyle name="Calculation 8 4 5 3 2" xfId="43501" xr:uid="{DCA247DF-A3D4-439A-8EA9-912D90B22FCE}"/>
    <cellStyle name="Calculation 8 4 5 4" xfId="41747" xr:uid="{8174AF21-DE07-4359-8BCE-C1053B52BF52}"/>
    <cellStyle name="Calculation 8 4 6" xfId="2154" xr:uid="{9E0650C1-9D36-4A16-8B97-FF0D92100088}"/>
    <cellStyle name="Calculation 8 4 6 2" xfId="6455" xr:uid="{4DAE70EE-6483-488D-A4D2-4C3B675235AC}"/>
    <cellStyle name="Calculation 8 4 6 2 2" xfId="9041" xr:uid="{388199EB-95BD-498A-AE75-7AD257D04AB3}"/>
    <cellStyle name="Calculation 8 4 6 2 2 2" xfId="18030" xr:uid="{3566833D-7B6C-4845-9146-92087E2BB259}"/>
    <cellStyle name="Calculation 8 4 6 2 2 2 2" xfId="26773" xr:uid="{2A2208BE-08DD-4D0A-AAF3-FE627C3F8BD1}"/>
    <cellStyle name="Calculation 8 4 6 2 2 3" xfId="25757" xr:uid="{8C903173-BB20-4EC4-98C6-04618018E423}"/>
    <cellStyle name="Calculation 8 4 6 2 3" xfId="11678" xr:uid="{470E4C7F-F03F-49FF-BD44-7B7F0DD2A7E6}"/>
    <cellStyle name="Calculation 8 4 6 2 3 2" xfId="20667" xr:uid="{1022C67C-1473-46BD-923B-ADF88DC7C87F}"/>
    <cellStyle name="Calculation 8 4 6 2 3 2 2" xfId="28233" xr:uid="{B88B06E8-6650-4818-8629-B4B266D1D1A2}"/>
    <cellStyle name="Calculation 8 4 6 2 3 3" xfId="22204" xr:uid="{1E24EF6F-8947-4C14-8D8A-377A80D619E2}"/>
    <cellStyle name="Calculation 8 4 6 2 4" xfId="15444" xr:uid="{56BF7AA3-17C4-456B-BC4D-D2006C176E71}"/>
    <cellStyle name="Calculation 8 4 6 2 4 2" xfId="30025" xr:uid="{8B2DB91A-A9B8-4FA7-8C95-8A341D7D80B4}"/>
    <cellStyle name="Calculation 8 4 6 2 5" xfId="37919" xr:uid="{965386B7-300E-4EB9-B5E0-F828AEBA7F40}"/>
    <cellStyle name="Calculation 8 4 6 3" xfId="4591" xr:uid="{29E9EACF-1B66-463E-8E23-289730FBA27E}"/>
    <cellStyle name="Calculation 8 4 6 3 2" xfId="26615" xr:uid="{0B03915B-B558-4344-821A-18A08D24439F}"/>
    <cellStyle name="Calculation 8 4 6 4" xfId="27612" xr:uid="{1622E24C-A32B-475E-A324-BE25E6515BD5}"/>
    <cellStyle name="Calculation 8 4 7" xfId="4891" xr:uid="{D75ADF6A-4A12-4011-9808-B4A2228395CC}"/>
    <cellStyle name="Calculation 8 4 7 2" xfId="7477" xr:uid="{1BC3BB5B-20FC-470F-9C32-AEB05A41E10D}"/>
    <cellStyle name="Calculation 8 4 7 2 2" xfId="16466" xr:uid="{59436A5C-7DB8-49B9-B93D-D5DC13898E50}"/>
    <cellStyle name="Calculation 8 4 7 2 2 2" xfId="37392" xr:uid="{5B04AF2D-836E-4FF1-AA72-7554B6E5DC5C}"/>
    <cellStyle name="Calculation 8 4 7 2 3" xfId="25317" xr:uid="{12A13AAC-5603-4C9D-8854-009382A65BEF}"/>
    <cellStyle name="Calculation 8 4 7 3" xfId="10114" xr:uid="{BCB3FC09-8962-4A0E-8B03-8F8A076D6721}"/>
    <cellStyle name="Calculation 8 4 7 3 2" xfId="19103" xr:uid="{34695423-D04F-4CE5-8EC7-625303C6BE47}"/>
    <cellStyle name="Calculation 8 4 7 3 2 2" xfId="30758" xr:uid="{66D89E7C-FD1E-4D44-AB5A-2F0073217913}"/>
    <cellStyle name="Calculation 8 4 7 3 3" xfId="44063" xr:uid="{B6E7AA8F-B8E8-4F91-AE53-732DFFCECF36}"/>
    <cellStyle name="Calculation 8 4 7 4" xfId="13880" xr:uid="{BE643FEA-EB70-4B82-9A49-7E2D518089EA}"/>
    <cellStyle name="Calculation 8 4 7 4 2" xfId="32339" xr:uid="{E246B700-9E38-470C-AF2F-A4F437964DAA}"/>
    <cellStyle name="Calculation 8 4 7 5" xfId="33594" xr:uid="{AD8A60B7-688D-45ED-8D5F-F754860D7246}"/>
    <cellStyle name="Calculation 8 4 8" xfId="2503" xr:uid="{C35CB70D-E0C0-4809-8F34-4C670FB1F2A8}"/>
    <cellStyle name="Calculation 8 4 8 2" xfId="37891" xr:uid="{B3B2198A-D3CC-4334-BBED-D302DBE20A68}"/>
    <cellStyle name="Calculation 8 4 9" xfId="22997" xr:uid="{D9062572-B8C5-495E-9AD0-C1AECC15763F}"/>
    <cellStyle name="Calculation 8 5" xfId="257" xr:uid="{2E5ECE55-3351-4C2A-A7B3-E52999160BD5}"/>
    <cellStyle name="Calculation 8 5 2" xfId="4669" xr:uid="{28E54CF6-BE82-4A5B-80E8-ECABB1AF1641}"/>
    <cellStyle name="Calculation 8 5 2 2" xfId="7255" xr:uid="{A85280E6-3150-4F16-8BB5-76B56EFA0790}"/>
    <cellStyle name="Calculation 8 5 2 2 2" xfId="16244" xr:uid="{5B65051E-45BB-4C22-94BC-22F94C670FD1}"/>
    <cellStyle name="Calculation 8 5 2 2 2 2" xfId="39177" xr:uid="{156326BE-8827-4154-808D-1420B8EC55B6}"/>
    <cellStyle name="Calculation 8 5 2 2 3" xfId="36283" xr:uid="{0112606D-812E-438E-9C18-3B6502BED4FB}"/>
    <cellStyle name="Calculation 8 5 2 3" xfId="9892" xr:uid="{085CA543-A551-44E1-A989-8DE90C6714A1}"/>
    <cellStyle name="Calculation 8 5 2 3 2" xfId="18881" xr:uid="{E9676C2C-9566-4295-B96E-618646D72F3F}"/>
    <cellStyle name="Calculation 8 5 2 3 2 2" xfId="41497" xr:uid="{B4963ACD-A8B3-4270-BF9D-4FE510366BDD}"/>
    <cellStyle name="Calculation 8 5 2 3 3" xfId="34398" xr:uid="{54D5B1D7-D787-4DA7-ACD7-2EF0C013669B}"/>
    <cellStyle name="Calculation 8 5 2 4" xfId="13658" xr:uid="{A2F24503-CF08-4C55-8C8C-242203FC7EA7}"/>
    <cellStyle name="Calculation 8 5 2 4 2" xfId="36313" xr:uid="{D5B8C1B3-4B14-436B-978A-F97EC4BC0A49}"/>
    <cellStyle name="Calculation 8 5 2 5" xfId="35223" xr:uid="{E3E50509-D79C-4963-A678-C1EA72C858BE}"/>
    <cellStyle name="Calculation 8 5 2 6" xfId="57945" xr:uid="{BC14DA5F-2860-41EF-815E-D98406B4594A}"/>
    <cellStyle name="Calculation 8 5 3" xfId="2725" xr:uid="{EE47820C-C00E-4361-8E49-476CF12ED13D}"/>
    <cellStyle name="Calculation 8 5 3 2" xfId="37231" xr:uid="{2A9BA387-A735-4BFF-9CC9-2BD55820785D}"/>
    <cellStyle name="Calculation 8 5 4" xfId="38720" xr:uid="{961DFD66-62EA-41FB-BEA1-B9CBF947E0B3}"/>
    <cellStyle name="Calculation 8 5 5" xfId="51163" xr:uid="{D2F8F9E0-184A-499D-9AC1-16CB1E741D54}"/>
    <cellStyle name="Calculation 8 6" xfId="606" xr:uid="{9AB4DA51-73DD-45D6-972F-1DF6F934366B}"/>
    <cellStyle name="Calculation 8 6 2" xfId="4993" xr:uid="{072942B8-15C1-435B-B13D-24667F8E7CBD}"/>
    <cellStyle name="Calculation 8 6 2 2" xfId="7579" xr:uid="{C1B89826-DC49-498C-9B0D-47C002E772A4}"/>
    <cellStyle name="Calculation 8 6 2 2 2" xfId="16568" xr:uid="{88C5EA80-C231-4AF2-AAD3-A02DD425ACC1}"/>
    <cellStyle name="Calculation 8 6 2 2 2 2" xfId="25890" xr:uid="{12951E01-157B-4B27-BD10-BCFF859D7DDE}"/>
    <cellStyle name="Calculation 8 6 2 2 3" xfId="31639" xr:uid="{6DD58E50-F524-47BB-8747-396A8ECAD181}"/>
    <cellStyle name="Calculation 8 6 2 3" xfId="10216" xr:uid="{A20B84CF-32C9-4523-A51C-2FA02A96F92C}"/>
    <cellStyle name="Calculation 8 6 2 3 2" xfId="19205" xr:uid="{6ECEDCC2-3024-42FB-8F17-3402B609E605}"/>
    <cellStyle name="Calculation 8 6 2 3 2 2" xfId="22401" xr:uid="{31521D56-7143-4814-B19D-106AED832B25}"/>
    <cellStyle name="Calculation 8 6 2 3 3" xfId="40489" xr:uid="{8580A487-7502-4B7A-8C4F-D05C1C4F2BEC}"/>
    <cellStyle name="Calculation 8 6 2 4" xfId="13982" xr:uid="{6FC76371-2455-4E6E-8186-54F0C39DC5B5}"/>
    <cellStyle name="Calculation 8 6 2 4 2" xfId="25036" xr:uid="{909238A8-D635-42C6-8A96-1754476B19CC}"/>
    <cellStyle name="Calculation 8 6 2 5" xfId="37713" xr:uid="{62D21FBF-AC54-4022-B4A7-41A9A76310A4}"/>
    <cellStyle name="Calculation 8 6 2 6" xfId="54207" xr:uid="{631A2822-7C0E-4A24-9D6E-BF4336432FE0}"/>
    <cellStyle name="Calculation 8 6 3" xfId="3043" xr:uid="{C0BD01C0-8574-44B3-9E81-9D94522D846A}"/>
    <cellStyle name="Calculation 8 6 3 2" xfId="41766" xr:uid="{3EFDF183-AC47-4D0A-B13F-7460274D40C2}"/>
    <cellStyle name="Calculation 8 6 4" xfId="35185" xr:uid="{91C7B84C-7B59-4272-B450-640A2C9733AC}"/>
    <cellStyle name="Calculation 8 6 5" xfId="47454" xr:uid="{25356D8A-3BAB-4E39-AEF0-65A0FED941CE}"/>
    <cellStyle name="Calculation 8 7" xfId="951" xr:uid="{E5BCFFC7-52E7-464F-810F-394961CD4EF4}"/>
    <cellStyle name="Calculation 8 7 2" xfId="5314" xr:uid="{E712B010-BDF8-4E8F-B5D3-6F0FB033AE5E}"/>
    <cellStyle name="Calculation 8 7 2 2" xfId="7900" xr:uid="{9F9B6791-9A96-4A87-93FD-56B20CE72C92}"/>
    <cellStyle name="Calculation 8 7 2 2 2" xfId="16889" xr:uid="{C51793AA-C251-49A4-93F3-7DA2D554D36C}"/>
    <cellStyle name="Calculation 8 7 2 2 2 2" xfId="29489" xr:uid="{B9621CBD-5C4E-4B1B-8023-84C4638E78B9}"/>
    <cellStyle name="Calculation 8 7 2 2 3" xfId="29410" xr:uid="{EFBD5D8C-C38B-4BEB-AC4B-7E00A6DE51CF}"/>
    <cellStyle name="Calculation 8 7 2 3" xfId="10537" xr:uid="{CE8C92F6-F576-4FEA-BA44-40A55890A30B}"/>
    <cellStyle name="Calculation 8 7 2 3 2" xfId="19526" xr:uid="{F7C47A26-0E32-4FC8-95E5-8A099982A57E}"/>
    <cellStyle name="Calculation 8 7 2 3 2 2" xfId="30568" xr:uid="{A3F23D1A-5743-4F46-95DB-3F8B1D13047E}"/>
    <cellStyle name="Calculation 8 7 2 3 3" xfId="26478" xr:uid="{41E9EF90-905D-42E0-853A-BB4527ED28C2}"/>
    <cellStyle name="Calculation 8 7 2 4" xfId="14303" xr:uid="{C29D5905-E640-4FA1-99C3-6073ED081590}"/>
    <cellStyle name="Calculation 8 7 2 4 2" xfId="39311" xr:uid="{C798D1CD-1BC7-4FDD-97A1-077935FDF91F}"/>
    <cellStyle name="Calculation 8 7 2 5" xfId="38804" xr:uid="{AEBF699B-CC94-4261-A6ED-6D6C485A15C5}"/>
    <cellStyle name="Calculation 8 7 3" xfId="3388" xr:uid="{26F64584-A9EA-4F22-AB16-718981AFF060}"/>
    <cellStyle name="Calculation 8 7 3 2" xfId="25552" xr:uid="{E7DF0AB8-0AE0-4788-BF8E-E160F64C3930}"/>
    <cellStyle name="Calculation 8 7 4" xfId="29540" xr:uid="{A9A13F2D-F2A9-451F-B5BE-5EF753370270}"/>
    <cellStyle name="Calculation 8 7 5" xfId="52762" xr:uid="{08519E1B-E5BA-4BC2-A155-676BD1C283D1}"/>
    <cellStyle name="Calculation 8 8" xfId="1295" xr:uid="{CB948897-98CC-4DD7-A396-1E2552DC1932}"/>
    <cellStyle name="Calculation 8 8 2" xfId="5640" xr:uid="{9E2C13B5-EE42-4F43-90AA-481395AE01CA}"/>
    <cellStyle name="Calculation 8 8 2 2" xfId="8226" xr:uid="{6159D07A-0323-41D2-8D8D-48CBCCFDEEC2}"/>
    <cellStyle name="Calculation 8 8 2 2 2" xfId="17215" xr:uid="{6CEEFE5D-BDE7-46A8-98FB-DAFBA3F6105C}"/>
    <cellStyle name="Calculation 8 8 2 2 2 2" xfId="40350" xr:uid="{8F90DABB-D356-4AE3-AED9-F61B9F5A3064}"/>
    <cellStyle name="Calculation 8 8 2 2 3" xfId="35681" xr:uid="{0D9CF362-595E-4F44-8C02-2464AE2DCFB8}"/>
    <cellStyle name="Calculation 8 8 2 3" xfId="10863" xr:uid="{3193EEB0-A7BE-43B3-A735-77B84C231599}"/>
    <cellStyle name="Calculation 8 8 2 3 2" xfId="19852" xr:uid="{891DD98A-5D02-4B3E-A436-BA1FD6E8A649}"/>
    <cellStyle name="Calculation 8 8 2 3 2 2" xfId="34871" xr:uid="{9D08C4D0-FEDF-429D-A251-44E89BB1CB75}"/>
    <cellStyle name="Calculation 8 8 2 3 3" xfId="31116" xr:uid="{3F553C28-EE5A-4C40-8264-71011EE4CA53}"/>
    <cellStyle name="Calculation 8 8 2 4" xfId="14629" xr:uid="{C91F1E17-D3D6-4F0E-967C-007E5A0743C1}"/>
    <cellStyle name="Calculation 8 8 2 4 2" xfId="43372" xr:uid="{EFEC7175-4689-48FB-BA42-26267F4A514E}"/>
    <cellStyle name="Calculation 8 8 2 5" xfId="29725" xr:uid="{387790FF-7CA2-48A1-98D1-57589A191B2F}"/>
    <cellStyle name="Calculation 8 8 3" xfId="3732" xr:uid="{5E53062B-2A62-4E7B-9495-BFEDB920471F}"/>
    <cellStyle name="Calculation 8 8 3 2" xfId="25857" xr:uid="{522B8857-0050-4A3A-94BE-1D0BF52FCC35}"/>
    <cellStyle name="Calculation 8 8 4" xfId="27109" xr:uid="{505CFCA5-5463-4BB7-9E45-65F138BD3B14}"/>
    <cellStyle name="Calculation 8 9" xfId="1739" xr:uid="{844A812B-FE34-458C-80FB-02EA79AD704D}"/>
    <cellStyle name="Calculation 8 9 2" xfId="6065" xr:uid="{6D13ACC1-6A2E-412B-B993-6211BCF31701}"/>
    <cellStyle name="Calculation 8 9 2 2" xfId="8651" xr:uid="{C2E2DAEC-BF1B-4D35-91D4-7C561D427A49}"/>
    <cellStyle name="Calculation 8 9 2 2 2" xfId="17640" xr:uid="{1CF86FEA-0652-40AD-8D22-1F1FEFDDA81D}"/>
    <cellStyle name="Calculation 8 9 2 2 2 2" xfId="23172" xr:uid="{072B53BD-35F3-42F2-9C9B-21166BC3BECF}"/>
    <cellStyle name="Calculation 8 9 2 2 3" xfId="41267" xr:uid="{DDFA1FB0-51D3-434A-995A-51F16C0E9D79}"/>
    <cellStyle name="Calculation 8 9 2 3" xfId="11288" xr:uid="{144E882B-24E6-4836-ACFD-741B5CA3FABC}"/>
    <cellStyle name="Calculation 8 9 2 3 2" xfId="20277" xr:uid="{A2EAAD54-0CC4-4DA7-BD50-F9342A516C1F}"/>
    <cellStyle name="Calculation 8 9 2 3 2 2" xfId="42503" xr:uid="{0D4DB204-334E-4A8C-8BA1-7677E531AD5A}"/>
    <cellStyle name="Calculation 8 9 2 3 3" xfId="44052" xr:uid="{7304CBD1-EA6C-465D-B9C6-C2D0C975BE12}"/>
    <cellStyle name="Calculation 8 9 2 4" xfId="15054" xr:uid="{10FB6F8E-7C68-4533-B38B-65E31E9FBE55}"/>
    <cellStyle name="Calculation 8 9 2 4 2" xfId="26348" xr:uid="{D08DC7DD-C133-47E7-B069-C95FA00E2F67}"/>
    <cellStyle name="Calculation 8 9 2 5" xfId="32630" xr:uid="{B4740801-62EB-47FD-AE61-7930F8834769}"/>
    <cellStyle name="Calculation 8 9 3" xfId="4176" xr:uid="{07BFCD12-4946-49A4-970D-ADAD35A33973}"/>
    <cellStyle name="Calculation 8 9 3 2" xfId="30723" xr:uid="{5C6EAB9D-C927-4592-8C3D-DD62DE7F7846}"/>
    <cellStyle name="Calculation 8 9 4" xfId="31336" xr:uid="{FE1D4421-FEE3-48E7-ADDC-7D182A2CE54C}"/>
    <cellStyle name="Calculation 9" xfId="106" xr:uid="{24474DAC-CF86-46EE-8E8B-608BD4891F56}"/>
    <cellStyle name="Calculation 9 10" xfId="1640" xr:uid="{6B0999EE-1EA1-41BD-AFC1-6E59973DFEA5}"/>
    <cellStyle name="Calculation 9 10 2" xfId="5974" xr:uid="{2892306E-06F7-4CC5-BBEE-A23B955B15E2}"/>
    <cellStyle name="Calculation 9 10 2 2" xfId="8560" xr:uid="{3C63C524-11B8-46F0-95DD-9A0D53623FC9}"/>
    <cellStyle name="Calculation 9 10 2 2 2" xfId="17549" xr:uid="{DC818A83-826C-4056-A877-7407F40F5E19}"/>
    <cellStyle name="Calculation 9 10 2 2 2 2" xfId="25675" xr:uid="{598F31F6-93CD-4BF1-800A-CE386368FCD8}"/>
    <cellStyle name="Calculation 9 10 2 2 3" xfId="40371" xr:uid="{CF882ABF-2AFF-4E39-B131-B56EBE93764D}"/>
    <cellStyle name="Calculation 9 10 2 3" xfId="11197" xr:uid="{F6FB2110-CF51-4796-A357-19991C285053}"/>
    <cellStyle name="Calculation 9 10 2 3 2" xfId="20186" xr:uid="{411FBDAE-82C0-45A6-AE4F-B4D696F8A0C5}"/>
    <cellStyle name="Calculation 9 10 2 3 2 2" xfId="23688" xr:uid="{8CD18D2E-7002-4BE2-9A0B-6200F938349B}"/>
    <cellStyle name="Calculation 9 10 2 3 3" xfId="40194" xr:uid="{0D107B5A-F599-4070-991B-71DA847C24D6}"/>
    <cellStyle name="Calculation 9 10 2 4" xfId="14963" xr:uid="{C3C4CF8E-248A-4B97-A272-530D1E11B130}"/>
    <cellStyle name="Calculation 9 10 2 4 2" xfId="38051" xr:uid="{366FD6E2-D1DA-45B0-A6F9-D4A2407AD9F6}"/>
    <cellStyle name="Calculation 9 10 2 5" xfId="26916" xr:uid="{6E5C95B6-BA8C-4704-B5F1-69186C42D616}"/>
    <cellStyle name="Calculation 9 10 3" xfId="4077" xr:uid="{D9973E2E-1B67-4847-A0F5-4F712318B7DB}"/>
    <cellStyle name="Calculation 9 10 3 2" xfId="30516" xr:uid="{CA3C66D9-E415-41F5-B6BE-658AA9D735C5}"/>
    <cellStyle name="Calculation 9 10 4" xfId="28328" xr:uid="{6ACDD73E-9D72-4673-BE5F-3C121A4321E3}"/>
    <cellStyle name="Calculation 9 11" xfId="2980" xr:uid="{25FFC838-4830-4D5B-81ED-8E5F37CB2CE8}"/>
    <cellStyle name="Calculation 9 11 2" xfId="7130" xr:uid="{E3A9745D-40C3-4CB0-855B-533348F52FEC}"/>
    <cellStyle name="Calculation 9 11 2 2" xfId="16119" xr:uid="{E61FB7AF-4EBE-41D1-98B3-8F0877924FB0}"/>
    <cellStyle name="Calculation 9 11 2 2 2" xfId="42459" xr:uid="{F7359E98-A016-4D7B-B7F2-05508A95C21A}"/>
    <cellStyle name="Calculation 9 11 2 3" xfId="27376" xr:uid="{1A7ED31F-FE95-4C34-B079-A7D362E28490}"/>
    <cellStyle name="Calculation 9 11 3" xfId="9693" xr:uid="{A42C6719-CADE-4D18-B432-8B04789F7D5D}"/>
    <cellStyle name="Calculation 9 11 3 2" xfId="18682" xr:uid="{77F5C8D8-4054-4C16-87EE-05A368A45320}"/>
    <cellStyle name="Calculation 9 11 3 2 2" xfId="24716" xr:uid="{CCA161D2-CC0F-4A0F-AAE5-1328A2EA622F}"/>
    <cellStyle name="Calculation 9 11 3 3" xfId="40199" xr:uid="{A673A42E-C8FB-411F-AD31-6D8465ACF741}"/>
    <cellStyle name="Calculation 9 11 4" xfId="13533" xr:uid="{D229B03C-4645-489C-9818-09D772CEB0A2}"/>
    <cellStyle name="Calculation 9 11 4 2" xfId="24855" xr:uid="{B429E5D7-CEA2-4FDC-AEAC-6F237AB27356}"/>
    <cellStyle name="Calculation 9 11 5" xfId="22953" xr:uid="{CA49CF52-4824-4DCC-9CE1-88387CD0C734}"/>
    <cellStyle name="Calculation 9 12" xfId="6562" xr:uid="{C9120150-02CB-43FA-80B2-AF0098F6D732}"/>
    <cellStyle name="Calculation 9 12 2" xfId="11779" xr:uid="{100F3EB2-3DB1-4142-A6CA-08EAB99C4065}"/>
    <cellStyle name="Calculation 9 12 2 2" xfId="20768" xr:uid="{0371947F-78D8-42A5-B9F8-F070CC726BF6}"/>
    <cellStyle name="Calculation 9 12 2 2 2" xfId="30128" xr:uid="{3A4D4CF2-3048-4C90-A22A-CB6A31D81FE8}"/>
    <cellStyle name="Calculation 9 12 2 3" xfId="42767" xr:uid="{A5F30CFF-D83C-4272-8FAF-C5514BB43D56}"/>
    <cellStyle name="Calculation 9 12 3" xfId="15551" xr:uid="{677530F1-92A2-4EAA-B74C-6F1ED2ADDF16}"/>
    <cellStyle name="Calculation 9 12 3 2" xfId="29474" xr:uid="{45CDB992-6A8D-4846-A49E-7C00FB59EDEC}"/>
    <cellStyle name="Calculation 9 12 4" xfId="30500" xr:uid="{D54E8C76-AB83-462A-96A1-B28526B5DDB7}"/>
    <cellStyle name="Calculation 9 13" xfId="9142" xr:uid="{A7C3C598-92E8-44DC-854A-772C2B51F998}"/>
    <cellStyle name="Calculation 9 13 2" xfId="18131" xr:uid="{0E7FE3C8-AB69-4BA8-BCEF-DA1E3C3D6A74}"/>
    <cellStyle name="Calculation 9 13 2 2" xfId="27397" xr:uid="{03BB476C-2EA0-4428-9837-F728D1EF769D}"/>
    <cellStyle name="Calculation 9 13 3" xfId="39047" xr:uid="{3C0DBEB6-C7B6-4644-A2DF-76E6F77A9332}"/>
    <cellStyle name="Calculation 9 14" xfId="12235" xr:uid="{297CC6EB-24AA-4D9F-B0E3-924B0FF11C57}"/>
    <cellStyle name="Calculation 9 14 2" xfId="21224" xr:uid="{8CBD6817-C03E-4F57-B261-8D40418BAE3D}"/>
    <cellStyle name="Calculation 9 14 2 2" xfId="28017" xr:uid="{6239E584-0CD5-4D0F-A02A-8F283CB088BB}"/>
    <cellStyle name="Calculation 9 14 3" xfId="28676" xr:uid="{615317FC-D834-42BB-975A-1CFAEC5E6318}"/>
    <cellStyle name="Calculation 9 15" xfId="2266" xr:uid="{4ADFAB7E-02DC-49C1-A27D-454F04DB4EC1}"/>
    <cellStyle name="Calculation 9 15 2" xfId="33749" xr:uid="{5518718C-21C7-4546-81ED-2ABC10847D97}"/>
    <cellStyle name="Calculation 9 16" xfId="13175" xr:uid="{A8C30F26-2776-4030-8460-F3F1280F78A0}"/>
    <cellStyle name="Calculation 9 16 2" xfId="36169" xr:uid="{76D80002-A328-4B14-A080-189ACDF4027D}"/>
    <cellStyle name="Calculation 9 17" xfId="38446" xr:uid="{5F79DE9F-E970-4833-AAB9-A7854577067C}"/>
    <cellStyle name="Calculation 9 18" xfId="44775" xr:uid="{0D55C0A2-B252-403D-81CD-DAC031BBFEF1}"/>
    <cellStyle name="Calculation 9 19" xfId="45947" xr:uid="{A46DA755-0D60-4EFA-8260-B40EFD2251DD}"/>
    <cellStyle name="Calculation 9 2" xfId="322" xr:uid="{81A9A399-CE0A-420E-9B1F-7B40155B66AA}"/>
    <cellStyle name="Calculation 9 2 10" xfId="6624" xr:uid="{347D144A-2E24-438B-AB38-8CE2734EC00C}"/>
    <cellStyle name="Calculation 9 2 10 2" xfId="11830" xr:uid="{EF13A6E0-5DE6-41F8-ABD5-EFC01313FEEA}"/>
    <cellStyle name="Calculation 9 2 10 2 2" xfId="20819" xr:uid="{B4DEEFBD-6C26-445F-9735-44E97E67C3FD}"/>
    <cellStyle name="Calculation 9 2 10 2 2 2" xfId="42445" xr:uid="{5142EBA2-1D19-4D59-8D54-C786C0793E28}"/>
    <cellStyle name="Calculation 9 2 10 2 3" xfId="37813" xr:uid="{6D8F6A50-0793-44FE-AAD8-97F433F429DA}"/>
    <cellStyle name="Calculation 9 2 10 3" xfId="15613" xr:uid="{2A0542CA-8CB1-47E4-B9B7-552180A088FA}"/>
    <cellStyle name="Calculation 9 2 10 3 2" xfId="31545" xr:uid="{2D119F5F-7529-4050-853B-F2FDAAA8CB2A}"/>
    <cellStyle name="Calculation 9 2 10 4" xfId="27018" xr:uid="{B1FF4843-287E-44C7-9A41-7E8AF73291E9}"/>
    <cellStyle name="Calculation 9 2 11" xfId="9193" xr:uid="{CC2CAFFC-1A8B-4EFC-8DEA-A4F022845E6F}"/>
    <cellStyle name="Calculation 9 2 11 2" xfId="18182" xr:uid="{E6151DCF-B52B-4B52-AF84-6241B621F832}"/>
    <cellStyle name="Calculation 9 2 11 2 2" xfId="30857" xr:uid="{A87CFC41-02D8-4B06-A916-1067E372F7A6}"/>
    <cellStyle name="Calculation 9 2 11 3" xfId="36206" xr:uid="{6557AE28-9E1B-4EEE-87C5-ADE5EE7F3FA5}"/>
    <cellStyle name="Calculation 9 2 12" xfId="12512" xr:uid="{CE5A1A3C-A658-4F2C-A8B5-1B0C61340AA9}"/>
    <cellStyle name="Calculation 9 2 12 2" xfId="21501" xr:uid="{D8E4F2F6-D408-43A4-9CA6-30E5268EF21F}"/>
    <cellStyle name="Calculation 9 2 12 2 2" xfId="22744" xr:uid="{EC797839-55BA-4EC2-81EA-7EA0166DE78A}"/>
    <cellStyle name="Calculation 9 2 12 3" xfId="22935" xr:uid="{948A2135-BB58-4FA3-B45D-DA32DB28831E}"/>
    <cellStyle name="Calculation 9 2 13" xfId="2328" xr:uid="{07DE085B-7BAD-4ACC-90D6-4F0A7D3724EC}"/>
    <cellStyle name="Calculation 9 2 13 2" xfId="41293" xr:uid="{7F50C83D-0A79-4FE4-852E-283352FF2DC2}"/>
    <cellStyle name="Calculation 9 2 14" xfId="13237" xr:uid="{F9384984-CD24-47CB-BBAA-388BFB154B05}"/>
    <cellStyle name="Calculation 9 2 14 2" xfId="34287" xr:uid="{AD8C1ED7-1FFC-479A-9FDD-14CD45BC5790}"/>
    <cellStyle name="Calculation 9 2 15" xfId="29159" xr:uid="{03272138-017A-4E56-8993-F3AF608AC8F1}"/>
    <cellStyle name="Calculation 9 2 16" xfId="49438" xr:uid="{9B39D7DB-53D6-432D-97DB-A896AC0CC79B}"/>
    <cellStyle name="Calculation 9 2 2" xfId="454" xr:uid="{851CC7CA-B0F4-4B75-BF3C-D2F6CD6F57AF}"/>
    <cellStyle name="Calculation 9 2 2 10" xfId="9318" xr:uid="{F8B3AFB8-F692-46DE-93F8-28864A3B91A0}"/>
    <cellStyle name="Calculation 9 2 2 10 2" xfId="18307" xr:uid="{54F2791D-3D59-4FA4-BA7D-7437413729FE}"/>
    <cellStyle name="Calculation 9 2 2 10 2 2" xfId="31831" xr:uid="{812BBD7B-73DE-4DEA-B7AC-05D2F08D5D6D}"/>
    <cellStyle name="Calculation 9 2 2 10 3" xfId="40762" xr:uid="{219484CB-FC33-49C8-94FF-6071298EF2A8}"/>
    <cellStyle name="Calculation 9 2 2 11" xfId="12627" xr:uid="{E6839ADB-CD42-4D90-BBA2-BBE0261CB1CE}"/>
    <cellStyle name="Calculation 9 2 2 11 2" xfId="21616" xr:uid="{CE1A8F4C-8466-4D84-9485-6725DE829099}"/>
    <cellStyle name="Calculation 9 2 2 11 2 2" xfId="24456" xr:uid="{C46E08E5-E717-45E7-8B0A-86088A6B93F0}"/>
    <cellStyle name="Calculation 9 2 2 11 3" xfId="29049" xr:uid="{7163669B-4F74-4BC1-AB8D-C95C4D738E04}"/>
    <cellStyle name="Calculation 9 2 2 12" xfId="2460" xr:uid="{9DAA11A6-C5A5-470F-AF25-164261DC8728}"/>
    <cellStyle name="Calculation 9 2 2 12 2" xfId="32964" xr:uid="{10A00458-3D35-4FEB-AED5-433C4007B2C4}"/>
    <cellStyle name="Calculation 9 2 2 13" xfId="13369" xr:uid="{1AD41902-8413-4090-8B76-242FAE42F70A}"/>
    <cellStyle name="Calculation 9 2 2 13 2" xfId="35301" xr:uid="{34B06E35-5C79-4243-A51E-72F70AFA5467}"/>
    <cellStyle name="Calculation 9 2 2 14" xfId="27975" xr:uid="{D6B67A1E-77B3-445C-BB65-DE6AC47366F6}"/>
    <cellStyle name="Calculation 9 2 2 15" xfId="56220" xr:uid="{644D2FEF-3905-4F16-BE1C-7D6B9766A013}"/>
    <cellStyle name="Calculation 9 2 2 2" xfId="803" xr:uid="{075116DF-C9BD-4535-B2B3-197807211EC4}"/>
    <cellStyle name="Calculation 9 2 2 2 2" xfId="5172" xr:uid="{E3A9E8F5-ABDD-4965-8D19-466C264CF96D}"/>
    <cellStyle name="Calculation 9 2 2 2 2 2" xfId="7758" xr:uid="{4764050E-C1D9-4443-A7F3-AC5C216DA64D}"/>
    <cellStyle name="Calculation 9 2 2 2 2 2 2" xfId="16747" xr:uid="{DACCBC13-E822-41F1-BE4D-E859728DD5FF}"/>
    <cellStyle name="Calculation 9 2 2 2 2 2 2 2" xfId="29466" xr:uid="{43822EDC-6E2C-43FE-9516-F8479AA1A4BE}"/>
    <cellStyle name="Calculation 9 2 2 2 2 2 3" xfId="39636" xr:uid="{CE75C204-50AB-4314-B73E-94A8D37F5162}"/>
    <cellStyle name="Calculation 9 2 2 2 2 3" xfId="10395" xr:uid="{2EB56615-CF8B-4C21-B5D8-66245AC81823}"/>
    <cellStyle name="Calculation 9 2 2 2 2 3 2" xfId="19384" xr:uid="{D92553B4-DF1D-4B76-BD96-0B7DDEB5CCC6}"/>
    <cellStyle name="Calculation 9 2 2 2 2 3 2 2" xfId="34802" xr:uid="{5E886BE2-F840-4E7D-8CFD-5855390CAE46}"/>
    <cellStyle name="Calculation 9 2 2 2 2 3 3" xfId="30912" xr:uid="{EB38D112-8935-4A9D-9653-5B5D7B5A357A}"/>
    <cellStyle name="Calculation 9 2 2 2 2 4" xfId="14161" xr:uid="{7A5E929C-37C7-4246-BDB9-55E4874397FA}"/>
    <cellStyle name="Calculation 9 2 2 2 2 4 2" xfId="38607" xr:uid="{CD6BDAA8-FD26-46E3-A299-F552D2E1B8D5}"/>
    <cellStyle name="Calculation 9 2 2 2 2 5" xfId="38623" xr:uid="{4CF806E2-ACB7-4C70-B737-A7F6B7D531A3}"/>
    <cellStyle name="Calculation 9 2 2 2 3" xfId="3240" xr:uid="{98AD9AC8-4A99-4FA2-93C6-7782F7045091}"/>
    <cellStyle name="Calculation 9 2 2 2 3 2" xfId="23358" xr:uid="{685E2E94-1BA0-4123-B1E3-CDCB67E34523}"/>
    <cellStyle name="Calculation 9 2 2 2 4" xfId="37474" xr:uid="{8B5B4542-3E12-4B1D-9B57-E01ACB92BC04}"/>
    <cellStyle name="Calculation 9 2 2 3" xfId="1148" xr:uid="{F75D4F56-DE0C-457D-B1B4-3D2F73C80FA1}"/>
    <cellStyle name="Calculation 9 2 2 3 2" xfId="5493" xr:uid="{A19F6D1F-0A4A-4FB0-8391-ED8E00E10BE1}"/>
    <cellStyle name="Calculation 9 2 2 3 2 2" xfId="8079" xr:uid="{67509B08-A11A-450C-8107-21FCBC559C35}"/>
    <cellStyle name="Calculation 9 2 2 3 2 2 2" xfId="17068" xr:uid="{2A7D19EA-2EFB-4AFB-BBF5-9AE891A0D965}"/>
    <cellStyle name="Calculation 9 2 2 3 2 2 2 2" xfId="42951" xr:uid="{7300A710-93D6-4660-A3ED-159E4A5863B9}"/>
    <cellStyle name="Calculation 9 2 2 3 2 2 3" xfId="41710" xr:uid="{4C9D801E-1D80-4CBF-86B0-31CDD8552E52}"/>
    <cellStyle name="Calculation 9 2 2 3 2 3" xfId="10716" xr:uid="{195C5BD1-0056-44F4-B8D3-9EE2FEE891AF}"/>
    <cellStyle name="Calculation 9 2 2 3 2 3 2" xfId="19705" xr:uid="{53F08064-82E5-42FD-962C-86075542EF07}"/>
    <cellStyle name="Calculation 9 2 2 3 2 3 2 2" xfId="22513" xr:uid="{F37AB502-1CE4-43D8-A3C2-080E484D2BC0}"/>
    <cellStyle name="Calculation 9 2 2 3 2 3 3" xfId="42720" xr:uid="{74A450BE-94C6-4B81-B6B8-13E3AE3DBA8D}"/>
    <cellStyle name="Calculation 9 2 2 3 2 4" xfId="14482" xr:uid="{B7E00312-ACB7-4A63-AFA9-06159F674718}"/>
    <cellStyle name="Calculation 9 2 2 3 2 4 2" xfId="30290" xr:uid="{20CB65AD-ADE5-4B81-820D-39A332108B0D}"/>
    <cellStyle name="Calculation 9 2 2 3 2 5" xfId="41825" xr:uid="{4CB55293-F63E-497F-A8BA-4810BE2C25E0}"/>
    <cellStyle name="Calculation 9 2 2 3 3" xfId="3585" xr:uid="{B78506E9-90E2-4F01-BBD5-D01D4DB26276}"/>
    <cellStyle name="Calculation 9 2 2 3 3 2" xfId="35237" xr:uid="{57A262E4-F313-4F67-BC4B-45EC9248D653}"/>
    <cellStyle name="Calculation 9 2 2 3 4" xfId="29113" xr:uid="{C8EAEBF7-47A2-4DD2-A557-6C90FB224D35}"/>
    <cellStyle name="Calculation 9 2 2 4" xfId="1492" xr:uid="{8CC13CEE-8374-4DE8-9B19-6EB4B05B0265}"/>
    <cellStyle name="Calculation 9 2 2 4 2" xfId="5837" xr:uid="{0130FFD9-BB8E-4F45-ADCE-6474A7729A13}"/>
    <cellStyle name="Calculation 9 2 2 4 2 2" xfId="8423" xr:uid="{1A7ECC16-0669-45AF-9754-57DDD58541DE}"/>
    <cellStyle name="Calculation 9 2 2 4 2 2 2" xfId="17412" xr:uid="{700D49A3-4549-44B0-94FF-7D5D85CC6F7B}"/>
    <cellStyle name="Calculation 9 2 2 4 2 2 2 2" xfId="35146" xr:uid="{79DA6699-F4BF-4A99-AF6A-E6FF24980528}"/>
    <cellStyle name="Calculation 9 2 2 4 2 2 3" xfId="42944" xr:uid="{716C248B-7B20-465E-B027-EBB75D7DA9CE}"/>
    <cellStyle name="Calculation 9 2 2 4 2 3" xfId="11060" xr:uid="{4D637926-D9AF-4B1A-B09A-82C8253F6C37}"/>
    <cellStyle name="Calculation 9 2 2 4 2 3 2" xfId="20049" xr:uid="{4C5BBF3D-27B8-46F2-AEE9-9A9738469179}"/>
    <cellStyle name="Calculation 9 2 2 4 2 3 2 2" xfId="37228" xr:uid="{0A3A7061-C0DA-454A-A364-872980477B01}"/>
    <cellStyle name="Calculation 9 2 2 4 2 3 3" xfId="23050" xr:uid="{576EBEAD-90BF-4265-9049-D0812709B7B2}"/>
    <cellStyle name="Calculation 9 2 2 4 2 4" xfId="14826" xr:uid="{B4CA980D-8F97-4502-8B9D-AA3A0C299701}"/>
    <cellStyle name="Calculation 9 2 2 4 2 4 2" xfId="25440" xr:uid="{D9849C60-A485-4690-9EE5-293985A3D136}"/>
    <cellStyle name="Calculation 9 2 2 4 2 5" xfId="43309" xr:uid="{3F9EA3C2-982F-41ED-A86D-C55A581E4A21}"/>
    <cellStyle name="Calculation 9 2 2 4 3" xfId="3929" xr:uid="{3AD2B151-538C-482A-B26D-6D86C47C7061}"/>
    <cellStyle name="Calculation 9 2 2 4 3 2" xfId="28817" xr:uid="{743D5028-C524-48AB-9989-62532A0DE206}"/>
    <cellStyle name="Calculation 9 2 2 4 4" xfId="28279" xr:uid="{313F6476-59D1-4564-942B-ECB267C8ECEA}"/>
    <cellStyle name="Calculation 9 2 2 5" xfId="164" xr:uid="{86CDE664-9289-4E74-9F53-1491E52304D7}"/>
    <cellStyle name="Calculation 9 2 2 5 2" xfId="2602" xr:uid="{D25E0D3C-3EF3-43EC-A6FD-B5664F1AB587}"/>
    <cellStyle name="Calculation 9 2 2 5 2 2" xfId="6843" xr:uid="{F7E303A7-1C62-4C82-8095-A790E9C90CA4}"/>
    <cellStyle name="Calculation 9 2 2 5 2 2 2" xfId="15832" xr:uid="{57446613-4CB9-43D0-8066-FDC7818516FE}"/>
    <cellStyle name="Calculation 9 2 2 5 2 2 2 2" xfId="25246" xr:uid="{06C78176-5FA5-4D13-9252-BAAB27AA85E6}"/>
    <cellStyle name="Calculation 9 2 2 5 2 2 3" xfId="23044" xr:uid="{A235CC50-37B5-4E74-92A5-69E864C1CB51}"/>
    <cellStyle name="Calculation 9 2 2 5 2 3" xfId="9413" xr:uid="{B0E45C6D-5B58-4CDE-91CB-6E7DD0CA4B29}"/>
    <cellStyle name="Calculation 9 2 2 5 2 3 2" xfId="18402" xr:uid="{EFBCA76B-EFBC-46BF-8A5E-2CEB01416601}"/>
    <cellStyle name="Calculation 9 2 2 5 2 3 2 2" xfId="27243" xr:uid="{50DF731D-4365-4B2E-8245-4BCCE61D6832}"/>
    <cellStyle name="Calculation 9 2 2 5 2 3 3" xfId="41561" xr:uid="{9FA4CA64-94B3-405A-8D56-4B9807398AA5}"/>
    <cellStyle name="Calculation 9 2 2 5 2 4" xfId="13456" xr:uid="{244372E2-4C78-482E-B702-C4CDE3795282}"/>
    <cellStyle name="Calculation 9 2 2 5 2 4 2" xfId="23306" xr:uid="{AD05BAF3-9650-4173-8354-EC11EE3F9824}"/>
    <cellStyle name="Calculation 9 2 2 5 2 5" xfId="27510" xr:uid="{6B8B2DF2-EF52-4ED6-85D8-CA73EDA7FCB4}"/>
    <cellStyle name="Calculation 9 2 2 5 3" xfId="2632" xr:uid="{D7CB5ECE-9DC5-4074-8BED-5C3175C56BA1}"/>
    <cellStyle name="Calculation 9 2 2 5 3 2" xfId="34600" xr:uid="{796F4892-1D45-465F-B373-F93AB4DA0195}"/>
    <cellStyle name="Calculation 9 2 2 5 4" xfId="33047" xr:uid="{A8DBEF13-3F03-4B96-9B03-EE4F5DFA3397}"/>
    <cellStyle name="Calculation 9 2 2 6" xfId="2111" xr:uid="{826D48D9-4A83-43DF-A770-EC602FED6401}"/>
    <cellStyle name="Calculation 9 2 2 6 2" xfId="6412" xr:uid="{5B89D79C-25EF-4754-B1FF-7204A0D13AE3}"/>
    <cellStyle name="Calculation 9 2 2 6 2 2" xfId="8998" xr:uid="{FD5CD35D-59B2-45B4-B8C1-7A5694AFD9F3}"/>
    <cellStyle name="Calculation 9 2 2 6 2 2 2" xfId="17987" xr:uid="{B89D2304-407B-4744-B50E-5974F4562E95}"/>
    <cellStyle name="Calculation 9 2 2 6 2 2 2 2" xfId="39506" xr:uid="{98F9BFF8-4EF2-49D1-84FE-2014A39FE765}"/>
    <cellStyle name="Calculation 9 2 2 6 2 2 3" xfId="34825" xr:uid="{8ADB5831-76D2-4898-883F-EA957266F098}"/>
    <cellStyle name="Calculation 9 2 2 6 2 3" xfId="11635" xr:uid="{D227302B-B9FD-4A6D-B058-3310A49301EB}"/>
    <cellStyle name="Calculation 9 2 2 6 2 3 2" xfId="20624" xr:uid="{CF885EC6-739D-4231-93CF-C614730D9419}"/>
    <cellStyle name="Calculation 9 2 2 6 2 3 2 2" xfId="43143" xr:uid="{5B3BF9E2-33F4-49E2-9430-025142D90F83}"/>
    <cellStyle name="Calculation 9 2 2 6 2 3 3" xfId="43848" xr:uid="{9B0ADF79-AEBF-4282-A7B6-05EA583ACDE1}"/>
    <cellStyle name="Calculation 9 2 2 6 2 4" xfId="15401" xr:uid="{1B23DD16-EB42-4E76-93F7-E71EC098B1D5}"/>
    <cellStyle name="Calculation 9 2 2 6 2 4 2" xfId="31215" xr:uid="{1DB96E21-B120-40A5-8B74-1118B272FC22}"/>
    <cellStyle name="Calculation 9 2 2 6 2 5" xfId="32992" xr:uid="{CD9AE1EF-5840-47A1-9D3D-1247944BEFF9}"/>
    <cellStyle name="Calculation 9 2 2 6 3" xfId="4548" xr:uid="{2BA769A5-6ACC-4F43-9524-9913C127B00B}"/>
    <cellStyle name="Calculation 9 2 2 6 3 2" xfId="24829" xr:uid="{9726324C-24D2-48E3-81E3-725DEBEF9DCD}"/>
    <cellStyle name="Calculation 9 2 2 6 4" xfId="26908" xr:uid="{05989A39-12EA-4815-A664-8BB06D91AB17}"/>
    <cellStyle name="Calculation 9 2 2 7" xfId="2921" xr:uid="{F8629EE6-7436-41C5-83ED-64583BC0A4FA}"/>
    <cellStyle name="Calculation 9 2 2 7 2" xfId="7071" xr:uid="{A821D14B-16BA-4BB1-AE7F-640BB49B80B7}"/>
    <cellStyle name="Calculation 9 2 2 7 2 2" xfId="12197" xr:uid="{E364E2D0-CA45-4C6D-8201-17FB4B806BE0}"/>
    <cellStyle name="Calculation 9 2 2 7 2 2 2" xfId="21186" xr:uid="{75598A50-CB0C-46B1-815E-DA79656BA037}"/>
    <cellStyle name="Calculation 9 2 2 7 2 2 2 2" xfId="39827" xr:uid="{9738C101-BF01-4E2A-9D24-B5F5B9330F6D}"/>
    <cellStyle name="Calculation 9 2 2 7 2 2 3" xfId="25062" xr:uid="{1782F64D-7404-43FE-BDED-2BE99DA46A28}"/>
    <cellStyle name="Calculation 9 2 2 7 2 3" xfId="12994" xr:uid="{6B94152F-9959-4B76-9457-704BE7BF32E8}"/>
    <cellStyle name="Calculation 9 2 2 7 2 3 2" xfId="21983" xr:uid="{5C163143-B3A3-4EB9-96BE-C7F540DE787B}"/>
    <cellStyle name="Calculation 9 2 2 7 2 3 2 2" xfId="43167" xr:uid="{991162D4-D59D-4840-8290-EFCEA8546E3C}"/>
    <cellStyle name="Calculation 9 2 2 7 2 3 3" xfId="30956" xr:uid="{086B96DE-0A78-4B9D-BF97-6885967AC5A3}"/>
    <cellStyle name="Calculation 9 2 2 7 2 4" xfId="16060" xr:uid="{219D9B16-FE55-4507-9075-3B35601A3C5B}"/>
    <cellStyle name="Calculation 9 2 2 7 2 4 2" xfId="37756" xr:uid="{D520F3E2-0BED-45FB-B412-A07B2F4E8FC1}"/>
    <cellStyle name="Calculation 9 2 2 7 2 5" xfId="26826" xr:uid="{822970EF-5378-4EF8-80C1-C4E6225AE631}"/>
    <cellStyle name="Calculation 9 2 2 7 3" xfId="9634" xr:uid="{253BC51C-2D3A-4861-A805-59953FC48F7D}"/>
    <cellStyle name="Calculation 9 2 2 7 3 2" xfId="18623" xr:uid="{76118E2A-5EC2-485C-951B-2E302747600E}"/>
    <cellStyle name="Calculation 9 2 2 7 3 2 2" xfId="22347" xr:uid="{CA7AB6E1-577E-4E5B-A09F-EC50626CE603}"/>
    <cellStyle name="Calculation 9 2 2 7 3 3" xfId="27323" xr:uid="{04A46771-EA19-4D0C-B911-AB6118BC8B91}"/>
    <cellStyle name="Calculation 9 2 2 7 4" xfId="40376" xr:uid="{B1ABD47D-E9A5-4EE6-B22B-4465556FDAFB}"/>
    <cellStyle name="Calculation 9 2 2 8" xfId="4848" xr:uid="{95575210-73E5-4250-9CE4-72F7B4B4479A}"/>
    <cellStyle name="Calculation 9 2 2 8 2" xfId="7434" xr:uid="{679194F0-6003-4880-ADD2-94BB8234E90F}"/>
    <cellStyle name="Calculation 9 2 2 8 2 2" xfId="16423" xr:uid="{955F1099-D774-4BEB-9A66-7959C912B772}"/>
    <cellStyle name="Calculation 9 2 2 8 2 2 2" xfId="30188" xr:uid="{A4F0B2B3-A877-409D-8606-3BBC6B65C04F}"/>
    <cellStyle name="Calculation 9 2 2 8 2 3" xfId="38388" xr:uid="{923DD1D4-22E1-4AC8-97EE-4960FB05E677}"/>
    <cellStyle name="Calculation 9 2 2 8 3" xfId="10071" xr:uid="{425F2360-4326-4582-BCBE-BCF35851857E}"/>
    <cellStyle name="Calculation 9 2 2 8 3 2" xfId="19060" xr:uid="{EB20356C-7683-4F20-9EB0-706BD4B4487F}"/>
    <cellStyle name="Calculation 9 2 2 8 3 2 2" xfId="34294" xr:uid="{29FFB288-18EC-4EA8-A58F-7AFEC6CC108C}"/>
    <cellStyle name="Calculation 9 2 2 8 3 3" xfId="30906" xr:uid="{649D0478-1D6E-40F3-AF6F-4071C26A5A1D}"/>
    <cellStyle name="Calculation 9 2 2 8 4" xfId="13837" xr:uid="{621D143C-0866-4EEB-B79B-80024482B7EE}"/>
    <cellStyle name="Calculation 9 2 2 8 4 2" xfId="23096" xr:uid="{63B65C4E-F90E-4C26-B9F0-EC049DDF3930}"/>
    <cellStyle name="Calculation 9 2 2 8 5" xfId="31945" xr:uid="{37045E6A-EA99-4B8C-8C23-CDAA3FA41607}"/>
    <cellStyle name="Calculation 9 2 2 9" xfId="6756" xr:uid="{21653121-791A-4C88-AA1A-D8EE3DC72748}"/>
    <cellStyle name="Calculation 9 2 2 9 2" xfId="11955" xr:uid="{C0FD0B61-CCDA-403F-B040-A157F3DA487B}"/>
    <cellStyle name="Calculation 9 2 2 9 2 2" xfId="20944" xr:uid="{A0B9011F-95C9-4A99-A2E9-1A7DDA2BBC3C}"/>
    <cellStyle name="Calculation 9 2 2 9 2 2 2" xfId="27525" xr:uid="{7DB60188-BC38-476F-A6B4-2F97B2E67215}"/>
    <cellStyle name="Calculation 9 2 2 9 2 3" xfId="32006" xr:uid="{3D645232-E2F9-4341-87C6-24B73E403E25}"/>
    <cellStyle name="Calculation 9 2 2 9 3" xfId="15745" xr:uid="{FA8D9AA0-03AD-4A4F-B408-66C02564E4A4}"/>
    <cellStyle name="Calculation 9 2 2 9 3 2" xfId="29016" xr:uid="{9E4A67B8-5FCB-4406-942F-871D427EC99C}"/>
    <cellStyle name="Calculation 9 2 2 9 4" xfId="33097" xr:uid="{D5590F8A-EDBA-4C7F-99AF-7D1AD46B76DB}"/>
    <cellStyle name="Calculation 9 2 3" xfId="671" xr:uid="{42A4E294-65EA-468C-8506-60D4070ADF31}"/>
    <cellStyle name="Calculation 9 2 3 2" xfId="5047" xr:uid="{604F0ACA-F505-4BCF-B2C6-BCB9E50FAE3D}"/>
    <cellStyle name="Calculation 9 2 3 2 2" xfId="7633" xr:uid="{2800F586-90B8-434F-B912-C936052BD80A}"/>
    <cellStyle name="Calculation 9 2 3 2 2 2" xfId="16622" xr:uid="{57E1B8A9-367F-4E1A-894C-C200411434EA}"/>
    <cellStyle name="Calculation 9 2 3 2 2 2 2" xfId="43754" xr:uid="{7A5FA774-7B9B-4321-9413-688AD765B7DA}"/>
    <cellStyle name="Calculation 9 2 3 2 2 3" xfId="44019" xr:uid="{B1CC1611-CFF5-4F93-8557-EBF8A274C3C4}"/>
    <cellStyle name="Calculation 9 2 3 2 3" xfId="10270" xr:uid="{90512562-4DB8-42A7-9D47-24F50B8C830C}"/>
    <cellStyle name="Calculation 9 2 3 2 3 2" xfId="19259" xr:uid="{B3856287-109F-47A0-AF7D-539C16DB844E}"/>
    <cellStyle name="Calculation 9 2 3 2 3 2 2" xfId="38088" xr:uid="{619B2C73-FE62-4D6C-ABBB-23E03DBE485A}"/>
    <cellStyle name="Calculation 9 2 3 2 3 3" xfId="40557" xr:uid="{885FA35F-42CF-4ECB-8326-C29E152DFCF8}"/>
    <cellStyle name="Calculation 9 2 3 2 4" xfId="14036" xr:uid="{3A5715AF-C0B5-4799-B98A-83FB7C2631F0}"/>
    <cellStyle name="Calculation 9 2 3 2 4 2" xfId="22450" xr:uid="{99CD516D-F561-4ED0-A416-4D9EDD538E7D}"/>
    <cellStyle name="Calculation 9 2 3 2 5" xfId="32562" xr:uid="{2CE86012-54C4-41B7-B11F-4598C7B526AC}"/>
    <cellStyle name="Calculation 9 2 3 3" xfId="3108" xr:uid="{09AC6CA0-A80B-43E3-9634-B0396C2DB23A}"/>
    <cellStyle name="Calculation 9 2 3 3 2" xfId="29121" xr:uid="{2C78D1AD-9F4D-4802-862E-3CD2911AE91D}"/>
    <cellStyle name="Calculation 9 2 3 4" xfId="26616" xr:uid="{01277600-D9E2-4E00-982F-4AE2FA5FBB09}"/>
    <cellStyle name="Calculation 9 2 4" xfId="1016" xr:uid="{03651DFF-2588-4031-9232-0BB1B6A8234A}"/>
    <cellStyle name="Calculation 9 2 4 2" xfId="5368" xr:uid="{4863F479-44D3-42E7-AE39-833FFDCD0D97}"/>
    <cellStyle name="Calculation 9 2 4 2 2" xfId="7954" xr:uid="{0FC6287A-D17A-49E7-9703-26765D41E63E}"/>
    <cellStyle name="Calculation 9 2 4 2 2 2" xfId="16943" xr:uid="{4E2137AD-BD64-4355-B227-5DD237B2D0BA}"/>
    <cellStyle name="Calculation 9 2 4 2 2 2 2" xfId="25735" xr:uid="{C1E4D775-A19F-492A-8AC8-B8D6148CF70A}"/>
    <cellStyle name="Calculation 9 2 4 2 2 3" xfId="43642" xr:uid="{3A13A155-B82A-49DD-B626-7E510DA6820B}"/>
    <cellStyle name="Calculation 9 2 4 2 3" xfId="10591" xr:uid="{F7FF2406-4584-4AF0-A647-006AAD1D3692}"/>
    <cellStyle name="Calculation 9 2 4 2 3 2" xfId="19580" xr:uid="{50065352-5EEB-40A9-97E8-4334BCF9C104}"/>
    <cellStyle name="Calculation 9 2 4 2 3 2 2" xfId="36118" xr:uid="{FEBD613A-57EB-4B47-873C-77D430AE3C8D}"/>
    <cellStyle name="Calculation 9 2 4 2 3 3" xfId="26498" xr:uid="{AF8E192C-C9F0-487C-9EF3-889493D6A7E5}"/>
    <cellStyle name="Calculation 9 2 4 2 4" xfId="14357" xr:uid="{61C9DE0B-E9F9-442E-B499-2F482703774E}"/>
    <cellStyle name="Calculation 9 2 4 2 4 2" xfId="34126" xr:uid="{F45B3BEA-7692-41F4-AACE-51E3D1186DC1}"/>
    <cellStyle name="Calculation 9 2 4 2 5" xfId="33665" xr:uid="{37E0C03A-3166-402B-8455-7E35EFDC83B5}"/>
    <cellStyle name="Calculation 9 2 4 3" xfId="3453" xr:uid="{1AF96C4E-5F4D-42E9-AEFC-1DF911BD7793}"/>
    <cellStyle name="Calculation 9 2 4 3 2" xfId="37332" xr:uid="{668EC11A-2147-4F45-9769-30A6AF19E046}"/>
    <cellStyle name="Calculation 9 2 4 4" xfId="37177" xr:uid="{ECB6E22E-ADB2-4653-ABC4-A00774BA832C}"/>
    <cellStyle name="Calculation 9 2 5" xfId="1360" xr:uid="{82293C97-4034-43CF-93D1-AF34313E19C0}"/>
    <cellStyle name="Calculation 9 2 5 2" xfId="5705" xr:uid="{0AC299F6-8151-44AE-A36C-D8B70D0FF021}"/>
    <cellStyle name="Calculation 9 2 5 2 2" xfId="8291" xr:uid="{A5F009AC-042D-4497-8C48-8C10ACE64BDA}"/>
    <cellStyle name="Calculation 9 2 5 2 2 2" xfId="17280" xr:uid="{4A2D5C38-2508-42FF-A08D-75EE148208F4}"/>
    <cellStyle name="Calculation 9 2 5 2 2 2 2" xfId="43302" xr:uid="{D31D0B46-EC45-482B-B028-E3035C8951AC}"/>
    <cellStyle name="Calculation 9 2 5 2 2 3" xfId="22679" xr:uid="{CD6D68AA-7688-4BB1-B897-9ABDCEDD0270}"/>
    <cellStyle name="Calculation 9 2 5 2 3" xfId="10928" xr:uid="{BEEBDA45-A3FB-4B56-8A53-43942F5AF5C8}"/>
    <cellStyle name="Calculation 9 2 5 2 3 2" xfId="19917" xr:uid="{15EB0B13-1433-4690-A0B6-08A60D042B1C}"/>
    <cellStyle name="Calculation 9 2 5 2 3 2 2" xfId="25984" xr:uid="{DAB7CE02-C432-4953-81C7-1102F1D1435A}"/>
    <cellStyle name="Calculation 9 2 5 2 3 3" xfId="34407" xr:uid="{EE42860D-32A4-41F5-9A69-80C7EBD054FF}"/>
    <cellStyle name="Calculation 9 2 5 2 4" xfId="14694" xr:uid="{D0AE0395-6CFF-4C3F-B64E-118B02961CE4}"/>
    <cellStyle name="Calculation 9 2 5 2 4 2" xfId="36795" xr:uid="{A1578C26-185A-4FAB-B25A-31D5767D7464}"/>
    <cellStyle name="Calculation 9 2 5 2 5" xfId="23763" xr:uid="{88A63461-B772-4206-8454-5788E200D5FA}"/>
    <cellStyle name="Calculation 9 2 5 3" xfId="3797" xr:uid="{1C2059BA-8FA6-4BAC-ABDB-ECFE4A0138CF}"/>
    <cellStyle name="Calculation 9 2 5 3 2" xfId="37695" xr:uid="{32C0B185-AE88-4ABB-90D6-207A3AFF4E43}"/>
    <cellStyle name="Calculation 9 2 5 4" xfId="29438" xr:uid="{575A3DF6-F8BE-478D-ADA0-62080BE0BF01}"/>
    <cellStyle name="Calculation 9 2 6" xfId="1780" xr:uid="{3C3BBED0-7B6C-4D2D-BAE4-BC5BDFADBAD7}"/>
    <cellStyle name="Calculation 9 2 6 2" xfId="6098" xr:uid="{1AF2FF5D-7494-43A5-8F17-AF6E5E9B9AE5}"/>
    <cellStyle name="Calculation 9 2 6 2 2" xfId="8684" xr:uid="{231381A5-9871-4964-A836-5D4AD080555B}"/>
    <cellStyle name="Calculation 9 2 6 2 2 2" xfId="17673" xr:uid="{8EDAA094-3320-491B-80FF-BB152F7FB536}"/>
    <cellStyle name="Calculation 9 2 6 2 2 2 2" xfId="43774" xr:uid="{E5D2E798-D758-4935-A423-E201C83D16D6}"/>
    <cellStyle name="Calculation 9 2 6 2 2 3" xfId="37915" xr:uid="{1E6A7DDE-16F3-4C17-9325-C23EE1832734}"/>
    <cellStyle name="Calculation 9 2 6 2 3" xfId="11321" xr:uid="{5C015EDF-D6D9-4E09-A973-17431DE7420B}"/>
    <cellStyle name="Calculation 9 2 6 2 3 2" xfId="20310" xr:uid="{758031E0-75D2-44BD-8867-C3EF2726C94B}"/>
    <cellStyle name="Calculation 9 2 6 2 3 2 2" xfId="41914" xr:uid="{0DB89A30-1178-4B7A-98B3-1B912ADAEDAC}"/>
    <cellStyle name="Calculation 9 2 6 2 3 3" xfId="24283" xr:uid="{823B1B35-971E-4CB7-8619-5C2354A940AA}"/>
    <cellStyle name="Calculation 9 2 6 2 4" xfId="15087" xr:uid="{5F2ABCA9-8D29-4A40-B80D-A03F6E536EAE}"/>
    <cellStyle name="Calculation 9 2 6 2 4 2" xfId="27784" xr:uid="{CD2972F1-757B-47E0-8F8C-86C8999805C0}"/>
    <cellStyle name="Calculation 9 2 6 2 5" xfId="36399" xr:uid="{75B6B51E-0855-4574-9255-C9AA7F695CE3}"/>
    <cellStyle name="Calculation 9 2 6 3" xfId="4217" xr:uid="{B59CF960-01F4-4D5A-8B9E-52F3E2CA64EF}"/>
    <cellStyle name="Calculation 9 2 6 3 2" xfId="35000" xr:uid="{58D3D8AB-559F-4138-A30E-2BFD3E4BCBC8}"/>
    <cellStyle name="Calculation 9 2 6 4" xfId="37166" xr:uid="{6B7A6420-C985-4EA6-A0EF-B7F9BD567D37}"/>
    <cellStyle name="Calculation 9 2 7" xfId="1979" xr:uid="{FB6CB432-6983-42BD-8149-44162FA83D6C}"/>
    <cellStyle name="Calculation 9 2 7 2" xfId="6287" xr:uid="{EBF95CA9-2548-4A5A-B5A5-BCE050F959FD}"/>
    <cellStyle name="Calculation 9 2 7 2 2" xfId="8873" xr:uid="{E277E4F8-4B24-46CB-85AE-8DE304172FCD}"/>
    <cellStyle name="Calculation 9 2 7 2 2 2" xfId="17862" xr:uid="{9CCD5EBB-9CFC-4B76-9FDA-ACE2453358A5}"/>
    <cellStyle name="Calculation 9 2 7 2 2 2 2" xfId="22867" xr:uid="{F6D52CFA-69C5-4E52-8CF2-EAEA7FB96986}"/>
    <cellStyle name="Calculation 9 2 7 2 2 3" xfId="36175" xr:uid="{A34A3851-2561-4759-9AE8-7FEA93F44D50}"/>
    <cellStyle name="Calculation 9 2 7 2 3" xfId="11510" xr:uid="{9E9A9875-6D45-4305-9536-939DBEC1E513}"/>
    <cellStyle name="Calculation 9 2 7 2 3 2" xfId="20499" xr:uid="{74DE0EE4-88AE-473D-A808-1C67C032554A}"/>
    <cellStyle name="Calculation 9 2 7 2 3 2 2" xfId="41000" xr:uid="{1228BFEA-200C-4BAE-90B0-374028702CFC}"/>
    <cellStyle name="Calculation 9 2 7 2 3 3" xfId="33383" xr:uid="{C0FF0A04-96D5-4433-A0F5-20EE6D76D0A7}"/>
    <cellStyle name="Calculation 9 2 7 2 4" xfId="15276" xr:uid="{C0725262-8FE6-4B1E-A2CC-11A77AAC75D1}"/>
    <cellStyle name="Calculation 9 2 7 2 4 2" xfId="32475" xr:uid="{86A23216-C0E5-4C38-9C16-235BAD51178E}"/>
    <cellStyle name="Calculation 9 2 7 2 5" xfId="26570" xr:uid="{6A998B07-5C13-4AD7-AA6D-C879D9E106B3}"/>
    <cellStyle name="Calculation 9 2 7 3" xfId="4416" xr:uid="{676A3A47-DB76-425B-8115-C0DC0A126BC4}"/>
    <cellStyle name="Calculation 9 2 7 3 2" xfId="35457" xr:uid="{3C417622-E8A9-47E4-BEE7-ECDF88499B08}"/>
    <cellStyle name="Calculation 9 2 7 4" xfId="36818" xr:uid="{6138E060-8849-413A-AA7B-7BCAFCBF629F}"/>
    <cellStyle name="Calculation 9 2 8" xfId="2790" xr:uid="{594B0B35-A43C-4C42-A515-5D81DF3B5521}"/>
    <cellStyle name="Calculation 9 2 8 2" xfId="6940" xr:uid="{6C3A89FF-E627-4382-8E78-94D7318FCCFE}"/>
    <cellStyle name="Calculation 9 2 8 2 2" xfId="12069" xr:uid="{D0924A78-624F-4C3C-9E6E-03E9383AA999}"/>
    <cellStyle name="Calculation 9 2 8 2 2 2" xfId="21058" xr:uid="{8854BF14-816B-4827-B0E0-DD7C7C7D7619}"/>
    <cellStyle name="Calculation 9 2 8 2 2 2 2" xfId="43034" xr:uid="{039F863B-7FA7-46E1-B30E-65E2CD435299}"/>
    <cellStyle name="Calculation 9 2 8 2 2 3" xfId="24076" xr:uid="{D41B4B77-E9BA-4EE4-9404-0FE60419DEF7}"/>
    <cellStyle name="Calculation 9 2 8 2 3" xfId="12894" xr:uid="{E858FBA4-A8EB-40B1-8B88-513495F496D5}"/>
    <cellStyle name="Calculation 9 2 8 2 3 2" xfId="21883" xr:uid="{EE74C7A2-89CB-4439-AD60-572D6FAB99DA}"/>
    <cellStyle name="Calculation 9 2 8 2 3 2 2" xfId="39762" xr:uid="{A14D3BBE-CD86-407B-8D19-1771DAF04010}"/>
    <cellStyle name="Calculation 9 2 8 2 3 3" xfId="27041" xr:uid="{926D8E8B-C99A-4993-B553-E6489B21E2AC}"/>
    <cellStyle name="Calculation 9 2 8 2 4" xfId="15929" xr:uid="{FFF3753B-52A6-4785-B375-A2E85DE3D0A6}"/>
    <cellStyle name="Calculation 9 2 8 2 4 2" xfId="34028" xr:uid="{BE4FC830-B9EC-45B6-A7EA-D81F9F8AFED9}"/>
    <cellStyle name="Calculation 9 2 8 2 5" xfId="31328" xr:uid="{D734CC23-85B4-44A0-A1E8-A0D1C34F20A1}"/>
    <cellStyle name="Calculation 9 2 8 3" xfId="9503" xr:uid="{189A2309-D08F-498B-9573-F9C0116CB2A0}"/>
    <cellStyle name="Calculation 9 2 8 3 2" xfId="18492" xr:uid="{B058684C-3BDC-47A3-9E73-3CDECC1DDF59}"/>
    <cellStyle name="Calculation 9 2 8 3 2 2" xfId="42882" xr:uid="{5B24461A-6969-43BD-913E-EE4B737ECDD6}"/>
    <cellStyle name="Calculation 9 2 8 3 3" xfId="36421" xr:uid="{10D39FC8-6BC2-4CF9-9FC0-DB148D92E396}"/>
    <cellStyle name="Calculation 9 2 8 4" xfId="28737" xr:uid="{118633E4-C2B5-40CE-9757-01145259C812}"/>
    <cellStyle name="Calculation 9 2 9" xfId="4723" xr:uid="{DE173744-6388-45D0-9D86-FAE1CF76AD07}"/>
    <cellStyle name="Calculation 9 2 9 2" xfId="7309" xr:uid="{249F4D4A-8B91-4C3B-820F-88C44FBD7662}"/>
    <cellStyle name="Calculation 9 2 9 2 2" xfId="16298" xr:uid="{F7FEEDD1-4635-434A-9353-D93DD204EC12}"/>
    <cellStyle name="Calculation 9 2 9 2 2 2" xfId="33169" xr:uid="{7A11BB41-7FA8-4A3F-B846-30E3256EB0CD}"/>
    <cellStyle name="Calculation 9 2 9 2 3" xfId="28454" xr:uid="{F0AAC6C0-F515-45A8-8E0D-0241F8BBDEDB}"/>
    <cellStyle name="Calculation 9 2 9 3" xfId="9946" xr:uid="{2B41398E-BCA3-4B2D-B60E-74BAC15D6D5D}"/>
    <cellStyle name="Calculation 9 2 9 3 2" xfId="18935" xr:uid="{7F043F62-7E2B-486B-B91A-8185C70BA2BC}"/>
    <cellStyle name="Calculation 9 2 9 3 2 2" xfId="38833" xr:uid="{29B3BC59-3B2D-44E2-B44E-38191FBB735E}"/>
    <cellStyle name="Calculation 9 2 9 3 3" xfId="34387" xr:uid="{A80F2224-69BA-4208-8F9E-E5C572F6C364}"/>
    <cellStyle name="Calculation 9 2 9 4" xfId="13712" xr:uid="{AF628C1F-F05D-497C-B821-E0491AD0C1CF}"/>
    <cellStyle name="Calculation 9 2 9 4 2" xfId="28616" xr:uid="{521D7966-F39F-4BFA-BEB9-0914CB624EB7}"/>
    <cellStyle name="Calculation 9 2 9 5" xfId="37473" xr:uid="{B361BC68-BCED-4253-AA60-AE95852D4E50}"/>
    <cellStyle name="Calculation 9 3" xfId="398" xr:uid="{6E413776-4DB8-4778-9B63-6450160B3AD0}"/>
    <cellStyle name="Calculation 9 3 10" xfId="9267" xr:uid="{7B2112EE-8582-4A3C-911F-88D1DBAF6298}"/>
    <cellStyle name="Calculation 9 3 10 2" xfId="18256" xr:uid="{4A45C8F8-BFB5-4FE8-85F1-B6CA84896C00}"/>
    <cellStyle name="Calculation 9 3 10 2 2" xfId="35137" xr:uid="{E0F4EDDF-E9FE-4193-A1F7-83D5C463843C}"/>
    <cellStyle name="Calculation 9 3 10 3" xfId="37681" xr:uid="{74804370-D117-4A17-A01C-6442ED5B8175}"/>
    <cellStyle name="Calculation 9 3 11" xfId="12802" xr:uid="{CD6E808A-1039-41A7-A714-634CDC09741A}"/>
    <cellStyle name="Calculation 9 3 11 2" xfId="21791" xr:uid="{F78EB25E-2F46-4310-A930-2B94AA337997}"/>
    <cellStyle name="Calculation 9 3 11 2 2" xfId="26284" xr:uid="{B2C02E9B-77D5-489E-A4E3-E50428EB12F8}"/>
    <cellStyle name="Calculation 9 3 11 3" xfId="35362" xr:uid="{C61E241F-AB02-4F81-9DAC-A697D40D3D62}"/>
    <cellStyle name="Calculation 9 3 12" xfId="2404" xr:uid="{66B6072E-AEE9-4F1F-976A-A5ED96B793A8}"/>
    <cellStyle name="Calculation 9 3 12 2" xfId="41996" xr:uid="{BD89F0D7-9AA0-47E4-806C-35B888E43DC3}"/>
    <cellStyle name="Calculation 9 3 13" xfId="13313" xr:uid="{B4CF8B32-9199-4416-B2CF-0583A1C6983D}"/>
    <cellStyle name="Calculation 9 3 13 2" xfId="22527" xr:uid="{856AEBE3-5682-498D-94F9-8130698C8548}"/>
    <cellStyle name="Calculation 9 3 14" xfId="32341" xr:uid="{AEEB0D47-C3EB-45DA-882C-B8C5F1B77913}"/>
    <cellStyle name="Calculation 9 3 15" xfId="51960" xr:uid="{C1958CD4-61B7-482C-B91E-D16A12105C58}"/>
    <cellStyle name="Calculation 9 3 2" xfId="747" xr:uid="{EB6335FE-BD72-4348-80FE-9699623650F6}"/>
    <cellStyle name="Calculation 9 3 2 2" xfId="5121" xr:uid="{349B621C-560E-4A29-98CD-C42300E3830A}"/>
    <cellStyle name="Calculation 9 3 2 2 2" xfId="7707" xr:uid="{D9D52E87-8B16-49AD-A859-86F94DAB6283}"/>
    <cellStyle name="Calculation 9 3 2 2 2 2" xfId="16696" xr:uid="{81E76579-2836-4D9A-AEA8-0E2C111E8794}"/>
    <cellStyle name="Calculation 9 3 2 2 2 2 2" xfId="39341" xr:uid="{9939DCB3-617E-49B2-899B-CBEC52ED4A23}"/>
    <cellStyle name="Calculation 9 3 2 2 2 3" xfId="36208" xr:uid="{84601D48-80C6-4D66-8E64-792903D1FE3A}"/>
    <cellStyle name="Calculation 9 3 2 2 3" xfId="10344" xr:uid="{73AFE61F-E335-420D-9360-C9830949CB14}"/>
    <cellStyle name="Calculation 9 3 2 2 3 2" xfId="19333" xr:uid="{CCDA4117-5681-46B8-BAA1-3F2F3A345AAD}"/>
    <cellStyle name="Calculation 9 3 2 2 3 2 2" xfId="42442" xr:uid="{E6D00498-3D91-4878-9395-BA7523C24189}"/>
    <cellStyle name="Calculation 9 3 2 2 3 3" xfId="22907" xr:uid="{B97D47F4-516D-436D-B909-2D6B3F9F9214}"/>
    <cellStyle name="Calculation 9 3 2 2 4" xfId="14110" xr:uid="{58741527-5080-4414-A404-06E196FF02FE}"/>
    <cellStyle name="Calculation 9 3 2 2 4 2" xfId="27437" xr:uid="{B68714B4-40A3-4A7A-A6B1-07A7A6CA36FB}"/>
    <cellStyle name="Calculation 9 3 2 2 5" xfId="24116" xr:uid="{1F14BED2-6645-4B41-AC5F-67FC2810076C}"/>
    <cellStyle name="Calculation 9 3 2 3" xfId="3184" xr:uid="{F33ABF14-1E25-409E-BFFD-A2ECFFDF9AD9}"/>
    <cellStyle name="Calculation 9 3 2 3 2" xfId="32307" xr:uid="{127B016D-9FC6-43AE-B0EC-32D7A312F25F}"/>
    <cellStyle name="Calculation 9 3 2 4" xfId="27290" xr:uid="{2A797F97-891F-4C45-95DA-057593D473B5}"/>
    <cellStyle name="Calculation 9 3 2 5" xfId="58741" xr:uid="{CD9C64B7-1582-4B02-91B4-90F73D2FD18E}"/>
    <cellStyle name="Calculation 9 3 3" xfId="1092" xr:uid="{D66D55E5-3B12-4DA6-8355-DEF0ADDB58F9}"/>
    <cellStyle name="Calculation 9 3 3 2" xfId="5442" xr:uid="{1905C02A-EBE9-4F1D-82A8-F93DC6270D66}"/>
    <cellStyle name="Calculation 9 3 3 2 2" xfId="8028" xr:uid="{E241F0A9-C59F-49DA-AB7C-065BFC9B881D}"/>
    <cellStyle name="Calculation 9 3 3 2 2 2" xfId="17017" xr:uid="{BDE4296E-D472-46F1-96C7-04BCDF851D59}"/>
    <cellStyle name="Calculation 9 3 3 2 2 2 2" xfId="30677" xr:uid="{729F1579-9003-4431-AD41-5C96558C1C35}"/>
    <cellStyle name="Calculation 9 3 3 2 2 3" xfId="43430" xr:uid="{6F9BDD54-EE55-4C40-A22B-5961F58C2E4C}"/>
    <cellStyle name="Calculation 9 3 3 2 3" xfId="10665" xr:uid="{6575F2FE-09B8-4C29-9937-B19F51DF3FDC}"/>
    <cellStyle name="Calculation 9 3 3 2 3 2" xfId="19654" xr:uid="{3A94199A-778E-4EC8-9DF0-D2ACFB5EF64F}"/>
    <cellStyle name="Calculation 9 3 3 2 3 2 2" xfId="37450" xr:uid="{74213C52-F367-48FE-97AE-66358B033F6D}"/>
    <cellStyle name="Calculation 9 3 3 2 3 3" xfId="27195" xr:uid="{95BDFC25-69F2-4354-91A0-9F9744343D2B}"/>
    <cellStyle name="Calculation 9 3 3 2 4" xfId="14431" xr:uid="{D33D3882-27C3-478A-8F81-9A2CE4371FB4}"/>
    <cellStyle name="Calculation 9 3 3 2 4 2" xfId="27050" xr:uid="{CB2A30D9-3AD4-44D4-BD2A-1E404BC8E93B}"/>
    <cellStyle name="Calculation 9 3 3 2 5" xfId="39846" xr:uid="{48ADEE93-53CF-4CA3-896B-50126B31BF6E}"/>
    <cellStyle name="Calculation 9 3 3 3" xfId="3529" xr:uid="{52D12FF9-B003-4A16-A135-BC2B9C156F09}"/>
    <cellStyle name="Calculation 9 3 3 3 2" xfId="22453" xr:uid="{ECAFE517-816B-440D-B42D-B133AE04717F}"/>
    <cellStyle name="Calculation 9 3 3 4" xfId="40627" xr:uid="{F7B23876-B33F-4DAC-A0B3-B29A28BC334D}"/>
    <cellStyle name="Calculation 9 3 4" xfId="1436" xr:uid="{8F9EC2B4-3FE3-40D2-9CD8-85BBDD14BFA3}"/>
    <cellStyle name="Calculation 9 3 4 2" xfId="5781" xr:uid="{3F6D1C8F-90E6-4548-ABEF-A8E3B534E689}"/>
    <cellStyle name="Calculation 9 3 4 2 2" xfId="8367" xr:uid="{1A1E871A-7E79-4DEB-9A45-5743DD4CC51C}"/>
    <cellStyle name="Calculation 9 3 4 2 2 2" xfId="17356" xr:uid="{9FC58472-AC8F-45CD-AD73-2451EBFEE610}"/>
    <cellStyle name="Calculation 9 3 4 2 2 2 2" xfId="25510" xr:uid="{E76D1534-E076-46D3-9DB2-8794A953D72C}"/>
    <cellStyle name="Calculation 9 3 4 2 2 3" xfId="22385" xr:uid="{A715C15B-3CA7-4CEC-ADB6-6196A5E1B628}"/>
    <cellStyle name="Calculation 9 3 4 2 3" xfId="11004" xr:uid="{A5690E15-17B4-4384-9EE7-D6177DCACEE8}"/>
    <cellStyle name="Calculation 9 3 4 2 3 2" xfId="19993" xr:uid="{ECB54A53-C331-4F2D-BB97-0DAD8937ED11}"/>
    <cellStyle name="Calculation 9 3 4 2 3 2 2" xfId="28556" xr:uid="{89BD97D0-FE7E-4EFE-B78D-970BA33C2360}"/>
    <cellStyle name="Calculation 9 3 4 2 3 3" xfId="40446" xr:uid="{97ACF0D1-52C6-47F5-9BA7-58B5D7F35B0D}"/>
    <cellStyle name="Calculation 9 3 4 2 4" xfId="14770" xr:uid="{ABF3DC3A-9DA4-4048-95DF-C5518CE5B90D}"/>
    <cellStyle name="Calculation 9 3 4 2 4 2" xfId="26046" xr:uid="{5ECEC746-262D-403E-A95B-412D9EE5FCCE}"/>
    <cellStyle name="Calculation 9 3 4 2 5" xfId="34218" xr:uid="{174F4735-CCAB-44A1-8DBB-E7263A4ED31B}"/>
    <cellStyle name="Calculation 9 3 4 3" xfId="3873" xr:uid="{221CEA44-B95D-4085-A2B9-E05095ABFB11}"/>
    <cellStyle name="Calculation 9 3 4 3 2" xfId="29213" xr:uid="{E805B2AE-B603-4E0A-AE96-5874A4714824}"/>
    <cellStyle name="Calculation 9 3 4 4" xfId="36889" xr:uid="{11177E9E-FC29-465B-9185-BAF36CA1EB3F}"/>
    <cellStyle name="Calculation 9 3 5" xfId="1751" xr:uid="{360AA2F8-E80A-4D53-9272-0DE0639848EE}"/>
    <cellStyle name="Calculation 9 3 5 2" xfId="6075" xr:uid="{394240ED-460E-4E97-BD46-129150D6696C}"/>
    <cellStyle name="Calculation 9 3 5 2 2" xfId="8661" xr:uid="{7A33956A-56F1-43CB-9925-59E0836C9A3E}"/>
    <cellStyle name="Calculation 9 3 5 2 2 2" xfId="17650" xr:uid="{04E6AB4F-2179-4572-9DA1-4EAAD42BCC5E}"/>
    <cellStyle name="Calculation 9 3 5 2 2 2 2" xfId="38965" xr:uid="{41F14130-D353-44F9-B6C8-3C68EEE04C6B}"/>
    <cellStyle name="Calculation 9 3 5 2 2 3" xfId="43736" xr:uid="{C80A3690-128F-4DF8-9C16-8946CA000DD5}"/>
    <cellStyle name="Calculation 9 3 5 2 3" xfId="11298" xr:uid="{388D80C6-D915-4D07-9D9B-EC79AC25FD60}"/>
    <cellStyle name="Calculation 9 3 5 2 3 2" xfId="20287" xr:uid="{00D6B91A-E049-4742-8A73-EC0B07F4A66D}"/>
    <cellStyle name="Calculation 9 3 5 2 3 2 2" xfId="30933" xr:uid="{926DB45C-5B7A-472A-8557-5A0DF0D790EA}"/>
    <cellStyle name="Calculation 9 3 5 2 3 3" xfId="36093" xr:uid="{4662E43A-95DB-4BB8-9225-DA5D60751725}"/>
    <cellStyle name="Calculation 9 3 5 2 4" xfId="15064" xr:uid="{BF40F98D-ADA0-40DD-9A10-6B5AA8329C3E}"/>
    <cellStyle name="Calculation 9 3 5 2 4 2" xfId="32157" xr:uid="{06BBC905-CFA5-4901-B3BF-711BC3AE26AD}"/>
    <cellStyle name="Calculation 9 3 5 2 5" xfId="40908" xr:uid="{06B2EDA1-F60F-476F-8124-8104AAE216F9}"/>
    <cellStyle name="Calculation 9 3 5 3" xfId="4188" xr:uid="{B6C963E1-6458-44EF-B170-69F4F00459C6}"/>
    <cellStyle name="Calculation 9 3 5 3 2" xfId="38673" xr:uid="{9C193468-F166-4E11-BF74-463C525267E4}"/>
    <cellStyle name="Calculation 9 3 5 4" xfId="29019" xr:uid="{2FA21F75-347E-45A5-B05D-C6B53176848A}"/>
    <cellStyle name="Calculation 9 3 6" xfId="2055" xr:uid="{0B4367F2-72F9-47BA-BEDE-9844B4A2DA03}"/>
    <cellStyle name="Calculation 9 3 6 2" xfId="6361" xr:uid="{2FEC7EA0-8F4E-4EC4-82BF-9DF8E6AC4E3C}"/>
    <cellStyle name="Calculation 9 3 6 2 2" xfId="8947" xr:uid="{1D8D874F-D44D-4F6F-B467-014846918732}"/>
    <cellStyle name="Calculation 9 3 6 2 2 2" xfId="17936" xr:uid="{AB2BAF2B-AF26-48BF-A65C-AC178C806DEA}"/>
    <cellStyle name="Calculation 9 3 6 2 2 2 2" xfId="34899" xr:uid="{E86DFB5D-0586-4434-8603-03B3C4F914D5}"/>
    <cellStyle name="Calculation 9 3 6 2 2 3" xfId="35990" xr:uid="{81BD805E-563A-490F-8C54-0AB5A085EE40}"/>
    <cellStyle name="Calculation 9 3 6 2 3" xfId="11584" xr:uid="{F40425DC-3914-4ED3-B8F1-23EAB47CB01E}"/>
    <cellStyle name="Calculation 9 3 6 2 3 2" xfId="20573" xr:uid="{99A282F7-8F8D-4F39-B7B5-E46D623021C1}"/>
    <cellStyle name="Calculation 9 3 6 2 3 2 2" xfId="42848" xr:uid="{1A1EDEF8-58A8-4E55-BCA0-7DAC12BA6922}"/>
    <cellStyle name="Calculation 9 3 6 2 3 3" xfId="35900" xr:uid="{61E33129-3FFC-4911-92A9-EB207B03E85B}"/>
    <cellStyle name="Calculation 9 3 6 2 4" xfId="15350" xr:uid="{58D38B67-73D4-4623-8E89-119B47B1357A}"/>
    <cellStyle name="Calculation 9 3 6 2 4 2" xfId="23865" xr:uid="{D97A37A9-FABC-4F69-9764-500F1635DB34}"/>
    <cellStyle name="Calculation 9 3 6 2 5" xfId="43138" xr:uid="{577EFDFD-54EA-4D2F-8E25-EF67631BB590}"/>
    <cellStyle name="Calculation 9 3 6 3" xfId="4492" xr:uid="{E2C0B5DF-A92C-4423-9BE3-9D4B59967B2D}"/>
    <cellStyle name="Calculation 9 3 6 3 2" xfId="32495" xr:uid="{981AA0DF-0DD9-461A-BD5E-C08B01EEE926}"/>
    <cellStyle name="Calculation 9 3 6 4" xfId="28093" xr:uid="{45FBDEE8-8981-4260-9EC5-4C0550138F46}"/>
    <cellStyle name="Calculation 9 3 7" xfId="2866" xr:uid="{D64C9E7B-60DA-4AC5-8542-AA7A6C251E13}"/>
    <cellStyle name="Calculation 9 3 7 2" xfId="7016" xr:uid="{23C1D047-1189-42E3-8C2A-752F56A0E14C}"/>
    <cellStyle name="Calculation 9 3 7 2 2" xfId="12144" xr:uid="{A9541603-BF62-4B4D-B63F-EC832645C178}"/>
    <cellStyle name="Calculation 9 3 7 2 2 2" xfId="21133" xr:uid="{F49D9479-F1CD-4FC6-96CC-BEE9854C2C2A}"/>
    <cellStyle name="Calculation 9 3 7 2 2 2 2" xfId="34132" xr:uid="{CF7110FA-079F-4236-B893-5D6165710D31}"/>
    <cellStyle name="Calculation 9 3 7 2 2 3" xfId="30306" xr:uid="{9191AD8A-FC78-44C6-96C3-C056C29BC4B8}"/>
    <cellStyle name="Calculation 9 3 7 2 3" xfId="12956" xr:uid="{5559CCE6-9723-4F01-8898-D90770A995AD}"/>
    <cellStyle name="Calculation 9 3 7 2 3 2" xfId="21945" xr:uid="{B78CD9E8-99D6-4A28-A349-8E30168605DD}"/>
    <cellStyle name="Calculation 9 3 7 2 3 2 2" xfId="22574" xr:uid="{336011F7-B96F-441B-867A-50C23751D23E}"/>
    <cellStyle name="Calculation 9 3 7 2 3 3" xfId="23951" xr:uid="{EF3F8D49-7419-4EF7-8FD3-A680F99C6D0C}"/>
    <cellStyle name="Calculation 9 3 7 2 4" xfId="16005" xr:uid="{379E0670-EA92-43EB-BA6C-A364503A346B}"/>
    <cellStyle name="Calculation 9 3 7 2 4 2" xfId="42930" xr:uid="{82B2884C-2307-4DE0-9130-F5B960B23344}"/>
    <cellStyle name="Calculation 9 3 7 2 5" xfId="31836" xr:uid="{BB0CE018-58C3-4044-B101-8F29ABD25156}"/>
    <cellStyle name="Calculation 9 3 7 3" xfId="9579" xr:uid="{EE7D2BE7-B7E2-4DAF-99D3-A8A4708E991D}"/>
    <cellStyle name="Calculation 9 3 7 3 2" xfId="18568" xr:uid="{0C79A553-7B62-43A3-A100-3C95856167C4}"/>
    <cellStyle name="Calculation 9 3 7 3 2 2" xfId="23799" xr:uid="{DB07E6D5-9A8C-44A1-BE4D-568F6A62C387}"/>
    <cellStyle name="Calculation 9 3 7 3 3" xfId="34797" xr:uid="{D83463F7-F12F-4B0F-B0C0-F267DDBC26BE}"/>
    <cellStyle name="Calculation 9 3 7 4" xfId="29265" xr:uid="{ABEF92AE-5367-4054-BF93-1E744FC45338}"/>
    <cellStyle name="Calculation 9 3 8" xfId="4797" xr:uid="{4B3E36B8-8BA0-4A99-AC0B-ED17924EB660}"/>
    <cellStyle name="Calculation 9 3 8 2" xfId="7383" xr:uid="{0CD07986-95F6-474A-B859-09D740D89D0B}"/>
    <cellStyle name="Calculation 9 3 8 2 2" xfId="16372" xr:uid="{AE0D1A97-7F2D-41BC-AFCB-1D58BEB365BF}"/>
    <cellStyle name="Calculation 9 3 8 2 2 2" xfId="41444" xr:uid="{7B608DAF-B1D1-4A03-9766-85F5F167CEB8}"/>
    <cellStyle name="Calculation 9 3 8 2 3" xfId="40841" xr:uid="{1611D7BE-DA9F-4A86-8970-834ADD4FA634}"/>
    <cellStyle name="Calculation 9 3 8 3" xfId="10020" xr:uid="{E390064A-001D-4822-9416-119B3D0F1BA7}"/>
    <cellStyle name="Calculation 9 3 8 3 2" xfId="19009" xr:uid="{173087E4-3060-4856-8FFE-295CFE06514A}"/>
    <cellStyle name="Calculation 9 3 8 3 2 2" xfId="43238" xr:uid="{71F83CFF-12FC-4949-9AF9-48051CBC6F37}"/>
    <cellStyle name="Calculation 9 3 8 3 3" xfId="22911" xr:uid="{9CA7198E-4080-49C7-8494-7FD420D9F0BC}"/>
    <cellStyle name="Calculation 9 3 8 4" xfId="13786" xr:uid="{378F820D-1560-4120-9B6A-F4D36C25ADB1}"/>
    <cellStyle name="Calculation 9 3 8 4 2" xfId="38161" xr:uid="{9EDBFB7F-1EA8-4C90-AEAE-A85DFAC4F0EA}"/>
    <cellStyle name="Calculation 9 3 8 5" xfId="28000" xr:uid="{9332EC90-F488-43E7-9510-F42B2C0536FB}"/>
    <cellStyle name="Calculation 9 3 9" xfId="6700" xr:uid="{8769397F-CBBA-43AD-94FB-1C366D2AC7C1}"/>
    <cellStyle name="Calculation 9 3 9 2" xfId="11904" xr:uid="{6AD1B9CC-F6DF-42BE-923E-DD29758EF50D}"/>
    <cellStyle name="Calculation 9 3 9 2 2" xfId="20893" xr:uid="{5EF78B2A-F37A-4415-9725-B86B60421C60}"/>
    <cellStyle name="Calculation 9 3 9 2 2 2" xfId="32570" xr:uid="{14498EE0-18B3-458C-8D6F-1406B0AE1575}"/>
    <cellStyle name="Calculation 9 3 9 2 3" xfId="37803" xr:uid="{D236A7F2-FF4B-4A27-9B4D-8A2903AFD907}"/>
    <cellStyle name="Calculation 9 3 9 3" xfId="15689" xr:uid="{10F4BF50-9478-4ABD-934E-7A5A18641955}"/>
    <cellStyle name="Calculation 9 3 9 3 2" xfId="29582" xr:uid="{BB953D3F-D2DC-4418-910C-EA6986197E6B}"/>
    <cellStyle name="Calculation 9 3 9 4" xfId="37307" xr:uid="{EC4ED6E8-1949-419A-ADDB-C421DBD337E0}"/>
    <cellStyle name="Calculation 9 4" xfId="500" xr:uid="{27F1C730-CAE7-4B6F-9980-51249D22FB17}"/>
    <cellStyle name="Calculation 9 4 10" xfId="47558" xr:uid="{BA35DEE5-09A2-4599-A314-64016CDAC1DA}"/>
    <cellStyle name="Calculation 9 4 2" xfId="849" xr:uid="{5AC1B89B-3EDC-4A72-95B9-896F4F6D4A3B}"/>
    <cellStyle name="Calculation 9 4 2 2" xfId="5218" xr:uid="{FCB2355C-3B7F-41CB-89CE-D19DE8672A9F}"/>
    <cellStyle name="Calculation 9 4 2 2 2" xfId="7804" xr:uid="{3F7D8AB5-DE35-4938-8AE9-24671C7EB33D}"/>
    <cellStyle name="Calculation 9 4 2 2 2 2" xfId="16793" xr:uid="{B2EF40AD-713D-4574-82EF-C3624C6848B2}"/>
    <cellStyle name="Calculation 9 4 2 2 2 2 2" xfId="27744" xr:uid="{01EE2D92-3B86-419D-9BB6-1EF6B63D9DEF}"/>
    <cellStyle name="Calculation 9 4 2 2 2 3" xfId="25133" xr:uid="{F583C262-CCDC-424D-82D3-CB26131AC8EA}"/>
    <cellStyle name="Calculation 9 4 2 2 3" xfId="10441" xr:uid="{9EFDFE2A-B79A-445F-A06D-70D8BCB33C93}"/>
    <cellStyle name="Calculation 9 4 2 2 3 2" xfId="19430" xr:uid="{C0451E15-290E-4DEC-9923-7875E5574196}"/>
    <cellStyle name="Calculation 9 4 2 2 3 2 2" xfId="25825" xr:uid="{D74275A1-31D1-487E-9620-EA2013828DBE}"/>
    <cellStyle name="Calculation 9 4 2 2 3 3" xfId="41643" xr:uid="{B23C37CB-6671-4F51-9A9F-4CD460051E79}"/>
    <cellStyle name="Calculation 9 4 2 2 4" xfId="14207" xr:uid="{75651FE5-681C-4AE3-A2E4-C55BAE7FDE43}"/>
    <cellStyle name="Calculation 9 4 2 2 4 2" xfId="26206" xr:uid="{7131713D-0671-4181-AE42-084F052405CA}"/>
    <cellStyle name="Calculation 9 4 2 2 5" xfId="22680" xr:uid="{3A4EEFEC-BA27-4EE3-90A0-4F31CFD1CE1A}"/>
    <cellStyle name="Calculation 9 4 2 3" xfId="3286" xr:uid="{B2093463-95D0-460D-9C69-89E0A5B06A3F}"/>
    <cellStyle name="Calculation 9 4 2 3 2" xfId="43265" xr:uid="{53D18794-92CB-4975-97DF-9CFAA7943A6F}"/>
    <cellStyle name="Calculation 9 4 2 4" xfId="28868" xr:uid="{2B76A192-740C-4103-8C8D-00658DC6B197}"/>
    <cellStyle name="Calculation 9 4 2 5" xfId="54371" xr:uid="{04C85EDD-3CC4-4C54-8E6E-0C0B9BC00DA5}"/>
    <cellStyle name="Calculation 9 4 3" xfId="1194" xr:uid="{B171E2C1-474C-489A-90CE-717EE0BBD6E7}"/>
    <cellStyle name="Calculation 9 4 3 2" xfId="5539" xr:uid="{572534ED-2805-44DB-B201-1BF416B35748}"/>
    <cellStyle name="Calculation 9 4 3 2 2" xfId="8125" xr:uid="{145B0419-D859-4D76-82ED-1FF4324F6EFD}"/>
    <cellStyle name="Calculation 9 4 3 2 2 2" xfId="17114" xr:uid="{70027BE8-A721-4E3E-9E6C-82A4619C5F08}"/>
    <cellStyle name="Calculation 9 4 3 2 2 2 2" xfId="36324" xr:uid="{63BE066C-D0F4-4C08-9D2B-D3A3F472018A}"/>
    <cellStyle name="Calculation 9 4 3 2 2 3" xfId="31429" xr:uid="{16ED39E1-182B-4EC9-8DB6-19B27D4A4553}"/>
    <cellStyle name="Calculation 9 4 3 2 3" xfId="10762" xr:uid="{567EBF94-BA61-42E1-A056-5498F9EFCC50}"/>
    <cellStyle name="Calculation 9 4 3 2 3 2" xfId="19751" xr:uid="{88460925-D883-4C7A-B8CC-A57FD06DA6E0}"/>
    <cellStyle name="Calculation 9 4 3 2 3 2 2" xfId="33839" xr:uid="{EF35B83D-48F3-48D2-BAE6-7AD6881A3246}"/>
    <cellStyle name="Calculation 9 4 3 2 3 3" xfId="26702" xr:uid="{6159979E-3CA5-495B-85A7-14216A61D191}"/>
    <cellStyle name="Calculation 9 4 3 2 4" xfId="14528" xr:uid="{ED42E7E1-E404-4230-BB76-A06D7A9ADFF9}"/>
    <cellStyle name="Calculation 9 4 3 2 4 2" xfId="42634" xr:uid="{4A0BD3DF-814E-46AC-9A97-1EC8A12D6C4E}"/>
    <cellStyle name="Calculation 9 4 3 2 5" xfId="31547" xr:uid="{7648A7CF-3D95-4BA6-B32F-A0013F8F70D1}"/>
    <cellStyle name="Calculation 9 4 3 3" xfId="3631" xr:uid="{E8D4A8DB-C628-46EF-B02E-0E1110366E7D}"/>
    <cellStyle name="Calculation 9 4 3 3 2" xfId="26539" xr:uid="{A772B6ED-E193-4C11-899F-03A9BBFE5711}"/>
    <cellStyle name="Calculation 9 4 3 4" xfId="41222" xr:uid="{305F909F-6488-4E82-8184-B71E27801D51}"/>
    <cellStyle name="Calculation 9 4 4" xfId="1538" xr:uid="{42EF92F0-31CC-4F17-87D6-ECDA87FDF4F4}"/>
    <cellStyle name="Calculation 9 4 4 2" xfId="5883" xr:uid="{82BF7343-BD11-42A9-A8E6-4489E96BB842}"/>
    <cellStyle name="Calculation 9 4 4 2 2" xfId="8469" xr:uid="{0A63BAB8-9ADB-4F96-94EF-8CF42EF25285}"/>
    <cellStyle name="Calculation 9 4 4 2 2 2" xfId="17458" xr:uid="{36154A6E-566C-4279-BE93-6667C0F526A1}"/>
    <cellStyle name="Calculation 9 4 4 2 2 2 2" xfId="26096" xr:uid="{72F67CE7-D9DE-4370-AB8A-F1194865FCE2}"/>
    <cellStyle name="Calculation 9 4 4 2 2 3" xfId="36317" xr:uid="{10EC5EAF-A16A-451B-B8BD-C61209D817E9}"/>
    <cellStyle name="Calculation 9 4 4 2 3" xfId="11106" xr:uid="{10FD0399-E0AA-48C2-8A36-121B9AEA80BB}"/>
    <cellStyle name="Calculation 9 4 4 2 3 2" xfId="20095" xr:uid="{BEA7A2A2-4272-4B44-95F9-921BAE0A04EC}"/>
    <cellStyle name="Calculation 9 4 4 2 3 2 2" xfId="28822" xr:uid="{AEA6D9BC-90DC-478E-9086-7EC50ACF7F00}"/>
    <cellStyle name="Calculation 9 4 4 2 3 3" xfId="26679" xr:uid="{6201BD3E-50DC-4415-8F6C-F85138CEAD4F}"/>
    <cellStyle name="Calculation 9 4 4 2 4" xfId="14872" xr:uid="{618044D1-4EBF-4275-9E1F-0B53B32788AF}"/>
    <cellStyle name="Calculation 9 4 4 2 4 2" xfId="37005" xr:uid="{7AC4F0BB-AEFE-4BB3-9CD1-04565DC1E95F}"/>
    <cellStyle name="Calculation 9 4 4 2 5" xfId="36704" xr:uid="{F629657F-DEB5-4520-A480-1F7087FA4B6B}"/>
    <cellStyle name="Calculation 9 4 4 3" xfId="3975" xr:uid="{3C73E69A-42A4-4360-8B2F-A50E727604A9}"/>
    <cellStyle name="Calculation 9 4 4 3 2" xfId="40687" xr:uid="{002D6438-7DC7-4BCF-BB97-EDE52E7F87F9}"/>
    <cellStyle name="Calculation 9 4 4 4" xfId="23211" xr:uid="{C323405E-2F59-40C5-AA99-AD1CC0E92BA2}"/>
    <cellStyle name="Calculation 9 4 5" xfId="1850" xr:uid="{58B33BD7-87C9-422F-BAEB-EBE2A3AD0EA3}"/>
    <cellStyle name="Calculation 9 4 5 2" xfId="6166" xr:uid="{36E11956-FF66-4BC2-87A5-C2638B37A17D}"/>
    <cellStyle name="Calculation 9 4 5 2 2" xfId="8752" xr:uid="{77211743-72DC-4EC5-AA1E-CB4F615925E2}"/>
    <cellStyle name="Calculation 9 4 5 2 2 2" xfId="17741" xr:uid="{5D8ED950-B646-498E-8B2B-248D5E6E1D7F}"/>
    <cellStyle name="Calculation 9 4 5 2 2 2 2" xfId="32831" xr:uid="{F5912688-B0A3-402D-ABD6-C051E7D54EE7}"/>
    <cellStyle name="Calculation 9 4 5 2 2 3" xfId="43308" xr:uid="{D76580B7-A18F-43BA-BDDD-EBCB750CEEBC}"/>
    <cellStyle name="Calculation 9 4 5 2 3" xfId="11389" xr:uid="{C5F74EB3-6F1C-457B-8D2C-8E074D537A1A}"/>
    <cellStyle name="Calculation 9 4 5 2 3 2" xfId="20378" xr:uid="{600E4625-45EF-44EF-B7C4-255A83CBCB8D}"/>
    <cellStyle name="Calculation 9 4 5 2 3 2 2" xfId="37360" xr:uid="{6D65C467-4BD2-41BF-8EC7-E787A42B7C72}"/>
    <cellStyle name="Calculation 9 4 5 2 3 3" xfId="34806" xr:uid="{0D40E01F-5DBE-40F8-8EDE-4E94B61524EA}"/>
    <cellStyle name="Calculation 9 4 5 2 4" xfId="15155" xr:uid="{B153F507-62B4-4ADA-A58D-6E641E76EAF3}"/>
    <cellStyle name="Calculation 9 4 5 2 4 2" xfId="35262" xr:uid="{1A836766-936C-4106-AB9A-0CD8C43FA9BC}"/>
    <cellStyle name="Calculation 9 4 5 2 5" xfId="25497" xr:uid="{2033DC1B-0F6D-4BDF-9E7E-10A33D21C2D0}"/>
    <cellStyle name="Calculation 9 4 5 3" xfId="4287" xr:uid="{4D759E7A-2333-4EC6-994C-4C109A9FA804}"/>
    <cellStyle name="Calculation 9 4 5 3 2" xfId="31848" xr:uid="{518613B0-BB43-4ADF-AE3C-7B4E308A04EF}"/>
    <cellStyle name="Calculation 9 4 5 4" xfId="25464" xr:uid="{225EFD2F-1931-46F1-B683-A5183E9B4519}"/>
    <cellStyle name="Calculation 9 4 6" xfId="2157" xr:uid="{2A9C8D7B-571B-48AF-84DB-52312686A17F}"/>
    <cellStyle name="Calculation 9 4 6 2" xfId="6458" xr:uid="{055BA2F5-1131-4783-B369-7C5C779540EF}"/>
    <cellStyle name="Calculation 9 4 6 2 2" xfId="9044" xr:uid="{3B6E8204-B82E-4251-8A13-4A60EA2A50CE}"/>
    <cellStyle name="Calculation 9 4 6 2 2 2" xfId="18033" xr:uid="{63278AD7-286E-4685-84BC-1CF71E52CA88}"/>
    <cellStyle name="Calculation 9 4 6 2 2 2 2" xfId="40320" xr:uid="{714FBF90-39E0-44BE-BB11-9FF18D03109D}"/>
    <cellStyle name="Calculation 9 4 6 2 2 3" xfId="30101" xr:uid="{CF9FEEA2-858F-4242-9A39-3A2C49A176EB}"/>
    <cellStyle name="Calculation 9 4 6 2 3" xfId="11681" xr:uid="{6D002EBB-F83C-43B2-9080-ADFAF3F4782C}"/>
    <cellStyle name="Calculation 9 4 6 2 3 2" xfId="20670" xr:uid="{8B12575B-98C0-4CD0-ACEA-E50C9D1DFE3F}"/>
    <cellStyle name="Calculation 9 4 6 2 3 2 2" xfId="36441" xr:uid="{11E71CAF-F0CF-44BB-9272-16852A05F525}"/>
    <cellStyle name="Calculation 9 4 6 2 3 3" xfId="24231" xr:uid="{DADB207A-E2B2-4E5A-B2E4-5BF866312142}"/>
    <cellStyle name="Calculation 9 4 6 2 4" xfId="15447" xr:uid="{AEB2BEFC-E339-4F80-A4B0-5222CEA1A3CD}"/>
    <cellStyle name="Calculation 9 4 6 2 4 2" xfId="40833" xr:uid="{49D32FEB-4E67-4199-BE00-378AA9EF0924}"/>
    <cellStyle name="Calculation 9 4 6 2 5" xfId="42878" xr:uid="{50CE1902-512D-4EC7-94FE-D8BEDC43A29E}"/>
    <cellStyle name="Calculation 9 4 6 3" xfId="4594" xr:uid="{7788B208-D0CC-4C2A-BC07-33EFFE3C4DA7}"/>
    <cellStyle name="Calculation 9 4 6 3 2" xfId="30848" xr:uid="{9DBA0513-ED92-4057-AE42-8521EBBCFAF2}"/>
    <cellStyle name="Calculation 9 4 6 4" xfId="22272" xr:uid="{E22CF5A5-F950-425C-8F99-248CE0CBD342}"/>
    <cellStyle name="Calculation 9 4 7" xfId="4894" xr:uid="{76B9ABC1-F2A4-4831-8123-9AE83736FCD7}"/>
    <cellStyle name="Calculation 9 4 7 2" xfId="7480" xr:uid="{84F551A8-4490-4609-A7C6-E3AE11621AFF}"/>
    <cellStyle name="Calculation 9 4 7 2 2" xfId="16469" xr:uid="{3B1D49BC-9BA9-49AC-A1A6-9B72A04A172B}"/>
    <cellStyle name="Calculation 9 4 7 2 2 2" xfId="35557" xr:uid="{FA2ED634-CB4D-4CB9-94BF-133A5C419A57}"/>
    <cellStyle name="Calculation 9 4 7 2 3" xfId="29717" xr:uid="{4555453A-438D-45F4-A4A9-258330DCB1C0}"/>
    <cellStyle name="Calculation 9 4 7 3" xfId="10117" xr:uid="{BDAB44D2-5A6C-46D2-A4D6-9870FB5C41D0}"/>
    <cellStyle name="Calculation 9 4 7 3 2" xfId="19106" xr:uid="{10E53CEA-F379-4E00-9AAD-058934B363B4}"/>
    <cellStyle name="Calculation 9 4 7 3 2 2" xfId="35753" xr:uid="{AFE5D88C-F31B-48EF-8936-7DFE0D1EF0CF}"/>
    <cellStyle name="Calculation 9 4 7 3 3" xfId="41639" xr:uid="{CDF6BDFB-C64F-476F-897E-551C436610AC}"/>
    <cellStyle name="Calculation 9 4 7 4" xfId="13883" xr:uid="{5216B57E-6D52-41A0-895E-191241E3BD74}"/>
    <cellStyle name="Calculation 9 4 7 4 2" xfId="37902" xr:uid="{FCF1A7AD-F4F1-4F36-925A-438753D006DF}"/>
    <cellStyle name="Calculation 9 4 7 5" xfId="39157" xr:uid="{DAB0B8F6-60D9-42FA-9514-F07A4D2B5A65}"/>
    <cellStyle name="Calculation 9 4 8" xfId="2506" xr:uid="{091B5D70-5EE3-4302-B37E-FD5F99B265F1}"/>
    <cellStyle name="Calculation 9 4 8 2" xfId="42850" xr:uid="{5F3CBCB7-08A2-4A78-883A-65CADFF5FA07}"/>
    <cellStyle name="Calculation 9 4 9" xfId="32885" xr:uid="{3FD4C545-16AC-4521-8228-425778943840}"/>
    <cellStyle name="Calculation 9 5" xfId="260" xr:uid="{BF8F3A4D-823F-4E3A-B61F-B546BEF41297}"/>
    <cellStyle name="Calculation 9 5 2" xfId="4672" xr:uid="{952B0249-F504-4D55-B5D2-6AD303AB2F90}"/>
    <cellStyle name="Calculation 9 5 2 2" xfId="7258" xr:uid="{A6915541-C08E-44DE-BEB9-D6A769929940}"/>
    <cellStyle name="Calculation 9 5 2 2 2" xfId="16247" xr:uid="{F28190E3-272A-4901-B50C-C72981F1BDEA}"/>
    <cellStyle name="Calculation 9 5 2 2 2 2" xfId="27927" xr:uid="{BF2F937E-FD38-4BF0-B4E2-047AC497584D}"/>
    <cellStyle name="Calculation 9 5 2 2 3" xfId="23670" xr:uid="{2F2AE41A-910A-4F1D-ABF2-B8DCF42BA731}"/>
    <cellStyle name="Calculation 9 5 2 3" xfId="9895" xr:uid="{A6A1B83D-0226-4CC9-82DE-96FF527B8043}"/>
    <cellStyle name="Calculation 9 5 2 3 2" xfId="18884" xr:uid="{211AB9A0-5C96-46A4-A795-1888E8D6F350}"/>
    <cellStyle name="Calculation 9 5 2 3 2 2" xfId="25212" xr:uid="{7B0833C1-A692-450F-B4C1-88DBB63C4838}"/>
    <cellStyle name="Calculation 9 5 2 3 3" xfId="26989" xr:uid="{70F682E2-0157-487D-B106-0A6085EF6949}"/>
    <cellStyle name="Calculation 9 5 2 4" xfId="13661" xr:uid="{9297475A-2069-460A-B717-1BFAEE838940}"/>
    <cellStyle name="Calculation 9 5 2 4 2" xfId="23747" xr:uid="{81866315-4DEB-4467-AD8C-4CE00E759E38}"/>
    <cellStyle name="Calculation 9 5 2 5" xfId="24813" xr:uid="{331915D3-CAFB-44BD-8CD0-48104DF11719}"/>
    <cellStyle name="Calculation 9 5 3" xfId="2728" xr:uid="{DFCA62CC-B774-45D2-A4AB-2F3D3D30B0A3}"/>
    <cellStyle name="Calculation 9 5 3 2" xfId="35359" xr:uid="{22647657-2213-4796-A8EE-E730F72E82AF}"/>
    <cellStyle name="Calculation 9 5 4" xfId="30884" xr:uid="{0BC3AA2C-3420-4951-843B-39E1D5695D36}"/>
    <cellStyle name="Calculation 9 5 5" xfId="52854" xr:uid="{A2C54C6D-DBBF-42E6-B691-20EE077E9584}"/>
    <cellStyle name="Calculation 9 6" xfId="609" xr:uid="{F4D591EE-1588-44BE-8182-D8F26E7F2B7C}"/>
    <cellStyle name="Calculation 9 6 2" xfId="4996" xr:uid="{29535B8F-10E3-40B8-A285-1BD573B54FBF}"/>
    <cellStyle name="Calculation 9 6 2 2" xfId="7582" xr:uid="{FC4ADD46-2636-4CDB-B19D-8FA0DF42FE82}"/>
    <cellStyle name="Calculation 9 6 2 2 2" xfId="16571" xr:uid="{EB003171-4642-40EC-B3E3-F9A357DB5933}"/>
    <cellStyle name="Calculation 9 6 2 2 2 2" xfId="30234" xr:uid="{75B1F6F7-2BEA-4D1D-859F-5A549B3E9653}"/>
    <cellStyle name="Calculation 9 6 2 2 3" xfId="37202" xr:uid="{7CEBA7EB-962E-4C27-AB8E-DBEE3D504329}"/>
    <cellStyle name="Calculation 9 6 2 3" xfId="10219" xr:uid="{FBB81F57-061C-4083-B239-AC5BABC60F99}"/>
    <cellStyle name="Calculation 9 6 2 3 2" xfId="19208" xr:uid="{B31FF6EC-FCAD-47F5-8925-920FC6B22D87}"/>
    <cellStyle name="Calculation 9 6 2 3 2 2" xfId="34332" xr:uid="{67CA9CE6-17AE-46EA-9347-6669F7D88723}"/>
    <cellStyle name="Calculation 9 6 2 3 3" xfId="24249" xr:uid="{58346CDE-D120-4078-8A74-7B2BAF8F4111}"/>
    <cellStyle name="Calculation 9 6 2 4" xfId="13985" xr:uid="{46112B81-2BE9-46A6-AE8B-BCAD1FEC0E52}"/>
    <cellStyle name="Calculation 9 6 2 4 2" xfId="29445" xr:uid="{E99007DB-6FB6-437A-A386-7E22C65AA495}"/>
    <cellStyle name="Calculation 9 6 2 5" xfId="42661" xr:uid="{BC966002-1329-4B72-9090-A3AB4ABAA4B8}"/>
    <cellStyle name="Calculation 9 6 3" xfId="3046" xr:uid="{BDEDD9B9-ADC4-4EFE-AFB5-2749BAB2E98B}"/>
    <cellStyle name="Calculation 9 6 3 2" xfId="25483" xr:uid="{C28A9C1D-2B5C-4C18-B5BD-939EBE2627AF}"/>
    <cellStyle name="Calculation 9 6 4" xfId="24776" xr:uid="{408F688A-B903-4E45-B154-CDA98859B1EF}"/>
    <cellStyle name="Calculation 9 7" xfId="954" xr:uid="{8AE33C91-1F56-45C6-92A9-744A1DCF86BA}"/>
    <cellStyle name="Calculation 9 7 2" xfId="5317" xr:uid="{0495D3E9-652D-48A4-BFCD-9AF31BC20902}"/>
    <cellStyle name="Calculation 9 7 2 2" xfId="7903" xr:uid="{E087E1CF-DE88-475A-B298-FDE7EBB0B82A}"/>
    <cellStyle name="Calculation 9 7 2 2 2" xfId="16892" xr:uid="{2C646089-111A-4740-AAB2-A39BEE66C191}"/>
    <cellStyle name="Calculation 9 7 2 2 2 2" xfId="34392" xr:uid="{789AAF2B-AE2B-43A1-AF35-14B355336E82}"/>
    <cellStyle name="Calculation 9 7 2 2 3" xfId="34100" xr:uid="{60F67B4B-FBFD-4B9B-A92D-01D02528D2C4}"/>
    <cellStyle name="Calculation 9 7 2 3" xfId="10540" xr:uid="{B75213BA-6D7D-4295-8698-53FEBAE05AA7}"/>
    <cellStyle name="Calculation 9 7 2 3 2" xfId="19529" xr:uid="{3029CF7F-3663-4C64-AB42-AD3235CC2B9A}"/>
    <cellStyle name="Calculation 9 7 2 3 2 2" xfId="41394" xr:uid="{BD57E6DA-2FB2-4E8D-B4A9-DE4C74BAEFE6}"/>
    <cellStyle name="Calculation 9 7 2 3 3" xfId="40027" xr:uid="{119FD0F5-C211-4B79-B87D-DF9E002BD6DC}"/>
    <cellStyle name="Calculation 9 7 2 4" xfId="14306" xr:uid="{26C5947C-477B-41BC-8B69-758F40B0A61F}"/>
    <cellStyle name="Calculation 9 7 2 4 2" xfId="28061" xr:uid="{47A88332-C2D4-43A3-B028-DCF0161C0A85}"/>
    <cellStyle name="Calculation 9 7 2 5" xfId="24358" xr:uid="{CA747DBE-81D4-4C7C-9D9A-2595C206E090}"/>
    <cellStyle name="Calculation 9 7 3" xfId="3391" xr:uid="{4BAD3329-A517-4295-967C-728C93333647}"/>
    <cellStyle name="Calculation 9 7 3 2" xfId="29896" xr:uid="{18FE02F9-9503-40A3-AA90-34C5AC466FE8}"/>
    <cellStyle name="Calculation 9 7 4" xfId="33342" xr:uid="{9CC8EEBC-9B45-4E10-A695-9FB831D93DD8}"/>
    <cellStyle name="Calculation 9 8" xfId="1298" xr:uid="{30B7C70C-906D-44A0-B240-593E5617CDD7}"/>
    <cellStyle name="Calculation 9 8 2" xfId="5643" xr:uid="{E195DC1F-2ECD-480B-BEA0-D50A0FD3D866}"/>
    <cellStyle name="Calculation 9 8 2 2" xfId="8229" xr:uid="{464C0C7F-6D2C-489E-A2D3-FCF2BE6BB451}"/>
    <cellStyle name="Calculation 9 8 2 2 2" xfId="17218" xr:uid="{3854ADD1-A174-4BA6-8374-52703CD8058D}"/>
    <cellStyle name="Calculation 9 8 2 2 2 2" xfId="25166" xr:uid="{8B6E856C-385F-405C-A74F-CA864B9F5672}"/>
    <cellStyle name="Calculation 9 8 2 2 3" xfId="34720" xr:uid="{B6E84A5F-1997-4657-A630-52876D0B37B5}"/>
    <cellStyle name="Calculation 9 8 2 3" xfId="10866" xr:uid="{31882A29-87B1-45C8-B16E-F08663902C03}"/>
    <cellStyle name="Calculation 9 8 2 3 2" xfId="19855" xr:uid="{6F6A52A4-C3B3-438F-9BC4-A79823D0C5B9}"/>
    <cellStyle name="Calculation 9 8 2 3 2 2" xfId="24505" xr:uid="{EB3488A3-9BBD-49BD-BB98-FB67DAC5B4FD}"/>
    <cellStyle name="Calculation 9 8 2 3 3" xfId="23058" xr:uid="{320D512C-C85E-428B-B914-F41BFC32231B}"/>
    <cellStyle name="Calculation 9 8 2 4" xfId="14632" xr:uid="{D45A8E95-3D07-4AA1-A771-981053AA69F7}"/>
    <cellStyle name="Calculation 9 8 2 4 2" xfId="31719" xr:uid="{0DD5ADC0-92DB-4978-9247-B9A8548C531E}"/>
    <cellStyle name="Calculation 9 8 2 5" xfId="35729" xr:uid="{1623805D-1B7C-453B-AD82-79FB50A72A37}"/>
    <cellStyle name="Calculation 9 8 3" xfId="3735" xr:uid="{A2D0FF63-B984-45ED-96D3-00B44557AD4F}"/>
    <cellStyle name="Calculation 9 8 3 2" xfId="30201" xr:uid="{5F448DF5-C9F9-410F-8166-35A6630814B5}"/>
    <cellStyle name="Calculation 9 8 4" xfId="22722" xr:uid="{2750B802-5E04-455A-972F-C0F6EB3878D2}"/>
    <cellStyle name="Calculation 9 9" xfId="1814" xr:uid="{52074B1E-F835-48D8-A1F9-EA85D828302E}"/>
    <cellStyle name="Calculation 9 9 2" xfId="6131" xr:uid="{07B1B132-0392-470C-8AF3-A6A722641776}"/>
    <cellStyle name="Calculation 9 9 2 2" xfId="8717" xr:uid="{0934A617-4B1A-40C0-AA0F-9D71B6820851}"/>
    <cellStyle name="Calculation 9 9 2 2 2" xfId="17706" xr:uid="{8AE227AC-C17A-4225-9CDC-5778E688A2AC}"/>
    <cellStyle name="Calculation 9 9 2 2 2 2" xfId="38162" xr:uid="{ECD56221-C939-4C4D-AB2E-F5F370CB3044}"/>
    <cellStyle name="Calculation 9 9 2 2 3" xfId="31388" xr:uid="{F5778512-EC1F-455B-8941-0A7A98834CF3}"/>
    <cellStyle name="Calculation 9 9 2 3" xfId="11354" xr:uid="{6366D94B-873F-4175-BAB9-A8675FCDEBB3}"/>
    <cellStyle name="Calculation 9 9 2 3 2" xfId="20343" xr:uid="{A94FBABC-84A8-40EA-8717-094686861CA9}"/>
    <cellStyle name="Calculation 9 9 2 3 2 2" xfId="35195" xr:uid="{32200D82-9D05-43B4-B55D-1BBDF857F290}"/>
    <cellStyle name="Calculation 9 9 2 3 3" xfId="40565" xr:uid="{3716EF7F-E564-4C59-B18A-9EEBC26D7684}"/>
    <cellStyle name="Calculation 9 9 2 4" xfId="15120" xr:uid="{0E0F79C6-95A5-4013-A8A5-F3E05239684B}"/>
    <cellStyle name="Calculation 9 9 2 4 2" xfId="24582" xr:uid="{3A7134B2-4989-446C-BA71-D574DA2D2A7C}"/>
    <cellStyle name="Calculation 9 9 2 5" xfId="31877" xr:uid="{F26FE553-5492-472A-B7D7-0D89BA44C585}"/>
    <cellStyle name="Calculation 9 9 3" xfId="4251" xr:uid="{9A35D2B1-535E-4698-8F02-34BE1EFB1B86}"/>
    <cellStyle name="Calculation 9 9 3 2" xfId="28163" xr:uid="{CB56320C-187E-412C-AE85-BD120000EF19}"/>
    <cellStyle name="Calculation 9 9 4" xfId="39650" xr:uid="{D5CA47F3-8C46-42E9-98FD-9587CE6EF463}"/>
    <cellStyle name="Check Cell 2" xfId="74" xr:uid="{1BFA7704-8023-4F92-B18A-96E3E1F8B9B2}"/>
    <cellStyle name="Check Cell 2 2" xfId="47312" xr:uid="{9031D0A5-FFBC-4C5B-8CD5-508104AFA94E}"/>
    <cellStyle name="Check Cell 3" xfId="44898" xr:uid="{09C7F7B9-FDD8-45F1-8A72-8836EA908703}"/>
    <cellStyle name="Check Cell 3 2" xfId="48820" xr:uid="{9BD5009E-B3F8-486B-B487-CDF32354D9BD}"/>
    <cellStyle name="Check Cell 3 3" xfId="47297" xr:uid="{8B10F008-C197-41F5-A20A-0080F9A5556A}"/>
    <cellStyle name="Check Cell 4" xfId="45122" xr:uid="{FD470635-F1E8-4B9D-ABB6-40B5DBEC430F}"/>
    <cellStyle name="Check Cell 4 2" xfId="45843" xr:uid="{79BA7F68-CE45-4083-A9B1-7E196805039E}"/>
    <cellStyle name="Check Cell 5" xfId="30" xr:uid="{FD52E2BB-FBE1-43ED-9FE7-5170C6A860C8}"/>
    <cellStyle name="Comma" xfId="1" builtinId="3"/>
    <cellStyle name="Comma [0] 2" xfId="48" xr:uid="{42CFBFFC-3D12-4AC1-BF63-A2EC13D7FCAD}"/>
    <cellStyle name="Comma [0] 3" xfId="45859" xr:uid="{2C49E79B-99CB-4A56-8F7F-2FC80198CC7B}"/>
    <cellStyle name="Comma 10" xfId="47294" xr:uid="{116DEA38-DD3D-487D-BFEB-D1D2D28365F1}"/>
    <cellStyle name="Comma 11" xfId="48860" xr:uid="{1D0727CA-120A-42BD-8F2A-EB688BAB6D1B}"/>
    <cellStyle name="Comma 12" xfId="45844" xr:uid="{53472A76-6AF2-4759-9423-C41D5D77DF34}"/>
    <cellStyle name="Comma 13" xfId="52599" xr:uid="{2FF4537B-7E52-47B7-94D9-0261A7196FED}"/>
    <cellStyle name="Comma 14" xfId="59380" xr:uid="{312FA83D-202D-464B-A1AD-29A957C45175}"/>
    <cellStyle name="Comma 2" xfId="44124" xr:uid="{3B3DDE51-481B-4FAE-BC3D-D087F55E880C}"/>
    <cellStyle name="Comma 2 2" xfId="44155" xr:uid="{BB9319CD-09BE-4302-B0AB-26033C365EC9}"/>
    <cellStyle name="Comma 2 3" xfId="59389" xr:uid="{0BFA9512-6797-4D4D-AF5C-C77DD1121D53}"/>
    <cellStyle name="Comma 3" xfId="75" xr:uid="{DDCE2607-231F-40B7-A8BB-737BBFF18568}"/>
    <cellStyle name="Comma 3 2" xfId="44189" xr:uid="{9BE578CC-8249-4E38-AD87-F90D96949BC2}"/>
    <cellStyle name="Comma 3 2 2" xfId="59387" xr:uid="{4F672125-4933-4215-A364-2A9F2E91338B}"/>
    <cellStyle name="Comma 4" xfId="44205" xr:uid="{DE31361C-C4C8-47EC-922A-24437A6398B5}"/>
    <cellStyle name="Comma 4 10" xfId="47144" xr:uid="{D5B0D7D6-D1D4-4C60-A769-AE9FF8DD7A27}"/>
    <cellStyle name="Comma 4 10 2" xfId="48758" xr:uid="{A60B0D27-90BC-4F92-A1E1-11AA46B3D738}"/>
    <cellStyle name="Comma 4 11" xfId="47236" xr:uid="{7CE44301-6619-46EE-B0C5-28BCF1172921}"/>
    <cellStyle name="Comma 4 11 2" xfId="48840" xr:uid="{6667ADF3-65BF-405A-8A02-CDB1D1E721CA}"/>
    <cellStyle name="Comma 4 12" xfId="47318" xr:uid="{A87B2828-6AB2-4D88-83BF-267C2AA440EE}"/>
    <cellStyle name="Comma 4 2" xfId="44263" xr:uid="{A4228543-73CF-46E3-850F-853F782860C1}"/>
    <cellStyle name="Comma 4 2 2" xfId="45576" xr:uid="{EBF2FEC2-6AAF-4041-BCED-90EE77292089}"/>
    <cellStyle name="Comma 4 2 2 2" xfId="47699" xr:uid="{D8066394-CDF4-4F4E-8D60-48938FF48281}"/>
    <cellStyle name="Comma 4 2 3" xfId="47385" xr:uid="{3F7FC554-6C41-4366-A139-44DD7AD56AD3}"/>
    <cellStyle name="Comma 4 3" xfId="45451" xr:uid="{E3F15D11-DA15-4A25-BC4A-BD0D6AE754AE}"/>
    <cellStyle name="Comma 4 3 2" xfId="45635" xr:uid="{3C03C973-D942-4038-96E9-4A6F912309D3}"/>
    <cellStyle name="Comma 4 3 2 2" xfId="47758" xr:uid="{9DE199F7-C809-4DEB-8EE4-ADD350454A8B}"/>
    <cellStyle name="Comma 4 3 3" xfId="47427" xr:uid="{9F3AB386-3F6F-4252-BF2D-955B256568A4}"/>
    <cellStyle name="Comma 4 4" xfId="45726" xr:uid="{78576467-4E20-46BF-B2B6-F4047EED2FAA}"/>
    <cellStyle name="Comma 4 4 2" xfId="46235" xr:uid="{A4F0E6C2-53B3-4542-AA0C-83FAAA063518}"/>
    <cellStyle name="Comma 4 4 2 2" xfId="47849" xr:uid="{6744EAE3-B4F9-4B06-AF42-2861140DF6B8}"/>
    <cellStyle name="Comma 4 4 3" xfId="47452" xr:uid="{A452A4EA-DEA9-45E5-A6C2-1225A2296F33}"/>
    <cellStyle name="Comma 4 5" xfId="45775" xr:uid="{016352D0-8188-45FE-B7B1-F30A879CF34D}"/>
    <cellStyle name="Comma 4 5 2" xfId="46284" xr:uid="{BFDD0DDD-D458-4037-92C0-AE0919787570}"/>
    <cellStyle name="Comma 4 5 2 2" xfId="47898" xr:uid="{560D4377-E3EE-4AEB-A159-43CD9A3C9A8B}"/>
    <cellStyle name="Comma 4 5 3" xfId="47460" xr:uid="{8EEABB6B-2F0D-41E7-B570-FB9BAC278298}"/>
    <cellStyle name="Comma 4 6" xfId="45500" xr:uid="{4BFDA1B6-4B04-4645-AD63-6EBF55B8ED49}"/>
    <cellStyle name="Comma 4 6 2" xfId="46362" xr:uid="{849760A7-D3B8-47AA-8555-466FB440D6BC}"/>
    <cellStyle name="Comma 4 6 2 2" xfId="47976" xr:uid="{1965FF5F-DF2E-42A6-941B-8BBA1C96895E}"/>
    <cellStyle name="Comma 4 6 3" xfId="47507" xr:uid="{8D8F9754-1905-4366-A74C-68D883623F76}"/>
    <cellStyle name="Comma 4 7" xfId="45935" xr:uid="{6D24FBA8-6AEE-449C-9E3B-4482915F9014}"/>
    <cellStyle name="Comma 4 7 2" xfId="46401" xr:uid="{43A96FA4-EA1B-42A2-B27F-5BD660DE4D07}"/>
    <cellStyle name="Comma 4 7 2 2" xfId="48015" xr:uid="{460FD766-4900-447D-B18E-31103AD34D95}"/>
    <cellStyle name="Comma 4 7 3" xfId="47546" xr:uid="{826525B5-40E1-46E4-BA78-C9936162F950}"/>
    <cellStyle name="Comma 4 8" xfId="46012" xr:uid="{6D834565-1C3F-4B19-9263-1A19789B3C23}"/>
    <cellStyle name="Comma 4 8 2" xfId="47620" xr:uid="{ECE6E9E4-D2F1-4055-AE66-80FE01D8CAA8}"/>
    <cellStyle name="Comma 4 9" xfId="46901" xr:uid="{E6B350DA-734C-47CC-8854-EEC5860263EA}"/>
    <cellStyle name="Comma 4 9 2" xfId="48515" xr:uid="{A8C12992-3586-4CE4-A3BD-62530B185D94}"/>
    <cellStyle name="Comma 5" xfId="44229" xr:uid="{D33BB1C9-B42D-49BB-AA59-B2E61271ECB4}"/>
    <cellStyle name="Comma 6" xfId="44208" xr:uid="{4A8C2689-E0BD-4624-B147-D1E92A053D0E}"/>
    <cellStyle name="Comma 6 2" xfId="47298" xr:uid="{D84A812C-DAE1-40FF-BACE-71FD1BE2198C}"/>
    <cellStyle name="Comma 7" xfId="31" xr:uid="{B5605EE0-F84A-4422-999D-4A8C81126F2A}"/>
    <cellStyle name="Comma 8" xfId="49029" xr:uid="{9F76535A-0B95-4184-B2DE-4C009A30454B}"/>
    <cellStyle name="Comma 9" xfId="51602" xr:uid="{1BFE79DD-2534-4C14-ADB0-AA35B32CF154}"/>
    <cellStyle name="Currency 2" xfId="44230" xr:uid="{5E1EBB2F-B7A7-46FE-A4E6-6171000B2FDE}"/>
    <cellStyle name="Currency 3" xfId="32" xr:uid="{B7CEEE01-9D5D-4E82-80B1-17DF47C21698}"/>
    <cellStyle name="Explanatory Text 2" xfId="76" xr:uid="{EF1BC6AF-97C5-4CFB-939D-EDC19C4208B3}"/>
    <cellStyle name="Explanatory Text 3" xfId="33" xr:uid="{81B8DDBD-C040-4C0A-B14A-07A3F562699E}"/>
    <cellStyle name="Explanatory Text 4" xfId="45845" xr:uid="{0599359A-69FE-4B0C-A24B-F76DE9B756DD}"/>
    <cellStyle name="Good 2" xfId="77" xr:uid="{86639890-5747-4BF3-BB8D-8FF0A616E489}"/>
    <cellStyle name="Good 3" xfId="34" xr:uid="{BC43EE61-B3E1-49A3-AF47-34E9DFB3D031}"/>
    <cellStyle name="Good 4" xfId="45846" xr:uid="{C7134F4B-26A5-4C11-9BE4-05E97F5A775F}"/>
    <cellStyle name="Heading 1 10" xfId="35" xr:uid="{CF5B9450-7989-4972-86E1-C764B0E28415}"/>
    <cellStyle name="Heading 1 2" xfId="97" xr:uid="{4E3B9D4E-EC20-4BE5-9884-AE2619F8F415}"/>
    <cellStyle name="Heading 1 2 10" xfId="12613" xr:uid="{86000CEC-5C75-4E8D-8FB6-075C239DE92D}"/>
    <cellStyle name="Heading 1 2 10 2" xfId="21602" xr:uid="{613ACDB4-4B83-4C66-9211-3E90CDD63781}"/>
    <cellStyle name="Heading 1 2 10 2 2" xfId="25439" xr:uid="{E30A5725-36C8-4BFA-90AC-1B725BA4D98A}"/>
    <cellStyle name="Heading 1 2 10 3" xfId="29967" xr:uid="{01C77926-0CFB-4707-9ACF-F8C080EA1873}"/>
    <cellStyle name="Heading 1 2 11" xfId="2210" xr:uid="{4E3FF40E-81C6-44D8-BDC9-74C47B288241}"/>
    <cellStyle name="Heading 1 2 11 2" xfId="42505" xr:uid="{27D9C42F-9990-4A71-88D7-B4986195B26A}"/>
    <cellStyle name="Heading 1 2 12" xfId="13119" xr:uid="{CDB9D3D0-C880-413D-BEAB-37AC8F90BBA4}"/>
    <cellStyle name="Heading 1 2 12 2" xfId="37911" xr:uid="{FAD244AA-4116-4FCD-A675-690B481C8F1B}"/>
    <cellStyle name="Heading 1 2 13" xfId="27296" xr:uid="{0B465E5E-E3BE-4592-BC6C-18462B27EF7E}"/>
    <cellStyle name="Heading 1 2 2" xfId="148" xr:uid="{37BCA1B7-BA55-4DF7-9EB8-A56956689D7D}"/>
    <cellStyle name="Heading 1 2 2 10" xfId="13217" xr:uid="{BDF9BBDC-5CFE-4701-A4CF-44FFBB106657}"/>
    <cellStyle name="Heading 1 2 2 10 2" xfId="24954" xr:uid="{7CA7DF32-D543-4257-BC6D-373BE82836CA}"/>
    <cellStyle name="Heading 1 2 2 11" xfId="38748" xr:uid="{73C3386D-A950-4033-896F-16BD3C50571D}"/>
    <cellStyle name="Heading 1 2 2 12" xfId="44174" xr:uid="{DF7D5196-AE63-4368-BEA5-36637D8071A0}"/>
    <cellStyle name="Heading 1 2 2 2" xfId="302" xr:uid="{B0CFCB91-4BFF-4A3E-A6D8-B7C13396DDB3}"/>
    <cellStyle name="Heading 1 2 2 2 2" xfId="6931" xr:uid="{A0220D93-E468-436D-B8AB-2441384CC970}"/>
    <cellStyle name="Heading 1 2 2 2 2 2" xfId="12888" xr:uid="{81F00263-C69C-4DDE-95EF-4DB950DCFAB0}"/>
    <cellStyle name="Heading 1 2 2 2 2 2 2" xfId="21877" xr:uid="{D61DBA5B-3AFA-4E0B-A03D-0ADB79A35178}"/>
    <cellStyle name="Heading 1 2 2 2 2 2 2 2" xfId="35950" xr:uid="{FADB4686-A107-4914-A929-C1E98635BD7E}"/>
    <cellStyle name="Heading 1 2 2 2 2 2 3" xfId="29917" xr:uid="{86A942AF-133F-4B32-A155-921C4EBD356F}"/>
    <cellStyle name="Heading 1 2 2 2 2 3" xfId="15920" xr:uid="{28A27F7D-C2E4-43F8-BE0A-593D9174A776}"/>
    <cellStyle name="Heading 1 2 2 2 2 3 2" xfId="35353" xr:uid="{1F5CE3E0-AECC-443A-8F03-7DDBB85CC1D3}"/>
    <cellStyle name="Heading 1 2 2 2 2 4" xfId="32459" xr:uid="{05A49CFD-7DB2-4340-AFAA-963E73996D3B}"/>
    <cellStyle name="Heading 1 2 2 2 3" xfId="12579" xr:uid="{73C47383-9778-405E-96F2-0E3E84AADED8}"/>
    <cellStyle name="Heading 1 2 2 2 3 2" xfId="21568" xr:uid="{11F34B8C-0894-48FF-BF14-48F47E37134B}"/>
    <cellStyle name="Heading 1 2 2 2 3 2 2" xfId="30507" xr:uid="{622543E3-8139-44E5-989E-C4DF3C466335}"/>
    <cellStyle name="Heading 1 2 2 2 3 3" xfId="33444" xr:uid="{7E8229E2-6D40-4CB5-A449-6593ED565328}"/>
    <cellStyle name="Heading 1 2 2 2 4" xfId="2770" xr:uid="{F53B0BAD-D29F-40F3-BC3E-3EF03A4D8790}"/>
    <cellStyle name="Heading 1 2 2 2 4 2" xfId="41812" xr:uid="{15226DCC-2E55-47FC-BB77-D06F0A07A2C8}"/>
    <cellStyle name="Heading 1 2 2 2 5" xfId="13501" xr:uid="{85F53D1C-1000-4BC6-B3C0-603427465504}"/>
    <cellStyle name="Heading 1 2 2 2 5 2" xfId="33799" xr:uid="{F5B6438B-83EC-4F25-9C84-8F7A9E8BF444}"/>
    <cellStyle name="Heading 1 2 2 2 6" xfId="42009" xr:uid="{91B61A30-9C37-4011-8850-ED94190925EC}"/>
    <cellStyle name="Heading 1 2 2 2 7" xfId="44202" xr:uid="{87B81235-B390-4DE5-BD9E-8F402C345782}"/>
    <cellStyle name="Heading 1 2 2 3" xfId="651" xr:uid="{A441145F-44C3-44BE-9E44-FC3167517DD9}"/>
    <cellStyle name="Heading 1 2 2 3 2" xfId="7147" xr:uid="{70824AE5-25B9-41C9-B624-1CDD421BB228}"/>
    <cellStyle name="Heading 1 2 2 3 2 2" xfId="13038" xr:uid="{50A49ED8-848D-4D1A-B618-F45164C48861}"/>
    <cellStyle name="Heading 1 2 2 3 2 2 2" xfId="22027" xr:uid="{FB436650-C3A9-4FEE-AC41-8CD54CC30AAC}"/>
    <cellStyle name="Heading 1 2 2 3 2 2 2 2" xfId="29359" xr:uid="{961100C8-3D7D-4FAC-A6AC-AE3381085920}"/>
    <cellStyle name="Heading 1 2 2 3 2 2 3" xfId="32743" xr:uid="{8DEF21AC-0E77-4EB8-9440-9E1EF6BA0BED}"/>
    <cellStyle name="Heading 1 2 2 3 2 3" xfId="16136" xr:uid="{4EC14927-81E1-4C6C-A44C-290D6508B37D}"/>
    <cellStyle name="Heading 1 2 2 3 2 3 2" xfId="42364" xr:uid="{6505C038-DD6C-483E-B373-CEE25A7BAC49}"/>
    <cellStyle name="Heading 1 2 2 3 2 4" xfId="28243" xr:uid="{974CF5E7-2B2B-462A-AA37-6F9CCFB85ADC}"/>
    <cellStyle name="Heading 1 2 2 3 3" xfId="12704" xr:uid="{E18907DC-6948-4D26-90DE-9E5C0FD69792}"/>
    <cellStyle name="Heading 1 2 2 3 3 2" xfId="21693" xr:uid="{B6998B8B-019D-40CE-A535-1B93FB7D2D46}"/>
    <cellStyle name="Heading 1 2 2 3 3 2 2" xfId="22605" xr:uid="{F51F77DD-E95C-439C-A379-C0E5B5272EB7}"/>
    <cellStyle name="Heading 1 2 2 3 3 3" xfId="39906" xr:uid="{893F7BC9-AE13-4A3D-9DE1-98FD397C2F7C}"/>
    <cellStyle name="Heading 1 2 2 3 4" xfId="3088" xr:uid="{F83A7C74-EF37-4607-9104-728EDA29F010}"/>
    <cellStyle name="Heading 1 2 2 3 4 2" xfId="41975" xr:uid="{43938F55-909A-43FB-BDB6-5AB7D3AF36FF}"/>
    <cellStyle name="Heading 1 2 2 3 5" xfId="13550" xr:uid="{4C572BBB-B102-4579-81FC-CEC311B23DA5}"/>
    <cellStyle name="Heading 1 2 2 3 5 2" xfId="22325" xr:uid="{A0F7CB3B-D682-42A7-A230-5B7A99E3F7EC}"/>
    <cellStyle name="Heading 1 2 2 3 6" xfId="38566" xr:uid="{EE5C226D-1644-4825-8441-A939A7AE6707}"/>
    <cellStyle name="Heading 1 2 2 4" xfId="996" xr:uid="{DCE9A986-0987-4A20-AEA6-85AD0EB6451C}"/>
    <cellStyle name="Heading 1 2 2 4 2" xfId="7171" xr:uid="{2618B81A-B3AB-4BE9-AE25-663176A5A660}"/>
    <cellStyle name="Heading 1 2 2 4 2 2" xfId="13062" xr:uid="{A64BBA21-1EC3-44D8-94A8-C422C80E62C7}"/>
    <cellStyle name="Heading 1 2 2 4 2 2 2" xfId="22051" xr:uid="{A7C27EF6-3B70-4B13-A1B3-3A889E002ED7}"/>
    <cellStyle name="Heading 1 2 2 4 2 2 2 2" xfId="29444" xr:uid="{0A690CE9-13D5-44E1-B444-5D07B35BE8BD}"/>
    <cellStyle name="Heading 1 2 2 4 2 2 3" xfId="34003" xr:uid="{F3804FBF-E36E-4290-98CD-1E74CB77FFE9}"/>
    <cellStyle name="Heading 1 2 2 4 2 3" xfId="16160" xr:uid="{EAD1F863-0C8E-4DB3-A350-0C47582D0FA9}"/>
    <cellStyle name="Heading 1 2 2 4 2 3 2" xfId="29604" xr:uid="{F8C07BDE-33FF-4A3F-9F29-157891B06282}"/>
    <cellStyle name="Heading 1 2 2 4 2 4" xfId="22397" xr:uid="{3E257DD6-020A-428C-98FB-70C508FC3A7D}"/>
    <cellStyle name="Heading 1 2 2 4 3" xfId="12810" xr:uid="{19392D2C-2656-470A-8BD3-E0B981F06EF2}"/>
    <cellStyle name="Heading 1 2 2 4 3 2" xfId="21799" xr:uid="{E2379D4D-F07D-4BF6-9913-AD169A0CBA23}"/>
    <cellStyle name="Heading 1 2 2 4 3 2 2" xfId="37626" xr:uid="{0EEF53D5-C6A6-4423-A5CC-4332E3F74FDE}"/>
    <cellStyle name="Heading 1 2 2 4 3 3" xfId="26050" xr:uid="{8BAF01AE-7256-43FA-BABD-E0167255476B}"/>
    <cellStyle name="Heading 1 2 2 4 4" xfId="3433" xr:uid="{C53E97A4-CE64-434E-AEF0-EFC0326202F5}"/>
    <cellStyle name="Heading 1 2 2 4 4 2" xfId="28114" xr:uid="{779E373D-57B9-4F62-AB9C-4CB9C978497D}"/>
    <cellStyle name="Heading 1 2 2 4 5" xfId="13574" xr:uid="{D174FA3F-F785-4C35-8FB1-95BE078E18F2}"/>
    <cellStyle name="Heading 1 2 2 4 5 2" xfId="32295" xr:uid="{90E71C49-0E2C-465F-AE97-B9899ADC7F0C}"/>
    <cellStyle name="Heading 1 2 2 4 6" xfId="28033" xr:uid="{9852EC07-4EB2-46AF-ABA4-C88750D9E0C2}"/>
    <cellStyle name="Heading 1 2 2 5" xfId="1659" xr:uid="{C4E7398D-F14B-4313-9F86-47DC0C1BA03B}"/>
    <cellStyle name="Heading 1 2 2 5 2" xfId="7195" xr:uid="{C41149EF-5F60-47C1-A8C3-1FBCE61C6BC2}"/>
    <cellStyle name="Heading 1 2 2 5 2 2" xfId="13086" xr:uid="{138C003D-7445-4FCB-A34C-2CA1BBB729F2}"/>
    <cellStyle name="Heading 1 2 2 5 2 2 2" xfId="22075" xr:uid="{08A028CF-E933-45B3-804D-FB95229BB2FD}"/>
    <cellStyle name="Heading 1 2 2 5 2 2 2 2" xfId="37747" xr:uid="{EF35E8DD-C827-44C9-B45D-1537B596C46B}"/>
    <cellStyle name="Heading 1 2 2 5 2 2 3" xfId="41263" xr:uid="{73347A6A-62A1-4309-A7F9-175F9A480FE5}"/>
    <cellStyle name="Heading 1 2 2 5 2 3" xfId="16184" xr:uid="{E24CD756-97B0-4D1A-8350-E85900E8164A}"/>
    <cellStyle name="Heading 1 2 2 5 2 3 2" xfId="30772" xr:uid="{8382ECDB-C30A-4B87-AC27-4E6FE30ACBBD}"/>
    <cellStyle name="Heading 1 2 2 5 2 4" xfId="32354" xr:uid="{DF2F870F-0525-4773-907F-8A82C613F21F}"/>
    <cellStyle name="Heading 1 2 2 5 3" xfId="12406" xr:uid="{6154AAE9-AB37-4EAD-9B17-1CFC982F5A98}"/>
    <cellStyle name="Heading 1 2 2 5 3 2" xfId="21395" xr:uid="{0370EA50-045E-48C2-BEB0-14DC33D8C6FF}"/>
    <cellStyle name="Heading 1 2 2 5 3 2 2" xfId="35319" xr:uid="{688E5B95-982A-4F40-A27D-BB657D539B70}"/>
    <cellStyle name="Heading 1 2 2 5 3 3" xfId="36695" xr:uid="{F8C0553C-A629-4B11-9E68-592B4DA3EBA6}"/>
    <cellStyle name="Heading 1 2 2 5 4" xfId="4096" xr:uid="{7D6A1772-09E1-44D3-B566-5BD71C4B818F}"/>
    <cellStyle name="Heading 1 2 2 5 4 2" xfId="40278" xr:uid="{5A068762-B9EC-4904-AF6C-5DCD495A77FF}"/>
    <cellStyle name="Heading 1 2 2 5 5" xfId="13598" xr:uid="{B96B1717-12BD-4BAE-BE1C-C8BFF61A902E}"/>
    <cellStyle name="Heading 1 2 2 5 5 2" xfId="26744" xr:uid="{EF368DF1-4C06-4B60-87CE-4A8482D74590}"/>
    <cellStyle name="Heading 1 2 2 5 6" xfId="28255" xr:uid="{0AAB21A7-1064-4957-B37E-7B387AD072FB}"/>
    <cellStyle name="Heading 1 2 2 6" xfId="1959" xr:uid="{E22697A3-0475-418D-9B72-6277FB15D870}"/>
    <cellStyle name="Heading 1 2 2 6 2" xfId="7215" xr:uid="{5DD9E199-CD22-4D04-994F-23202C7CE257}"/>
    <cellStyle name="Heading 1 2 2 6 2 2" xfId="13106" xr:uid="{32A18D33-B096-4E57-9795-731D8C782C0F}"/>
    <cellStyle name="Heading 1 2 2 6 2 2 2" xfId="22095" xr:uid="{53047E64-AC69-4ED4-AF11-020B6F539C6B}"/>
    <cellStyle name="Heading 1 2 2 6 2 2 2 2" xfId="42907" xr:uid="{BD7A17C2-F04E-46C8-A4DA-5D5DDA4667C5}"/>
    <cellStyle name="Heading 1 2 2 6 2 2 3" xfId="28659" xr:uid="{0537917E-C3D3-49CD-82DB-BD2F583D0D38}"/>
    <cellStyle name="Heading 1 2 2 6 2 3" xfId="16204" xr:uid="{F2FC861B-D637-4F80-94CF-0837978EAD10}"/>
    <cellStyle name="Heading 1 2 2 6 2 3 2" xfId="42500" xr:uid="{75F83111-B7F0-4ED7-8528-D94CE7386625}"/>
    <cellStyle name="Heading 1 2 2 6 2 4" xfId="41420" xr:uid="{DDC0EEDB-3B7B-46C6-BE65-983A1C220D9D}"/>
    <cellStyle name="Heading 1 2 2 6 3" xfId="9771" xr:uid="{1723B11D-8B14-4C25-9796-7C76C6A26C7B}"/>
    <cellStyle name="Heading 1 2 2 6 3 2" xfId="18760" xr:uid="{CD61D8CA-DD33-48B8-BE5F-135D639C77B8}"/>
    <cellStyle name="Heading 1 2 2 6 3 2 2" xfId="41361" xr:uid="{9D9A4C7D-F979-4C4F-88DB-5605B5BA9FB0}"/>
    <cellStyle name="Heading 1 2 2 6 3 3" xfId="39962" xr:uid="{61EC39A6-9596-454C-893F-A4E826AE43BD}"/>
    <cellStyle name="Heading 1 2 2 6 4" xfId="4396" xr:uid="{93F094CE-94F3-4309-BAEE-6A886AD79D2E}"/>
    <cellStyle name="Heading 1 2 2 6 4 2" xfId="36316" xr:uid="{3A38AB4D-D9FF-4DB5-AAEC-A715577C7194}"/>
    <cellStyle name="Heading 1 2 2 6 5" xfId="13618" xr:uid="{B51AF9A5-98CE-4A07-98D4-A80FFB7902D4}"/>
    <cellStyle name="Heading 1 2 2 6 5 2" xfId="36849" xr:uid="{33D147B0-8E44-4842-9C42-51535B773BE4}"/>
    <cellStyle name="Heading 1 2 2 6 6" xfId="41302" xr:uid="{31E0421D-F266-46D6-976E-39C7911D382F}"/>
    <cellStyle name="Heading 1 2 2 7" xfId="6604" xr:uid="{BC02B1F4-416E-4220-8E77-37DA29D49996}"/>
    <cellStyle name="Heading 1 2 2 7 2" xfId="12828" xr:uid="{60597406-88A3-4EE7-9A9C-6BFD9924860C}"/>
    <cellStyle name="Heading 1 2 2 7 2 2" xfId="21817" xr:uid="{9174DEE3-57DA-4B92-9688-297F6441B745}"/>
    <cellStyle name="Heading 1 2 2 7 2 2 2" xfId="28476" xr:uid="{4F76078E-AA8A-4F92-B0DF-4994DEFF756D}"/>
    <cellStyle name="Heading 1 2 2 7 2 3" xfId="38605" xr:uid="{A31AA9B2-1F0F-4D6E-ABDD-2A37484567AE}"/>
    <cellStyle name="Heading 1 2 2 7 3" xfId="15593" xr:uid="{70270FE4-C9B4-454E-96DE-E5A704A53B28}"/>
    <cellStyle name="Heading 1 2 2 7 3 2" xfId="39219" xr:uid="{BBAC0ECF-E860-4F87-BD18-E27584F8BE9B}"/>
    <cellStyle name="Heading 1 2 2 7 4" xfId="36737" xr:uid="{149BAD84-C44C-4E0A-B23B-653E49774A11}"/>
    <cellStyle name="Heading 1 2 2 8" xfId="12393" xr:uid="{37A11FAB-89BC-4BC1-A129-6A5DADC1840D}"/>
    <cellStyle name="Heading 1 2 2 8 2" xfId="21382" xr:uid="{C6581017-3D61-4550-91AD-32DFC1E54611}"/>
    <cellStyle name="Heading 1 2 2 8 2 2" xfId="29181" xr:uid="{18F102B7-F14D-4009-AD80-3B631B275617}"/>
    <cellStyle name="Heading 1 2 2 8 3" xfId="42428" xr:uid="{BB9F737B-C186-48D1-80BB-66E1DCEAA1A7}"/>
    <cellStyle name="Heading 1 2 2 9" xfId="2308" xr:uid="{2A3FB09B-9126-4C38-9938-6EAAEB71CCDE}"/>
    <cellStyle name="Heading 1 2 2 9 2" xfId="31799" xr:uid="{BC3F58E2-9AAF-4759-831B-C18F0EB9C463}"/>
    <cellStyle name="Heading 1 2 3" xfId="221" xr:uid="{88A79FAC-6436-4226-A04B-3F12B964AC4A}"/>
    <cellStyle name="Heading 1 2 3 10" xfId="37531" xr:uid="{9DA253CA-8DFE-4EAA-A5BB-379721D3685C}"/>
    <cellStyle name="Heading 1 2 3 2" xfId="570" xr:uid="{53B72480-0197-4CBD-803A-8F236602999F}"/>
    <cellStyle name="Heading 1 2 3 2 2" xfId="7134" xr:uid="{83025E3D-0700-4B2A-950A-FD887F7F4A7F}"/>
    <cellStyle name="Heading 1 2 3 2 2 2" xfId="13025" xr:uid="{DBD9CAAC-070E-4302-B3E8-2F15CD8D5102}"/>
    <cellStyle name="Heading 1 2 3 2 2 2 2" xfId="22014" xr:uid="{6F1D40F7-FA07-4F38-98A3-C6461215C9A9}"/>
    <cellStyle name="Heading 1 2 3 2 2 2 2 2" xfId="27407" xr:uid="{0A55A932-26DD-49C4-9645-B143F9E691F3}"/>
    <cellStyle name="Heading 1 2 3 2 2 2 3" xfId="43130" xr:uid="{AD0BFDC9-88DB-4459-A67D-24226704CCCA}"/>
    <cellStyle name="Heading 1 2 3 2 2 3" xfId="16123" xr:uid="{D24BE865-CDDC-4AE0-9418-6D797C436E02}"/>
    <cellStyle name="Heading 1 2 3 2 2 3 2" xfId="33334" xr:uid="{4D8A9919-0111-4244-9815-B709A2C50DD7}"/>
    <cellStyle name="Heading 1 2 3 2 2 4" xfId="23700" xr:uid="{DE7543C0-B7B3-4AE4-9E7E-55C8FF829EFD}"/>
    <cellStyle name="Heading 1 2 3 2 3" xfId="9779" xr:uid="{7302CA35-F9C5-42FD-AE86-17B0E2BB8413}"/>
    <cellStyle name="Heading 1 2 3 2 3 2" xfId="18768" xr:uid="{6BBFA3B1-2CA4-4EB0-93C4-75EC0569B8EE}"/>
    <cellStyle name="Heading 1 2 3 2 3 2 2" xfId="25347" xr:uid="{9B46EB21-BEE9-43D6-A634-7771CABD660A}"/>
    <cellStyle name="Heading 1 2 3 2 3 3" xfId="34623" xr:uid="{43877610-9BA3-4ACA-9079-BCB3681037C8}"/>
    <cellStyle name="Heading 1 2 3 2 4" xfId="3007" xr:uid="{BBC8E8C6-B75C-4193-B471-A74E977D8307}"/>
    <cellStyle name="Heading 1 2 3 2 4 2" xfId="34106" xr:uid="{19E60780-3BE2-4F35-9743-0C917FADB156}"/>
    <cellStyle name="Heading 1 2 3 2 5" xfId="13537" xr:uid="{BB217196-D35F-4213-AE1B-2C666D69E236}"/>
    <cellStyle name="Heading 1 2 3 2 5 2" xfId="38404" xr:uid="{A90E8C74-9DCF-4290-8BF6-9E799BDD0322}"/>
    <cellStyle name="Heading 1 2 3 2 6" xfId="23378" xr:uid="{164C7B82-4FA3-4213-ADA5-5D337057ADE5}"/>
    <cellStyle name="Heading 1 2 3 3" xfId="915" xr:uid="{4BCDFF4D-235B-4CC0-A3EC-0AF3F29855A9}"/>
    <cellStyle name="Heading 1 2 3 3 2" xfId="7158" xr:uid="{8E8EE302-5C79-4D34-9D6F-ABCF2B90278E}"/>
    <cellStyle name="Heading 1 2 3 3 2 2" xfId="13049" xr:uid="{59A498FD-55CE-4A09-B23D-ECA95D7C4D60}"/>
    <cellStyle name="Heading 1 2 3 3 2 2 2" xfId="22038" xr:uid="{6463855E-85FC-4D43-BD09-75E87BAD7A43}"/>
    <cellStyle name="Heading 1 2 3 3 2 2 2 2" xfId="27592" xr:uid="{5584B610-FFBE-449A-A7D7-0785BE71E237}"/>
    <cellStyle name="Heading 1 2 3 3 2 2 3" xfId="28169" xr:uid="{E39F638B-ED07-4E12-A7E0-D555477AD3E4}"/>
    <cellStyle name="Heading 1 2 3 3 2 3" xfId="16147" xr:uid="{36848711-C5D3-4CC9-9B12-E7D0B7DAF2E9}"/>
    <cellStyle name="Heading 1 2 3 3 2 3 2" xfId="37387" xr:uid="{C56BED11-245E-48F2-AC13-60218B7A4B0B}"/>
    <cellStyle name="Heading 1 2 3 3 2 4" xfId="38553" xr:uid="{5AD6DAE7-B0C8-4D46-BC1B-768E9915119C}"/>
    <cellStyle name="Heading 1 2 3 3 3" xfId="9757" xr:uid="{7327B818-D564-4CD9-A484-BD4BC12853A6}"/>
    <cellStyle name="Heading 1 2 3 3 3 2" xfId="18746" xr:uid="{46C2DEC1-19E6-46F0-92E2-0FC70684FB1C}"/>
    <cellStyle name="Heading 1 2 3 3 3 2 2" xfId="42598" xr:uid="{DC54E71F-8325-48EC-B870-D5F211912281}"/>
    <cellStyle name="Heading 1 2 3 3 3 3" xfId="31150" xr:uid="{C766E036-D2B1-4F58-9550-87C831DF535D}"/>
    <cellStyle name="Heading 1 2 3 3 4" xfId="3352" xr:uid="{75A2ADB3-725D-4028-868B-3C334F7364D2}"/>
    <cellStyle name="Heading 1 2 3 3 4 2" xfId="42654" xr:uid="{E444824D-8005-437A-8D6A-5536FBB6DA33}"/>
    <cellStyle name="Heading 1 2 3 3 5" xfId="13561" xr:uid="{E10E1C60-BE70-4CE0-8502-B0879F0E51D6}"/>
    <cellStyle name="Heading 1 2 3 3 5 2" xfId="40097" xr:uid="{E580F963-4385-4708-B32E-5359A536ED62}"/>
    <cellStyle name="Heading 1 2 3 3 6" xfId="28248" xr:uid="{97DC46BE-5567-4562-8AC1-AF4A7FCC8FE7}"/>
    <cellStyle name="Heading 1 2 3 4" xfId="196" xr:uid="{003DB3B7-59FC-4832-90E4-63F02537CC01}"/>
    <cellStyle name="Heading 1 2 3 4 2" xfId="6872" xr:uid="{18A3B3DA-C3DA-4EE4-B9BA-AB3DB884F3A3}"/>
    <cellStyle name="Heading 1 2 3 4 2 2" xfId="12839" xr:uid="{5571B335-C237-4668-880B-A951DEFFEFB9}"/>
    <cellStyle name="Heading 1 2 3 4 2 2 2" xfId="21828" xr:uid="{D3B17E95-09A3-4491-A044-5499EBEE75DB}"/>
    <cellStyle name="Heading 1 2 3 4 2 2 2 2" xfId="39966" xr:uid="{AC62326D-F283-46CA-B72F-4EE308C034A6}"/>
    <cellStyle name="Heading 1 2 3 4 2 2 3" xfId="36719" xr:uid="{AEA8E427-C4D4-448D-80ED-163D207306F8}"/>
    <cellStyle name="Heading 1 2 3 4 2 3" xfId="15861" xr:uid="{A517CBED-D707-4FE4-B3CF-897151EF309C}"/>
    <cellStyle name="Heading 1 2 3 4 2 3 2" xfId="28529" xr:uid="{CA275C5E-2875-4C57-A6D8-05416665BEDE}"/>
    <cellStyle name="Heading 1 2 3 4 2 4" xfId="30486" xr:uid="{8EB6DFB8-4F9A-40EF-BEA2-016BBA4E4476}"/>
    <cellStyle name="Heading 1 2 3 4 3" xfId="9801" xr:uid="{A4B33521-C95B-4BC8-AA7C-3E86E6213A87}"/>
    <cellStyle name="Heading 1 2 3 4 3 2" xfId="18790" xr:uid="{338F0F82-F6DE-4321-A895-24BF1F01E0A3}"/>
    <cellStyle name="Heading 1 2 3 4 3 2 2" xfId="33087" xr:uid="{A9133CC8-4510-48D1-BDC2-5C8EC66FD92E}"/>
    <cellStyle name="Heading 1 2 3 4 3 3" xfId="41633" xr:uid="{FB31D140-A649-476A-B1E6-9BFA7700E5DC}"/>
    <cellStyle name="Heading 1 2 3 4 4" xfId="2664" xr:uid="{9B270625-1308-4499-AB94-94C45EB42092}"/>
    <cellStyle name="Heading 1 2 3 4 4 2" xfId="43656" xr:uid="{421EE035-850A-4EF9-A3D6-FCCA5A310254}"/>
    <cellStyle name="Heading 1 2 3 4 5" xfId="13485" xr:uid="{658DD405-8E7C-4A49-A4F2-5A66DA10F15B}"/>
    <cellStyle name="Heading 1 2 3 4 5 2" xfId="39229" xr:uid="{6ACAB166-7A3A-4B7B-883C-913035017402}"/>
    <cellStyle name="Heading 1 2 3 4 6" xfId="35548" xr:uid="{626D62A2-9CC0-4DEF-95FC-40A5E2188BE2}"/>
    <cellStyle name="Heading 1 2 3 5" xfId="1647" xr:uid="{619EA171-34E4-47C3-BD37-3A43E91B9EE7}"/>
    <cellStyle name="Heading 1 2 3 5 2" xfId="7192" xr:uid="{7DC01E83-59C0-4FAD-8834-EA21D7AF74CB}"/>
    <cellStyle name="Heading 1 2 3 5 2 2" xfId="13083" xr:uid="{2A68835D-3DA2-4B7F-9A8B-0904C29E77DB}"/>
    <cellStyle name="Heading 1 2 3 5 2 2 2" xfId="22072" xr:uid="{F558CE95-211F-4B3B-88AF-F0500BD268BF}"/>
    <cellStyle name="Heading 1 2 3 5 2 2 2 2" xfId="32184" xr:uid="{28172169-2885-48E4-986F-5E0CF5E4F29B}"/>
    <cellStyle name="Heading 1 2 3 5 2 2 3" xfId="30454" xr:uid="{B009FF11-5852-4CA1-AF5A-3208E0F37597}"/>
    <cellStyle name="Heading 1 2 3 5 2 3" xfId="16181" xr:uid="{14EDBF9D-BF3C-4F86-8064-82F563C9608D}"/>
    <cellStyle name="Heading 1 2 3 5 2 3 2" xfId="26491" xr:uid="{FF5051F5-DA83-490A-A936-B1E7D91E3A4D}"/>
    <cellStyle name="Heading 1 2 3 5 2 4" xfId="35945" xr:uid="{B01F1735-7BDE-42F8-A196-56511E31A839}"/>
    <cellStyle name="Heading 1 2 3 5 3" xfId="9741" xr:uid="{0DFBCD32-AEE2-4865-AD7C-CF463D5129DB}"/>
    <cellStyle name="Heading 1 2 3 5 3 2" xfId="18730" xr:uid="{0B6B250D-0DE7-4E60-A969-BD7D159B875C}"/>
    <cellStyle name="Heading 1 2 3 5 3 2 2" xfId="39528" xr:uid="{3C8571F2-92C1-4386-B5C5-BC0F64825D41}"/>
    <cellStyle name="Heading 1 2 3 5 3 3" xfId="35409" xr:uid="{6A5188B8-160F-4E9C-91D0-2C77B3143099}"/>
    <cellStyle name="Heading 1 2 3 5 4" xfId="4084" xr:uid="{E60D7DBF-9AFE-462E-9DA1-A878E9F620C2}"/>
    <cellStyle name="Heading 1 2 3 5 4 2" xfId="33046" xr:uid="{4FF692DE-B3BC-4D78-AAF7-65ADE0CF6D0F}"/>
    <cellStyle name="Heading 1 2 3 5 5" xfId="13595" xr:uid="{170C9B4A-AC80-4A96-8959-1D9D55B8A9C1}"/>
    <cellStyle name="Heading 1 2 3 5 5 2" xfId="43796" xr:uid="{BE22B036-7DC7-470E-9641-0D96864F25D6}"/>
    <cellStyle name="Heading 1 2 3 5 6" xfId="24843" xr:uid="{21C21AFE-60E2-4DD3-89D1-AD1212AEC389}"/>
    <cellStyle name="Heading 1 2 3 6" xfId="6523" xr:uid="{060FC4BD-639A-48EA-8C79-565FA6086E92}"/>
    <cellStyle name="Heading 1 2 3 6 2" xfId="12815" xr:uid="{ED477139-BACB-4FA9-8A7A-55B387BDA0BD}"/>
    <cellStyle name="Heading 1 2 3 6 2 2" xfId="21804" xr:uid="{A9BF0FA7-CB6E-4264-9F90-041735719243}"/>
    <cellStyle name="Heading 1 2 3 6 2 2 2" xfId="38737" xr:uid="{288DB4F8-6468-4DA3-97EC-9F797832685D}"/>
    <cellStyle name="Heading 1 2 3 6 2 3" xfId="31794" xr:uid="{A4FAEAB2-6358-423E-8670-EE5FB163076E}"/>
    <cellStyle name="Heading 1 2 3 6 3" xfId="15512" xr:uid="{CBFA6C38-FF94-463F-8CE0-6E010FADD8C4}"/>
    <cellStyle name="Heading 1 2 3 6 3 2" xfId="26299" xr:uid="{BAD03AD4-EC2F-4FF4-90F9-524306E81BBF}"/>
    <cellStyle name="Heading 1 2 3 6 4" xfId="43312" xr:uid="{E5F39BC4-F2A4-4084-89EF-DB85B6A97CEA}"/>
    <cellStyle name="Heading 1 2 3 7" xfId="12256" xr:uid="{BB9F0C01-C098-405A-B40C-0499B278723B}"/>
    <cellStyle name="Heading 1 2 3 7 2" xfId="21245" xr:uid="{3CA2AFF0-52B2-405C-AEE4-3C07BEB6515C}"/>
    <cellStyle name="Heading 1 2 3 7 2 2" xfId="27355" xr:uid="{8E7A02E0-F876-482A-BB6F-7420651F6A19}"/>
    <cellStyle name="Heading 1 2 3 7 3" xfId="25098" xr:uid="{40213531-66BD-4B60-B586-E1DF44BEC03B}"/>
    <cellStyle name="Heading 1 2 3 8" xfId="2227" xr:uid="{E29C0B6C-B6F3-49CE-9B05-60FAF7698154}"/>
    <cellStyle name="Heading 1 2 3 8 2" xfId="29569" xr:uid="{66311089-354A-4D65-A396-8C8AD3AA92AF}"/>
    <cellStyle name="Heading 1 2 3 9" xfId="13136" xr:uid="{DB0F7DAA-4B70-46B0-83D7-D8821C6E6DB4}"/>
    <cellStyle name="Heading 1 2 3 9 2" xfId="41412" xr:uid="{5A4AD63B-3D90-4337-AB8E-AC68B1B53C25}"/>
    <cellStyle name="Heading 1 2 4" xfId="204" xr:uid="{D207DE7B-126C-4312-A0EA-62046498FE14}"/>
    <cellStyle name="Heading 1 2 4 2" xfId="6873" xr:uid="{4F05AD0B-7C7F-4CC0-B7ED-2215EFD721C7}"/>
    <cellStyle name="Heading 1 2 4 2 2" xfId="12840" xr:uid="{F5815B59-8EFF-483C-AFFF-BD326377F3D6}"/>
    <cellStyle name="Heading 1 2 4 2 2 2" xfId="21829" xr:uid="{3C91B8F7-3AD6-47BE-BB63-4BA354269BB3}"/>
    <cellStyle name="Heading 1 2 4 2 2 2 2" xfId="26737" xr:uid="{9EEA7E62-8341-46FC-9C56-F5FA768BABC5}"/>
    <cellStyle name="Heading 1 2 4 2 2 3" xfId="35647" xr:uid="{F3D2E214-0B84-4466-A879-7EB5C0E8DE79}"/>
    <cellStyle name="Heading 1 2 4 2 3" xfId="15862" xr:uid="{C0B2D10D-84AB-4610-945E-5FBAED9CB4F2}"/>
    <cellStyle name="Heading 1 2 4 2 3 2" xfId="37553" xr:uid="{5E04BCAC-F44A-4525-947C-AF24590D892C}"/>
    <cellStyle name="Heading 1 2 4 2 4" xfId="39692" xr:uid="{419C6B80-593E-49DC-8E47-C5E1BAC85C96}"/>
    <cellStyle name="Heading 1 2 4 3" xfId="12765" xr:uid="{C0515F51-E73B-46B2-B3AF-B7065985C98C}"/>
    <cellStyle name="Heading 1 2 4 3 2" xfId="21754" xr:uid="{BDA97EC1-9BE2-4C86-ACFE-7B48D7F8BE10}"/>
    <cellStyle name="Heading 1 2 4 3 2 2" xfId="33170" xr:uid="{5F1C4A92-5A9C-4760-9F71-30F212F7BA98}"/>
    <cellStyle name="Heading 1 2 4 3 3" xfId="22749" xr:uid="{0AD21318-B8E8-4A4C-9906-6188BA2C32BE}"/>
    <cellStyle name="Heading 1 2 4 4" xfId="2672" xr:uid="{BA24FEC7-C8CF-4F56-8B63-C7A62EAFA66C}"/>
    <cellStyle name="Heading 1 2 4 4 2" xfId="22592" xr:uid="{6EBDF049-D08E-4585-9D69-819618D9E9A4}"/>
    <cellStyle name="Heading 1 2 4 5" xfId="13486" xr:uid="{29034CC0-9E19-42C0-BA08-A39EC70FA3A3}"/>
    <cellStyle name="Heading 1 2 4 5 2" xfId="31423" xr:uid="{885CB11D-F8B4-4FA2-86F6-DF70472267ED}"/>
    <cellStyle name="Heading 1 2 4 6" xfId="33177" xr:uid="{8AC9D20F-AC2B-4826-B4A1-E3F6585C5E0C}"/>
    <cellStyle name="Heading 1 2 5" xfId="553" xr:uid="{07DDD4EE-7C62-45BE-B5EA-3E5830995765}"/>
    <cellStyle name="Heading 1 2 5 2" xfId="7132" xr:uid="{4EB9676C-15F3-4E3E-AFBB-1D84411CDB21}"/>
    <cellStyle name="Heading 1 2 5 2 2" xfId="13023" xr:uid="{DAD16FC4-17AD-4AA4-A1B0-001928272739}"/>
    <cellStyle name="Heading 1 2 5 2 2 2" xfId="22012" xr:uid="{04491068-1510-4767-9400-CD9C31DB1680}"/>
    <cellStyle name="Heading 1 2 5 2 2 2 2" xfId="28206" xr:uid="{D91EA539-61F0-49D7-9D40-FCEBD8B4365B}"/>
    <cellStyle name="Heading 1 2 5 2 2 3" xfId="25733" xr:uid="{B27B233A-FB3B-4240-A8B5-125C8130E6CD}"/>
    <cellStyle name="Heading 1 2 5 2 3" xfId="16121" xr:uid="{FEC89642-16B4-4573-A1F2-FCFAAB50062C}"/>
    <cellStyle name="Heading 1 2 5 2 3 2" xfId="38612" xr:uid="{E6D4DADA-E0F3-41CB-AD56-5ED9999197D2}"/>
    <cellStyle name="Heading 1 2 5 2 4" xfId="35310" xr:uid="{C4971089-B78F-409D-8415-8193EAB98E09}"/>
    <cellStyle name="Heading 1 2 5 3" xfId="12391" xr:uid="{C39A6C28-8AAE-4F94-A65F-B41813C2BAF1}"/>
    <cellStyle name="Heading 1 2 5 3 2" xfId="21380" xr:uid="{CC85592E-AEB8-4ACA-ABB9-8D4E4F66DFA4}"/>
    <cellStyle name="Heading 1 2 5 3 2 2" xfId="32758" xr:uid="{F8CDD784-A933-4454-AFF5-574912F60368}"/>
    <cellStyle name="Heading 1 2 5 3 3" xfId="25032" xr:uid="{1BE51FE9-A9E1-47BB-90A5-CADAA42269A6}"/>
    <cellStyle name="Heading 1 2 5 4" xfId="2990" xr:uid="{BEDE4020-D5DD-4FE3-BD59-F676715CB29E}"/>
    <cellStyle name="Heading 1 2 5 4 2" xfId="30320" xr:uid="{7AAFEEFD-BE7C-42E8-B9A0-1B69EAAE0C15}"/>
    <cellStyle name="Heading 1 2 5 5" xfId="13535" xr:uid="{B26D06C1-8F9D-413A-ACC5-23DDE32815A7}"/>
    <cellStyle name="Heading 1 2 5 5 2" xfId="42251" xr:uid="{25F60C31-C057-47CE-9CF4-7D52B7C0B51A}"/>
    <cellStyle name="Heading 1 2 5 6" xfId="22217" xr:uid="{04F4B059-4642-437B-BF7E-0C4C1EE96A82}"/>
    <cellStyle name="Heading 1 2 6" xfId="898" xr:uid="{68763924-3EE7-422B-8E62-22DA80CC693D}"/>
    <cellStyle name="Heading 1 2 6 2" xfId="7156" xr:uid="{928E4756-1FF6-4A4F-85AF-80C03653A45F}"/>
    <cellStyle name="Heading 1 2 6 2 2" xfId="13047" xr:uid="{006CCD3A-0AFA-404D-9F5E-81466CF57C75}"/>
    <cellStyle name="Heading 1 2 6 2 2 2" xfId="22036" xr:uid="{0EACD7A5-AC35-4232-927C-BA4510B90818}"/>
    <cellStyle name="Heading 1 2 6 2 2 2 2" xfId="28362" xr:uid="{2049FD5C-7AC6-4E03-95B0-76E3650A096C}"/>
    <cellStyle name="Heading 1 2 6 2 2 3" xfId="31613" xr:uid="{189C4016-DEA3-4487-9F94-73254AC4C309}"/>
    <cellStyle name="Heading 1 2 6 2 3" xfId="16145" xr:uid="{5F922F8B-24B1-4BD6-BC87-3909A729DF43}"/>
    <cellStyle name="Heading 1 2 6 2 3 2" xfId="41233" xr:uid="{B6C126A8-782E-4A5B-8DA8-D4DC02D49ADE}"/>
    <cellStyle name="Heading 1 2 6 2 4" xfId="42400" xr:uid="{7B906891-895E-4D78-8765-156657A986FF}"/>
    <cellStyle name="Heading 1 2 6 3" xfId="9810" xr:uid="{D13A8FFC-7D87-450D-A783-F71C61850977}"/>
    <cellStyle name="Heading 1 2 6 3 2" xfId="18799" xr:uid="{915C200B-6B3E-4FD6-B114-3DEF6B962B31}"/>
    <cellStyle name="Heading 1 2 6 3 2 2" xfId="26789" xr:uid="{7A3F68C5-15F2-4F07-BD0C-20B5808C028C}"/>
    <cellStyle name="Heading 1 2 6 3 3" xfId="40502" xr:uid="{AF1E982E-E003-4B97-882A-98E1736E55E2}"/>
    <cellStyle name="Heading 1 2 6 4" xfId="3335" xr:uid="{F089EC36-1AE6-4B84-8B17-B87A97DC616E}"/>
    <cellStyle name="Heading 1 2 6 4 2" xfId="24157" xr:uid="{3A153789-5D9B-4333-9696-F0B647F70E56}"/>
    <cellStyle name="Heading 1 2 6 5" xfId="13559" xr:uid="{9F45C087-903B-4615-8DCA-72F706410472}"/>
    <cellStyle name="Heading 1 2 6 5 2" xfId="43944" xr:uid="{5A9B8242-4586-46CA-BF31-098509D8DBDC}"/>
    <cellStyle name="Heading 1 2 6 6" xfId="27338" xr:uid="{0F09C2EB-0694-43F9-A847-23F6E4B2370E}"/>
    <cellStyle name="Heading 1 2 7" xfId="182" xr:uid="{BC3FD846-EC3A-4A77-BD50-118B3B2A893A}"/>
    <cellStyle name="Heading 1 2 7 2" xfId="6870" xr:uid="{5128C7B8-9023-49C0-A553-45DD450ABE4D}"/>
    <cellStyle name="Heading 1 2 7 2 2" xfId="12837" xr:uid="{7B7B8C5F-74C6-4C83-8A8A-D9C2AD76EDAB}"/>
    <cellStyle name="Heading 1 2 7 2 2 2" xfId="21826" xr:uid="{08686A15-0BFB-4799-A95E-D7DD823FB074}"/>
    <cellStyle name="Heading 1 2 7 2 2 2 2" xfId="43813" xr:uid="{9ED68127-8FC3-48D8-B358-99C7DC14AAC9}"/>
    <cellStyle name="Heading 1 2 7 2 2 3" xfId="37475" xr:uid="{3869C34D-3A5C-467B-8D8A-E68F85736A03}"/>
    <cellStyle name="Heading 1 2 7 2 3" xfId="15859" xr:uid="{C5BF468F-ECE2-4190-BB48-11D53B45EA62}"/>
    <cellStyle name="Heading 1 2 7 2 3 2" xfId="31990" xr:uid="{A5DE73DB-82CA-4438-A358-463086D3ACE2}"/>
    <cellStyle name="Heading 1 2 7 2 4" xfId="34129" xr:uid="{0CAA6D08-FC70-4CBA-B29C-D2EF9D5041EE}"/>
    <cellStyle name="Heading 1 2 7 3" xfId="12787" xr:uid="{C2AB8928-7DA0-47ED-B348-91314D08D905}"/>
    <cellStyle name="Heading 1 2 7 3 2" xfId="21776" xr:uid="{F462039F-93CB-4409-8E31-8B4727CA0FB6}"/>
    <cellStyle name="Heading 1 2 7 3 2 2" xfId="38367" xr:uid="{67C55B8C-0B49-4BA0-8FBC-19E6BB4713EF}"/>
    <cellStyle name="Heading 1 2 7 3 3" xfId="32801" xr:uid="{87BB0D72-D376-4BB4-82B0-F884A95B8755}"/>
    <cellStyle name="Heading 1 2 7 4" xfId="2650" xr:uid="{FE58FCC5-63EA-42E4-A4AC-9FDFA98B5DFE}"/>
    <cellStyle name="Heading 1 2 7 4 2" xfId="28787" xr:uid="{3193F93D-2263-48E3-9D05-73DEADA90D7A}"/>
    <cellStyle name="Heading 1 2 7 5" xfId="13483" xr:uid="{6F6785D6-FBC4-426A-93AB-8C1DA3F086FF}"/>
    <cellStyle name="Heading 1 2 7 5 2" xfId="43077" xr:uid="{7CDB4E36-0992-4E88-8609-6C7E97DEE03C}"/>
    <cellStyle name="Heading 1 2 7 6" xfId="42362" xr:uid="{DBF1367D-7C0C-46F7-ABC9-D95B67CDD032}"/>
    <cellStyle name="Heading 1 2 8" xfId="1930" xr:uid="{C2DEAF6A-3D6B-4C5D-B44B-6255B8CA7893}"/>
    <cellStyle name="Heading 1 2 8 2" xfId="7210" xr:uid="{E3FC02F4-9257-4CD8-9735-DB6DE955BB28}"/>
    <cellStyle name="Heading 1 2 8 2 2" xfId="13101" xr:uid="{E3A89D9A-7B44-4C28-BF66-8CA8193F1764}"/>
    <cellStyle name="Heading 1 2 8 2 2 2" xfId="22090" xr:uid="{3996C8EC-FE61-4145-8782-189270F1A0B6}"/>
    <cellStyle name="Heading 1 2 8 2 2 2 2" xfId="41794" xr:uid="{4A0F6B32-C6EA-49CA-8310-6CC1CBC16A71}"/>
    <cellStyle name="Heading 1 2 8 2 2 3" xfId="43993" xr:uid="{4665C48C-A13A-4CCE-A2F0-3B096DA64E2A}"/>
    <cellStyle name="Heading 1 2 8 2 3" xfId="16199" xr:uid="{4CE90275-F02D-484A-A43A-D8DAB029CD27}"/>
    <cellStyle name="Heading 1 2 8 2 3 2" xfId="41386" xr:uid="{7768BF0E-07CA-4445-A370-A96F9D031312}"/>
    <cellStyle name="Heading 1 2 8 2 4" xfId="34235" xr:uid="{B30BCAB9-5BD8-458A-BAB6-9B745CFD5A36}"/>
    <cellStyle name="Heading 1 2 8 3" xfId="12327" xr:uid="{141D2E7A-62C3-4F41-B571-502CD94D3FB1}"/>
    <cellStyle name="Heading 1 2 8 3 2" xfId="21316" xr:uid="{8D93B0C6-1EC5-4887-9E48-BA731AC46E6B}"/>
    <cellStyle name="Heading 1 2 8 3 2 2" xfId="42855" xr:uid="{3366BCAE-D925-45D6-8692-00D13B59F3DF}"/>
    <cellStyle name="Heading 1 2 8 3 3" xfId="27936" xr:uid="{B7A7DA32-3C37-487D-AE2B-ADCA0696166D}"/>
    <cellStyle name="Heading 1 2 8 4" xfId="4367" xr:uid="{9E6D8507-774F-45DB-B3D4-BF60C1F5E7CC}"/>
    <cellStyle name="Heading 1 2 8 4 2" xfId="25677" xr:uid="{D86918B2-A2A1-4791-B5A1-1A627272CAD6}"/>
    <cellStyle name="Heading 1 2 8 5" xfId="13613" xr:uid="{804D15BF-1FF6-46CA-A9B5-D70C69863F72}"/>
    <cellStyle name="Heading 1 2 8 5 2" xfId="29888" xr:uid="{46BF18CD-49BA-4907-A273-47256AC2CED7}"/>
    <cellStyle name="Heading 1 2 8 6" xfId="32905" xr:uid="{B9B7B016-4EA9-4661-BA32-601A30C2AC86}"/>
    <cellStyle name="Heading 1 2 9" xfId="6506" xr:uid="{2778A61C-3195-4EFB-A232-617F08E73BCD}"/>
    <cellStyle name="Heading 1 2 9 2" xfId="12813" xr:uid="{86728CF3-0849-4555-8AD0-75AD873F219E}"/>
    <cellStyle name="Heading 1 2 9 2 2" xfId="21802" xr:uid="{AB42065F-A2D1-463C-B28C-E69AAAC179FE}"/>
    <cellStyle name="Heading 1 2 9 2 2 2" xfId="42584" xr:uid="{0AA34EB6-BC7D-4CF3-BD69-9B9312ACA697}"/>
    <cellStyle name="Heading 1 2 9 2 3" xfId="30394" xr:uid="{E826F64F-5D7D-4F39-A63D-EBFE15A765B3}"/>
    <cellStyle name="Heading 1 2 9 3" xfId="15495" xr:uid="{8DE0A034-6470-4E04-B73D-FBA3C5A48D14}"/>
    <cellStyle name="Heading 1 2 9 3 2" xfId="42349" xr:uid="{F9BB9838-2F78-4000-A393-5218F968D861}"/>
    <cellStyle name="Heading 1 2 9 4" xfId="39328" xr:uid="{F1FC4B92-B7FA-45B5-B35D-699C9DF68A9D}"/>
    <cellStyle name="Heading 1 3" xfId="113" xr:uid="{1ABD724B-034D-4981-83AD-C6BD40C28A8C}"/>
    <cellStyle name="Heading 1 3 10" xfId="13182" xr:uid="{066B8337-F2A5-4896-864E-3A8ABF5B777E}"/>
    <cellStyle name="Heading 1 3 10 2" xfId="29112" xr:uid="{628C6125-88DA-409D-8A70-F3E76AA18384}"/>
    <cellStyle name="Heading 1 3 11" xfId="41162" xr:uid="{9B6E4479-CEC3-41B2-A890-D184FD1BB945}"/>
    <cellStyle name="Heading 1 3 2" xfId="267" xr:uid="{11A7C9B9-87F0-4781-8E96-70C303DD4514}"/>
    <cellStyle name="Heading 1 3 2 2" xfId="6918" xr:uid="{F1C149D8-318C-406C-9564-286C0651B159}"/>
    <cellStyle name="Heading 1 3 2 2 2" xfId="12877" xr:uid="{853B1545-B0F8-4C43-8843-4F0A3A3D41A3}"/>
    <cellStyle name="Heading 1 3 2 2 2 2" xfId="21866" xr:uid="{D8C05298-4C12-43B5-85CF-BD9C3FAD9F2E}"/>
    <cellStyle name="Heading 1 3 2 2 2 2 2" xfId="41565" xr:uid="{34396AD9-7BF0-4602-871D-242064F07779}"/>
    <cellStyle name="Heading 1 3 2 2 2 3" xfId="34821" xr:uid="{722584F1-3797-4360-B406-3A103F68392E}"/>
    <cellStyle name="Heading 1 3 2 2 3" xfId="15907" xr:uid="{B2C6E848-EC45-42DE-BA20-6C38BC4E81B2}"/>
    <cellStyle name="Heading 1 3 2 2 3 2" xfId="29215" xr:uid="{70D62C71-D6E2-494F-8645-F9D1B3BE799B}"/>
    <cellStyle name="Heading 1 3 2 2 4" xfId="24055" xr:uid="{427185D1-1D22-48F7-8BEA-9110B13ED369}"/>
    <cellStyle name="Heading 1 3 2 3" xfId="12410" xr:uid="{1D2D81EB-7B80-474E-836D-105AD4ACD592}"/>
    <cellStyle name="Heading 1 3 2 3 2" xfId="21399" xr:uid="{22B8ACAF-F575-4F03-AF5B-59DC7272BBB8}"/>
    <cellStyle name="Heading 1 3 2 3 2 2" xfId="32186" xr:uid="{185B3B0D-CCCF-45D2-B76A-2949C2AE9229}"/>
    <cellStyle name="Heading 1 3 2 3 3" xfId="26371" xr:uid="{8D5053BD-EE78-44A1-BCF3-4A0D716D1DB8}"/>
    <cellStyle name="Heading 1 3 2 4" xfId="2735" xr:uid="{AD33BF2F-1C64-42E9-A285-7DBA30944B9B}"/>
    <cellStyle name="Heading 1 3 2 4 2" xfId="38484" xr:uid="{BFA365C1-E6EB-43A2-8E10-9C792A16C0FE}"/>
    <cellStyle name="Heading 1 3 2 5" xfId="13495" xr:uid="{B696F401-89B0-46D2-9106-B9EB3B96DA59}"/>
    <cellStyle name="Heading 1 3 2 5 2" xfId="24700" xr:uid="{7C66F76A-8384-4606-B30F-9DAF4F2DBD2C}"/>
    <cellStyle name="Heading 1 3 2 6" xfId="29532" xr:uid="{49356537-EC7D-425A-BB5F-7482B9A98493}"/>
    <cellStyle name="Heading 1 3 3" xfId="616" xr:uid="{33D20A99-723B-4D3A-888A-D9EEF3495346}"/>
    <cellStyle name="Heading 1 3 3 2" xfId="7141" xr:uid="{5AAD6392-EFCE-4C77-9951-B28D1511B60C}"/>
    <cellStyle name="Heading 1 3 3 2 2" xfId="13032" xr:uid="{A5A2EC29-D5A6-476C-84B8-3696A4DE924F}"/>
    <cellStyle name="Heading 1 3 3 2 2 2" xfId="22021" xr:uid="{2A26370A-9EE6-454A-8C6D-047445977DE9}"/>
    <cellStyle name="Heading 1 3 3 2 2 2 2" xfId="34471" xr:uid="{3CE8B3DA-28D1-494F-AFDB-F7C4796266A8}"/>
    <cellStyle name="Heading 1 3 3 2 2 3" xfId="27226" xr:uid="{B048600A-A640-42BF-AB11-4D6168959E15}"/>
    <cellStyle name="Heading 1 3 3 2 3" xfId="16130" xr:uid="{A3E9C18D-4BAC-4A9E-AB52-71942CB35DFD}"/>
    <cellStyle name="Heading 1 3 3 2 3 2" xfId="40283" xr:uid="{3A37BAC0-262E-4217-9760-FE6B13E6FB39}"/>
    <cellStyle name="Heading 1 3 3 2 4" xfId="33930" xr:uid="{AB1A087E-A3AD-4824-AFDD-73D2BF5DE0B7}"/>
    <cellStyle name="Heading 1 3 3 3" xfId="12658" xr:uid="{F8913E85-E52A-4ACA-9793-5327DB427D0C}"/>
    <cellStyle name="Heading 1 3 3 3 2" xfId="21647" xr:uid="{B85C819D-2481-443D-AFFD-7CA11764800C}"/>
    <cellStyle name="Heading 1 3 3 3 2 2" xfId="27997" xr:uid="{C23EE241-7EB6-4806-8EC1-74B7C82A6B40}"/>
    <cellStyle name="Heading 1 3 3 3 3" xfId="36396" xr:uid="{E7474B91-892F-4EE7-A7AE-5B64B5E244F2}"/>
    <cellStyle name="Heading 1 3 3 4" xfId="3053" xr:uid="{20517546-65D2-43D8-A82A-3E593B45676D}"/>
    <cellStyle name="Heading 1 3 3 4 2" xfId="27782" xr:uid="{20A28A5B-C422-4CBA-B575-BED3FD035612}"/>
    <cellStyle name="Heading 1 3 3 5" xfId="13544" xr:uid="{68ADED4F-8D28-4067-B915-A1A679C4F6A1}"/>
    <cellStyle name="Heading 1 3 3 5 2" xfId="41120" xr:uid="{8D4E857A-4094-4861-85A4-17C464B6AAF2}"/>
    <cellStyle name="Heading 1 3 3 6" xfId="43285" xr:uid="{E3BCA19F-5A27-4806-84C7-67B53075727A}"/>
    <cellStyle name="Heading 1 3 4" xfId="961" xr:uid="{30BE08ED-1594-4FBB-A611-5E13D0335406}"/>
    <cellStyle name="Heading 1 3 4 2" xfId="7165" xr:uid="{8B7A82EE-FF48-4AD0-A0B0-D3D03EED3EB7}"/>
    <cellStyle name="Heading 1 3 4 2 2" xfId="13056" xr:uid="{D7E532F6-2A64-4CA2-99DF-4212D5F0F430}"/>
    <cellStyle name="Heading 1 3 4 2 2 2" xfId="22045" xr:uid="{8D59EDD1-5D3F-420E-BE97-4C712F06F3C1}"/>
    <cellStyle name="Heading 1 3 4 2 2 2 2" xfId="34489" xr:uid="{275610A3-85EA-4ABE-8C47-C0A2F742BA23}"/>
    <cellStyle name="Heading 1 3 4 2 2 3" xfId="24904" xr:uid="{A701DA79-AB4D-47AD-8A45-053C6E310063}"/>
    <cellStyle name="Heading 1 3 4 2 3" xfId="16154" xr:uid="{458CB6C5-78FC-4255-BC63-0A3FFD3F715E}"/>
    <cellStyle name="Heading 1 3 4 2 3 2" xfId="41482" xr:uid="{D4C4A177-E05B-4AF0-8F8E-2ACD53F0D525}"/>
    <cellStyle name="Heading 1 3 4 2 4" xfId="41269" xr:uid="{3F9475A5-BBBC-4F8E-90D1-826EBF34E93B}"/>
    <cellStyle name="Heading 1 3 4 3" xfId="12408" xr:uid="{B16DC472-979B-47D9-BABC-E9A0DD34151F}"/>
    <cellStyle name="Heading 1 3 4 3 2" xfId="21397" xr:uid="{31FDD1F8-CE12-48DC-BE2B-66F26ECDCA08}"/>
    <cellStyle name="Heading 1 3 4 3 2 2" xfId="22432" xr:uid="{FF34CFDD-EB60-469D-B75B-3383B2B6277A}"/>
    <cellStyle name="Heading 1 3 4 3 3" xfId="22427" xr:uid="{BE5E0D5F-063F-4B0C-AD7E-C7CD96FFEEF5}"/>
    <cellStyle name="Heading 1 3 4 4" xfId="3398" xr:uid="{3D6CB64C-A2CE-48FF-9529-3C65685F438B}"/>
    <cellStyle name="Heading 1 3 4 4 2" xfId="36014" xr:uid="{477061BD-8DC7-4BF3-A97A-9182681D41EE}"/>
    <cellStyle name="Heading 1 3 4 5" xfId="13568" xr:uid="{E98EC313-6B47-4F4A-9E2A-986D565AFC19}"/>
    <cellStyle name="Heading 1 3 4 5 2" xfId="42615" xr:uid="{E7810812-63F0-452D-95CA-A29D7690D753}"/>
    <cellStyle name="Heading 1 3 4 6" xfId="40367" xr:uid="{B00AE709-B7FC-46CF-B460-669EE8CA707F}"/>
    <cellStyle name="Heading 1 3 5" xfId="1625" xr:uid="{72D1C047-FD4E-4554-9AE8-4498C571C89D}"/>
    <cellStyle name="Heading 1 3 5 2" xfId="7186" xr:uid="{6457419D-2973-4CC0-93AD-BF531940BC09}"/>
    <cellStyle name="Heading 1 3 5 2 2" xfId="13077" xr:uid="{026C25B1-9E2C-4E61-8248-6BAAE8B960E9}"/>
    <cellStyle name="Heading 1 3 5 2 2 2" xfId="22066" xr:uid="{DF594471-2942-4111-999B-BFFA0A35F2D1}"/>
    <cellStyle name="Heading 1 3 5 2 2 2 2" xfId="24198" xr:uid="{4F9DDE55-9C31-4B52-BE27-E3548178D507}"/>
    <cellStyle name="Heading 1 3 5 2 2 3" xfId="42394" xr:uid="{AE0CD08A-D1A8-4EDE-A217-EB1CA7E61D68}"/>
    <cellStyle name="Heading 1 3 5 2 3" xfId="16175" xr:uid="{FAAFAC52-14BC-4D42-B601-6E429D1C1626}"/>
    <cellStyle name="Heading 1 3 5 2 3 2" xfId="37535" xr:uid="{18CBB610-558B-4C6C-8A4B-3CD7DCADCD79}"/>
    <cellStyle name="Heading 1 3 5 2 4" xfId="37714" xr:uid="{0896384C-1FA8-4A63-ABC4-AE2017DBCF6D}"/>
    <cellStyle name="Heading 1 3 5 3" xfId="12420" xr:uid="{B95D00E7-B164-426F-B119-D15588292279}"/>
    <cellStyle name="Heading 1 3 5 3 2" xfId="21409" xr:uid="{FBF60703-E84E-4083-996E-B8F07CF9B93F}"/>
    <cellStyle name="Heading 1 3 5 3 2 2" xfId="40464" xr:uid="{0655EE50-0DF7-4AA2-B57A-108ECE013B48}"/>
    <cellStyle name="Heading 1 3 5 3 3" xfId="32181" xr:uid="{FE17EC66-0D8D-47CA-B304-5772D735C456}"/>
    <cellStyle name="Heading 1 3 5 4" xfId="4062" xr:uid="{F985388E-E540-4510-8EAD-D5E37F5F51F6}"/>
    <cellStyle name="Heading 1 3 5 4 2" xfId="28604" xr:uid="{A877FF1C-C60C-4916-89AD-E45A1B79DD94}"/>
    <cellStyle name="Heading 1 3 5 5" xfId="13589" xr:uid="{4816DB44-0978-4797-89F1-8BA7566C9394}"/>
    <cellStyle name="Heading 1 3 5 5 2" xfId="33055" xr:uid="{B49A7B6D-7D13-405A-A362-771E824FF2F6}"/>
    <cellStyle name="Heading 1 3 5 6" xfId="35239" xr:uid="{CD77443A-5F6D-45EA-BBA0-85AE3CE091EA}"/>
    <cellStyle name="Heading 1 3 6" xfId="1778" xr:uid="{804B629E-F602-43B1-8A9C-A18599E760A4}"/>
    <cellStyle name="Heading 1 3 6 2" xfId="7206" xr:uid="{39922BCE-2691-4157-A99E-E784D684A325}"/>
    <cellStyle name="Heading 1 3 6 2 2" xfId="13097" xr:uid="{4EF57EB3-537B-4FC6-A66C-D3B8E4EB78E2}"/>
    <cellStyle name="Heading 1 3 6 2 2 2" xfId="22086" xr:uid="{BA705A94-0E33-4F71-9E9E-1BE690DDF275}"/>
    <cellStyle name="Heading 1 3 6 2 2 2 2" xfId="43793" xr:uid="{3B1D798A-66F5-423E-9B44-979A2BB3E057}"/>
    <cellStyle name="Heading 1 3 6 2 2 3" xfId="30675" xr:uid="{29D82886-BBBB-40A9-A677-20A77494E36E}"/>
    <cellStyle name="Heading 1 3 6 2 3" xfId="16195" xr:uid="{A7693AAB-B190-47D2-8814-61E5A17FDAA3}"/>
    <cellStyle name="Heading 1 3 6 2 3 2" xfId="43613" xr:uid="{F273C9FD-0883-40C8-B8E2-6F9B4D90EE47}"/>
    <cellStyle name="Heading 1 3 6 2 4" xfId="27779" xr:uid="{75B65D41-7E4D-42F4-B7EA-C781D5956D0F}"/>
    <cellStyle name="Heading 1 3 6 3" xfId="12667" xr:uid="{C760ED5C-8136-4C7D-A99E-5D99BE85E764}"/>
    <cellStyle name="Heading 1 3 6 3 2" xfId="21656" xr:uid="{7D1BEE16-EA8F-448F-9E2B-E8D93922BCC8}"/>
    <cellStyle name="Heading 1 3 6 3 2 2" xfId="42117" xr:uid="{141B251D-7A67-4FE6-BE56-0EB1D2F25BC8}"/>
    <cellStyle name="Heading 1 3 6 3 3" xfId="25932" xr:uid="{E19978C1-237C-4993-B45C-57546A96C59F}"/>
    <cellStyle name="Heading 1 3 6 4" xfId="4215" xr:uid="{8A725E37-9954-4E4E-B2CB-53036636750E}"/>
    <cellStyle name="Heading 1 3 6 4 2" xfId="27065" xr:uid="{5571D937-94CC-4250-A6F2-718F024D3585}"/>
    <cellStyle name="Heading 1 3 6 5" xfId="13609" xr:uid="{A80FC0E2-5185-4BEA-B19A-ED84A35370F2}"/>
    <cellStyle name="Heading 1 3 6 5 2" xfId="37981" xr:uid="{171D2457-951C-4062-B469-3EF1A09DA790}"/>
    <cellStyle name="Heading 1 3 6 6" xfId="41012" xr:uid="{E59533F1-5316-4C57-8D9B-DFFFF6D38056}"/>
    <cellStyle name="Heading 1 3 7" xfId="6569" xr:uid="{0899014B-1FD8-40C2-8895-0F873D6C64BC}"/>
    <cellStyle name="Heading 1 3 7 2" xfId="12822" xr:uid="{79D8BCB4-89AE-4570-8447-A3B9CF4D221E}"/>
    <cellStyle name="Heading 1 3 7 2 2" xfId="21811" xr:uid="{BAAF622F-E615-4C3A-90FD-835BB2134CCD}"/>
    <cellStyle name="Heading 1 3 7 2 2 2" xfId="34163" xr:uid="{DC57566F-0D1C-4C34-A19F-B9E67A1A96BB}"/>
    <cellStyle name="Heading 1 3 7 2 3" xfId="23170" xr:uid="{6676B76B-80A0-4FCC-B75F-2CC75411A167}"/>
    <cellStyle name="Heading 1 3 7 3" xfId="15558" xr:uid="{5928A1EC-F7CC-4192-899A-0E5770719CBA}"/>
    <cellStyle name="Heading 1 3 7 3 2" xfId="26738" xr:uid="{5BBA5334-F969-411C-A588-9FC9218D942F}"/>
    <cellStyle name="Heading 1 3 7 4" xfId="36707" xr:uid="{D747ACE4-F08B-4D2A-BEA5-AB452C1CE441}"/>
    <cellStyle name="Heading 1 3 8" xfId="9717" xr:uid="{F07D9A2A-421D-4D7C-AD12-E040F4B9C592}"/>
    <cellStyle name="Heading 1 3 8 2" xfId="18706" xr:uid="{9274786C-CF04-4BE8-80F2-29311268AD1C}"/>
    <cellStyle name="Heading 1 3 8 2 2" xfId="25953" xr:uid="{0168DF0D-9BC7-4B25-BD55-2011EB02D61F}"/>
    <cellStyle name="Heading 1 3 8 3" xfId="43904" xr:uid="{94009098-DF08-4A7F-9F66-CC2CE06E7D17}"/>
    <cellStyle name="Heading 1 3 9" xfId="2273" xr:uid="{2664D335-7620-4893-9BC1-EDFC55CA2F31}"/>
    <cellStyle name="Heading 1 3 9 2" xfId="37069" xr:uid="{C2C835A0-451F-4D4E-B123-77481A385444}"/>
    <cellStyle name="Heading 1 4" xfId="112" xr:uid="{7C8A9775-31D5-44E7-8B2B-641BC16725A6}"/>
    <cellStyle name="Heading 1 4 10" xfId="13181" xr:uid="{A6BBAFFD-965B-45EE-A8A8-03EA037C4155}"/>
    <cellStyle name="Heading 1 4 10 2" xfId="42099" xr:uid="{9373419E-5053-4FC3-B9E4-9F7D741B5401}"/>
    <cellStyle name="Heading 1 4 11" xfId="31753" xr:uid="{CFED61ED-7EC5-4F32-ACBD-592D05E2F75F}"/>
    <cellStyle name="Heading 1 4 12" xfId="47299" xr:uid="{B090AAB9-804F-4408-8E37-2493D3E8F7B0}"/>
    <cellStyle name="Heading 1 4 2" xfId="266" xr:uid="{5296CD7B-B87D-4D8C-B393-F31A64945CFC}"/>
    <cellStyle name="Heading 1 4 2 2" xfId="6917" xr:uid="{8AF7820B-09D3-4433-A557-A12031A4FB28}"/>
    <cellStyle name="Heading 1 4 2 2 2" xfId="12876" xr:uid="{CF0C1C20-B412-4127-9597-A891ED183859}"/>
    <cellStyle name="Heading 1 4 2 2 2 2" xfId="21865" xr:uid="{AAD94123-A6BF-40F7-A1CB-F81FDAE369F5}"/>
    <cellStyle name="Heading 1 4 2 2 2 2 2" xfId="32156" xr:uid="{EFCBD3B2-1646-4F2D-B4B2-66C15C7BA29C}"/>
    <cellStyle name="Heading 1 4 2 2 2 3" xfId="35908" xr:uid="{EE6A0110-4050-45CD-BAF5-CE8D4487DAE6}"/>
    <cellStyle name="Heading 1 4 2 2 3" xfId="15906" xr:uid="{AD5D196B-C483-44C6-824A-A27490C62E28}"/>
    <cellStyle name="Heading 1 4 2 2 3 2" xfId="42202" xr:uid="{98A63458-B6C1-46AB-AD2B-5F139FE2B5FF}"/>
    <cellStyle name="Heading 1 4 2 2 4" xfId="36811" xr:uid="{01EF7A42-A4D2-4035-87F0-BBD020FD5243}"/>
    <cellStyle name="Heading 1 4 2 3" xfId="9755" xr:uid="{D7680D13-FEB9-4B28-8637-6B89B612A5B8}"/>
    <cellStyle name="Heading 1 4 2 3 2" xfId="18744" xr:uid="{A3D3BC05-A6CD-45AD-AE59-2EB7A8F2502E}"/>
    <cellStyle name="Heading 1 4 2 3 2 2" xfId="25202" xr:uid="{8789486C-6617-4E14-9ABE-3A1E72D7FD11}"/>
    <cellStyle name="Heading 1 4 2 3 3" xfId="27615" xr:uid="{85B7CCE3-C180-4838-AC17-E91948DED8E9}"/>
    <cellStyle name="Heading 1 4 2 4" xfId="2734" xr:uid="{AA842D9F-2B1A-4142-9B47-EF66C78E3AF4}"/>
    <cellStyle name="Heading 1 4 2 4 2" xfId="29344" xr:uid="{FC897636-24CE-400C-A514-0DC1761E086F}"/>
    <cellStyle name="Heading 1 4 2 5" xfId="13494" xr:uid="{69106608-FD38-4F1D-89C5-763936F1EA88}"/>
    <cellStyle name="Heading 1 4 2 5 2" xfId="23569" xr:uid="{6B5BB25F-4C3D-4A30-AC2E-B023BD27F87D}"/>
    <cellStyle name="Heading 1 4 2 6" xfId="42519" xr:uid="{BAB2480F-9175-4635-A239-1508E6DE33D3}"/>
    <cellStyle name="Heading 1 4 3" xfId="615" xr:uid="{78F03F8A-07E7-45A6-BF84-1CCF167718DD}"/>
    <cellStyle name="Heading 1 4 3 2" xfId="7140" xr:uid="{E7989C82-F4D3-4B5F-BCE5-D03BE5BA55DE}"/>
    <cellStyle name="Heading 1 4 3 2 2" xfId="13031" xr:uid="{BA36DB12-4C34-436C-B4CB-CF31ACE9F30E}"/>
    <cellStyle name="Heading 1 4 3 2 2 2" xfId="22020" xr:uid="{A2AF5765-1B09-4C9C-B18E-67B9A122BFB0}"/>
    <cellStyle name="Heading 1 4 3 2 2 2 2" xfId="26485" xr:uid="{E68FCB2E-FF92-41C0-9916-EE8F58F5BC65}"/>
    <cellStyle name="Heading 1 4 3 2 2 3" xfId="37039" xr:uid="{3D2A8380-CF06-4705-8EBA-97D435272B92}"/>
    <cellStyle name="Heading 1 4 3 2 3" xfId="16129" xr:uid="{3DE61B10-7AA2-4DF9-89C5-D0DF7DED3522}"/>
    <cellStyle name="Heading 1 4 3 2 3 2" xfId="30874" xr:uid="{58EA714D-E6CB-412C-9ECE-46CB78BEB3EE}"/>
    <cellStyle name="Heading 1 4 3 2 4" xfId="25943" xr:uid="{0D60AB46-82D1-42DD-A900-3B7A9527E0E3}"/>
    <cellStyle name="Heading 1 4 3 3" xfId="9836" xr:uid="{154440C6-8300-4CB9-8C87-05D531EB35E8}"/>
    <cellStyle name="Heading 1 4 3 3 2" xfId="18825" xr:uid="{E8B0BF4E-0DF2-4A1F-98D8-B62352ADF97D}"/>
    <cellStyle name="Heading 1 4 3 3 2 2" xfId="28921" xr:uid="{3DED401C-01E7-4509-91A4-C5AC1B853D7F}"/>
    <cellStyle name="Heading 1 4 3 3 3" xfId="32258" xr:uid="{450CFEAD-B9C2-4BF0-9AB0-EF058E867639}"/>
    <cellStyle name="Heading 1 4 3 4" xfId="3052" xr:uid="{72E05EC6-30BC-458B-B143-797ABF9FFEE7}"/>
    <cellStyle name="Heading 1 4 3 4 2" xfId="40635" xr:uid="{0446A3CC-681A-473B-99F2-4C3C9C03584F}"/>
    <cellStyle name="Heading 1 4 3 5" xfId="13543" xr:uid="{1A83C83A-A3F5-4BD8-AA3B-CD2C43AD1145}"/>
    <cellStyle name="Heading 1 4 3 5 2" xfId="31711" xr:uid="{436EADB6-3A81-4CBD-8441-B596A1E6AEE1}"/>
    <cellStyle name="Heading 1 4 3 6" xfId="33875" xr:uid="{F4213B86-EB7D-4BDB-9194-4108F0D8EB4A}"/>
    <cellStyle name="Heading 1 4 4" xfId="960" xr:uid="{3E6400EC-B27C-45A0-9E35-E7D801CBF539}"/>
    <cellStyle name="Heading 1 4 4 2" xfId="7164" xr:uid="{0D0EFC58-455C-4D1D-AFB0-A6E9D0CAD0B3}"/>
    <cellStyle name="Heading 1 4 4 2 2" xfId="13055" xr:uid="{389291E4-032A-4926-9B5B-EED67D3B485C}"/>
    <cellStyle name="Heading 1 4 4 2 2 2" xfId="22044" xr:uid="{C88252F3-A08E-4F20-9360-8C3155079FEC}"/>
    <cellStyle name="Heading 1 4 4 2 2 2 2" xfId="26503" xr:uid="{FDF6FC97-816E-4015-A3ED-C43765A0F2B5}"/>
    <cellStyle name="Heading 1 4 4 2 2 3" xfId="23773" xr:uid="{618AC4C1-35B8-4493-8139-D3F0DF97D48D}"/>
    <cellStyle name="Heading 1 4 4 2 3" xfId="16153" xr:uid="{3C7B124A-5CA2-4F27-B3D2-652281CEDE6E}"/>
    <cellStyle name="Heading 1 4 4 2 3 2" xfId="32073" xr:uid="{EA9EF674-B11E-4F65-9D50-1B5E5A1A466F}"/>
    <cellStyle name="Heading 1 4 4 2 4" xfId="31860" xr:uid="{4C818379-C306-44B7-891B-FFE5A2887BA7}"/>
    <cellStyle name="Heading 1 4 4 3" xfId="9754" xr:uid="{1D1F3D84-B0A7-45C1-9B3D-9AC4616396F5}"/>
    <cellStyle name="Heading 1 4 4 3 2" xfId="18743" xr:uid="{D677BB9D-869C-4D5A-883C-4EF268BF9F07}"/>
    <cellStyle name="Heading 1 4 4 3 2 2" xfId="37640" xr:uid="{A87E7077-4BE9-47D4-BEE6-20632D8EE2E7}"/>
    <cellStyle name="Heading 1 4 4 3 3" xfId="38906" xr:uid="{11F5F354-B5DA-4DE0-9E93-978F2EF13296}"/>
    <cellStyle name="Heading 1 4 4 4" xfId="3397" xr:uid="{61B412CF-39EB-4C6E-A57C-7B5C74078C14}"/>
    <cellStyle name="Heading 1 4 4 4 2" xfId="27007" xr:uid="{BD52F5AF-8D75-4DE2-AEC8-C63C10D9462A}"/>
    <cellStyle name="Heading 1 4 4 5" xfId="13567" xr:uid="{832D78BD-9D8A-4C99-BB1C-A5B6287C895C}"/>
    <cellStyle name="Heading 1 4 4 5 2" xfId="33205" xr:uid="{B15D7089-0869-41F5-92E9-8FEA156A9540}"/>
    <cellStyle name="Heading 1 4 4 6" xfId="30958" xr:uid="{CC29B08E-D184-4FBC-B551-9F45834E2B4B}"/>
    <cellStyle name="Heading 1 4 5" xfId="1624" xr:uid="{77B12170-65FB-4B3D-9BC3-D356368368AC}"/>
    <cellStyle name="Heading 1 4 5 2" xfId="7185" xr:uid="{2493434C-2974-42AC-ADD9-A1F46C9DC4F6}"/>
    <cellStyle name="Heading 1 4 5 2 2" xfId="13076" xr:uid="{CC53B7A3-2195-43DA-9040-8DF6A756D991}"/>
    <cellStyle name="Heading 1 4 5 2 2 2" xfId="22065" xr:uid="{16EE0298-2847-4B25-A472-8B22C51E2D14}"/>
    <cellStyle name="Heading 1 4 5 2 2 2 2" xfId="22430" xr:uid="{942D579E-FDE3-4D07-9605-F4442882B719}"/>
    <cellStyle name="Heading 1 4 5 2 2 3" xfId="32984" xr:uid="{B6342BA6-FAB3-4BD6-9EF3-B55225ECFEA6}"/>
    <cellStyle name="Heading 1 4 5 2 3" xfId="16174" xr:uid="{5907B87D-D8BF-488E-8557-B3428E08D0F4}"/>
    <cellStyle name="Heading 1 4 5 2 3 2" xfId="28511" xr:uid="{54439F53-D862-406B-AD4B-D926CC6E62A9}"/>
    <cellStyle name="Heading 1 4 5 2 4" xfId="28666" xr:uid="{3F815DAD-7030-44ED-AA80-31A28FB046EB}"/>
    <cellStyle name="Heading 1 4 5 3" xfId="9758" xr:uid="{BDC7A70F-BC9B-4548-918F-67C9DE408B94}"/>
    <cellStyle name="Heading 1 4 5 3 2" xfId="18747" xr:uid="{06FD3DF1-E167-4D19-A881-3B5B7A19C09E}"/>
    <cellStyle name="Heading 1 4 5 3 2 2" xfId="29608" xr:uid="{78598609-3E09-43A5-BEFF-95DBEEFD6F53}"/>
    <cellStyle name="Heading 1 4 5 3 3" xfId="40559" xr:uid="{DDC3B9AF-6167-4D01-A4C7-CAA540D4AE31}"/>
    <cellStyle name="Heading 1 4 5 4" xfId="4061" xr:uid="{21E7A4C8-2D19-4EBD-892F-39EEF475D983}"/>
    <cellStyle name="Heading 1 4 5 4 2" xfId="41481" xr:uid="{D903560F-F948-47CB-95FB-85E67B9C3293}"/>
    <cellStyle name="Heading 1 4 5 5" xfId="13588" xr:uid="{4B2A2D69-9896-4D91-9AD3-6F4E7995B834}"/>
    <cellStyle name="Heading 1 4 5 5 2" xfId="25069" xr:uid="{8815A712-85A1-4D93-B7E4-BA50EDD92148}"/>
    <cellStyle name="Heading 1 4 5 6" xfId="36311" xr:uid="{B6A91BCD-F702-4A0E-938A-6A05F2658D68}"/>
    <cellStyle name="Heading 1 4 6" xfId="1835" xr:uid="{653B07A9-3D4B-456B-808D-4653F4C0502B}"/>
    <cellStyle name="Heading 1 4 6 2" xfId="7208" xr:uid="{B1C9D06E-1EFE-448B-B148-BFE78FC433FB}"/>
    <cellStyle name="Heading 1 4 6 2 2" xfId="13099" xr:uid="{0DC02B9B-AE97-4575-9D2A-04AFDAD7C033}"/>
    <cellStyle name="Heading 1 4 6 2 2 2" xfId="22088" xr:uid="{61046210-92E7-4CEA-9733-326D4BCC30EC}"/>
    <cellStyle name="Heading 1 4 6 2 2 2 2" xfId="39946" xr:uid="{79667B61-AA58-45BB-A51C-7144F7768F3A}"/>
    <cellStyle name="Heading 1 4 6 2 2 3" xfId="26597" xr:uid="{B786C64D-9A20-425F-BC93-9D07BF3837BA}"/>
    <cellStyle name="Heading 1 4 6 2 3" xfId="16197" xr:uid="{7135C75B-646C-4ACE-83DB-32D08F0779BE}"/>
    <cellStyle name="Heading 1 4 6 2 3 2" xfId="39766" xr:uid="{F728C929-13C3-4831-9C5B-8B521FBF2477}"/>
    <cellStyle name="Heading 1 4 6 2 4" xfId="24024" xr:uid="{26E7A1DB-855C-4933-B444-93DBF31495B7}"/>
    <cellStyle name="Heading 1 4 6 3" xfId="11990" xr:uid="{480F5A79-6F4E-407C-9CC4-DD9A814A1EAC}"/>
    <cellStyle name="Heading 1 4 6 3 2" xfId="20979" xr:uid="{6637E940-ED3B-46B8-8637-F7DB9154DABF}"/>
    <cellStyle name="Heading 1 4 6 3 2 2" xfId="40472" xr:uid="{0CF2040C-D0BA-498E-808B-485F438CDD46}"/>
    <cellStyle name="Heading 1 4 6 3 3" xfId="32203" xr:uid="{9D78EE19-F8D0-48FF-950D-FC94298ED7F8}"/>
    <cellStyle name="Heading 1 4 6 4" xfId="4272" xr:uid="{60E7ACCE-B1D8-437D-B86C-9E4C23D6E3C0}"/>
    <cellStyle name="Heading 1 4 6 4 2" xfId="27477" xr:uid="{AD681514-8CA3-49C4-A7E3-16CF6E0294AA}"/>
    <cellStyle name="Heading 1 4 6 5" xfId="13611" xr:uid="{A4D82980-92AC-4AF4-A913-6120BFAAC781}"/>
    <cellStyle name="Heading 1 4 6 5 2" xfId="33530" xr:uid="{A4F52AE6-730C-47C9-AD68-B75D785047D8}"/>
    <cellStyle name="Heading 1 4 6 6" xfId="41543" xr:uid="{1150E3DE-C321-4F04-9DC1-58904D366E56}"/>
    <cellStyle name="Heading 1 4 7" xfId="6568" xr:uid="{DA3EAD73-66B4-4993-AC8D-82CE25578030}"/>
    <cellStyle name="Heading 1 4 7 2" xfId="12821" xr:uid="{89FF4078-22AD-4DE7-9668-1127FF1C2209}"/>
    <cellStyle name="Heading 1 4 7 2 2" xfId="21810" xr:uid="{5F166C47-1573-4D5A-A581-F6A3ABFE75C0}"/>
    <cellStyle name="Heading 1 4 7 2 2 2" xfId="26176" xr:uid="{699E9388-7253-4BC8-AE66-B881726584D8}"/>
    <cellStyle name="Heading 1 4 7 2 3" xfId="35514" xr:uid="{0C555E6F-A772-4555-BD16-1AE6ED380A6C}"/>
    <cellStyle name="Heading 1 4 7 3" xfId="15557" xr:uid="{C1250E87-7EA9-4D07-A93E-A870AE2CAA6C}"/>
    <cellStyle name="Heading 1 4 7 3 2" xfId="39980" xr:uid="{A47E9441-DB33-46F9-AE60-2FAD4C77DB4E}"/>
    <cellStyle name="Heading 1 4 7 4" xfId="27701" xr:uid="{6CC28BA2-EE5E-4EC7-A9CB-4A670592A073}"/>
    <cellStyle name="Heading 1 4 8" xfId="12405" xr:uid="{8901723A-8020-4C05-89FF-3400E19731B1}"/>
    <cellStyle name="Heading 1 4 8 2" xfId="21394" xr:uid="{982C01F0-8CE4-4645-A656-011424226371}"/>
    <cellStyle name="Heading 1 4 8 2 2" xfId="36391" xr:uid="{81AD5525-56B6-4042-BDFF-DE943806ABD2}"/>
    <cellStyle name="Heading 1 4 8 3" xfId="27689" xr:uid="{87D4F98B-7545-4CE0-9EA9-124FD7979B9E}"/>
    <cellStyle name="Heading 1 4 9" xfId="2272" xr:uid="{24AB44C3-C0DB-4476-9737-7641E1E59CF7}"/>
    <cellStyle name="Heading 1 4 9 2" xfId="28062" xr:uid="{668F4A37-DFA6-451B-B054-292F55F3BFCF}"/>
    <cellStyle name="Heading 1 5" xfId="126" xr:uid="{0E9B6515-1E06-441C-A730-9893D1188221}"/>
    <cellStyle name="Heading 1 5 10" xfId="13195" xr:uid="{AF231F39-7DAB-4D96-B8FB-CDFD368DA429}"/>
    <cellStyle name="Heading 1 5 10 2" xfId="35250" xr:uid="{CDCBE524-B081-4D1B-8DC5-596AE58AF8D9}"/>
    <cellStyle name="Heading 1 5 11" xfId="26067" xr:uid="{BE566290-C2AB-4FF4-9ED7-E3A2C9FE4635}"/>
    <cellStyle name="Heading 1 5 12" xfId="45847" xr:uid="{AC283E43-6212-43A5-BAC0-7C363B99EAF0}"/>
    <cellStyle name="Heading 1 5 2" xfId="280" xr:uid="{2773DA67-D0E9-424C-8C42-9F23C77F50EA}"/>
    <cellStyle name="Heading 1 5 2 2" xfId="6928" xr:uid="{BC8B11E2-BE24-430B-8FFE-5604F69C662C}"/>
    <cellStyle name="Heading 1 5 2 2 2" xfId="12885" xr:uid="{C43CA402-7997-4E99-AE7F-40D7EDF40076}"/>
    <cellStyle name="Heading 1 5 2 2 2 2" xfId="21874" xr:uid="{BC3F6366-93E3-4B22-8AAD-A17DBFEE5A35}"/>
    <cellStyle name="Heading 1 5 2 2 2 2 2" xfId="31052" xr:uid="{99F6D6CD-5D4D-4525-ABD8-46663E0C672A}"/>
    <cellStyle name="Heading 1 5 2 2 2 3" xfId="25573" xr:uid="{3F5F8576-A156-4F04-B5BE-D42D7AE0BBE1}"/>
    <cellStyle name="Heading 1 5 2 2 3" xfId="15917" xr:uid="{84EF8AC6-B78C-425D-A972-7D8A9FFF13E0}"/>
    <cellStyle name="Heading 1 5 2 2 3 2" xfId="37225" xr:uid="{50E0FE86-7114-4B75-B98D-9B0164E10A8C}"/>
    <cellStyle name="Heading 1 5 2 2 4" xfId="22512" xr:uid="{ECD107E3-8C8F-496A-AD30-3DB774257A82}"/>
    <cellStyle name="Heading 1 5 2 3" xfId="9731" xr:uid="{6CCD1A13-2022-42D1-AFD5-F6BB632101ED}"/>
    <cellStyle name="Heading 1 5 2 3 2" xfId="18720" xr:uid="{5876BE52-3B5C-4678-B75E-8F880A03752A}"/>
    <cellStyle name="Heading 1 5 2 3 2 2" xfId="23735" xr:uid="{DBE4FDA6-CD8B-42ED-B7EE-19B239BC488F}"/>
    <cellStyle name="Heading 1 5 2 3 3" xfId="41670" xr:uid="{A16B49C5-DC44-4BC1-9F52-F4D4B7F2D845}"/>
    <cellStyle name="Heading 1 5 2 4" xfId="2748" xr:uid="{12FDDFEF-6681-4412-A681-2D7131AC13D2}"/>
    <cellStyle name="Heading 1 5 2 4 2" xfId="23167" xr:uid="{A9187D2E-B53C-4B72-B90E-0D22BF375C5A}"/>
    <cellStyle name="Heading 1 5 2 5" xfId="13499" xr:uid="{3FB9D934-BE60-438E-ADD9-46B386588265}"/>
    <cellStyle name="Heading 1 5 2 5 2" xfId="38249" xr:uid="{56F0A211-C8E0-4503-9173-1BA4E0000A1E}"/>
    <cellStyle name="Heading 1 5 2 6" xfId="23352" xr:uid="{B5B36B65-206C-4CCE-9189-654628FFF4AE}"/>
    <cellStyle name="Heading 1 5 3" xfId="629" xr:uid="{EA74072A-692E-43F6-8779-94B09F0B6BF1}"/>
    <cellStyle name="Heading 1 5 3 2" xfId="7145" xr:uid="{F538A6D7-562F-409F-A0D8-763F37DFEDD0}"/>
    <cellStyle name="Heading 1 5 3 2 2" xfId="13036" xr:uid="{77E793F7-F28F-4347-A572-3DB61BA3DD70}"/>
    <cellStyle name="Heading 1 5 3 2 2 2" xfId="22025" xr:uid="{C8A638BE-7D87-48E1-B2C0-BFB7AB1E552B}"/>
    <cellStyle name="Heading 1 5 3 2 2 2 2" xfId="32936" xr:uid="{9E05D9E0-096F-486C-A15C-7DB2D60C3071}"/>
    <cellStyle name="Heading 1 5 3 2 2 3" xfId="23626" xr:uid="{95609257-81E8-4C39-A8C8-4B223DD0E7D5}"/>
    <cellStyle name="Heading 1 5 3 2 3" xfId="16134" xr:uid="{13568407-C6EF-4448-BFE0-F11280FA9981}"/>
    <cellStyle name="Heading 1 5 3 2 3 2" xfId="24968" xr:uid="{EAE9DD58-E334-4EC8-A826-DC4A7BBF3503}"/>
    <cellStyle name="Heading 1 5 3 2 4" xfId="31687" xr:uid="{9E760EA9-F224-4B6F-BE5A-7CEBB886E6A0}"/>
    <cellStyle name="Heading 1 5 3 3" xfId="12619" xr:uid="{42421FC7-2F56-4D85-8ADB-0453CADDD151}"/>
    <cellStyle name="Heading 1 5 3 3 2" xfId="21608" xr:uid="{4A202823-25B6-47B8-8203-AEEF44925B59}"/>
    <cellStyle name="Heading 1 5 3 3 2 2" xfId="40591" xr:uid="{1D7C68A4-250C-4574-AA08-79F78CDD0A16}"/>
    <cellStyle name="Heading 1 5 3 3 3" xfId="27098" xr:uid="{60AF2636-5D8B-41CA-8AC5-005FA6749D02}"/>
    <cellStyle name="Heading 1 5 3 4" xfId="3066" xr:uid="{28483DE1-1799-47FD-84D2-7185460B3B4F}"/>
    <cellStyle name="Heading 1 5 3 4 2" xfId="23318" xr:uid="{53C01D31-9867-4A91-AA58-483D467A64C5}"/>
    <cellStyle name="Heading 1 5 3 5" xfId="13548" xr:uid="{41ADA792-EFB6-4A99-88F6-462443DD4A87}"/>
    <cellStyle name="Heading 1 5 3 5 2" xfId="36492" xr:uid="{FF3EE76D-4547-4126-8073-0306A7D2A0A3}"/>
    <cellStyle name="Heading 1 5 3 6" xfId="32881" xr:uid="{748147BE-E2BD-4F6A-86A8-6373C501C229}"/>
    <cellStyle name="Heading 1 5 4" xfId="974" xr:uid="{DFC1C5A8-FDA9-40FB-AE24-010AD8248FC3}"/>
    <cellStyle name="Heading 1 5 4 2" xfId="7169" xr:uid="{F5EDA30D-C4D4-4C43-8968-831BEDBB66AB}"/>
    <cellStyle name="Heading 1 5 4 2 2" xfId="13060" xr:uid="{16F8603E-125E-48F3-8BEB-9AC8727913DC}"/>
    <cellStyle name="Heading 1 5 4 2 2 2" xfId="22049" xr:uid="{0793BF4F-C13C-4391-A4BE-2A293A1F571A}"/>
    <cellStyle name="Heading 1 5 4 2 2 2 2" xfId="33021" xr:uid="{02C98DF6-4733-4FE6-B5F5-48B685CE26DA}"/>
    <cellStyle name="Heading 1 5 4 2 2 3" xfId="38453" xr:uid="{C89879D4-D947-420E-B094-251BAD3EC526}"/>
    <cellStyle name="Heading 1 5 4 2 3" xfId="16158" xr:uid="{E615FCA7-068D-4C51-A083-4FEA51F637B8}"/>
    <cellStyle name="Heading 1 5 4 2 3 2" xfId="33184" xr:uid="{FBFF76D5-E1D3-4A69-9E05-5DC567CB4D8F}"/>
    <cellStyle name="Heading 1 5 4 2 4" xfId="36662" xr:uid="{8D7E4D19-035A-4031-8D51-589AFB4AB2DA}"/>
    <cellStyle name="Heading 1 5 4 3" xfId="12288" xr:uid="{C13A82DB-6E74-449C-89B0-52D88AFEE947}"/>
    <cellStyle name="Heading 1 5 4 3 2" xfId="21277" xr:uid="{B60CFDFE-6DA6-44A8-B41C-714DEBAB4C54}"/>
    <cellStyle name="Heading 1 5 4 3 2 2" xfId="30439" xr:uid="{439421AA-CACF-48D5-B844-89CB1352B39D}"/>
    <cellStyle name="Heading 1 5 4 3 3" xfId="34379" xr:uid="{BA3E815F-F806-45DD-9BBF-04147706985C}"/>
    <cellStyle name="Heading 1 5 4 4" xfId="3411" xr:uid="{83969532-C61F-4A3E-B45D-BCBC8082E785}"/>
    <cellStyle name="Heading 1 5 4 4 2" xfId="39231" xr:uid="{E6CEB1D1-C046-4E17-B808-B5256E6EF99A}"/>
    <cellStyle name="Heading 1 5 4 5" xfId="13572" xr:uid="{7C5BAA1E-0266-4289-BD6E-E4DCBACCC3BE}"/>
    <cellStyle name="Heading 1 5 4 5 2" xfId="23177" xr:uid="{76DB8085-3AE0-4230-90EF-BC5CA9AD3C04}"/>
    <cellStyle name="Heading 1 5 4 6" xfId="39153" xr:uid="{51EBE690-823D-4469-A683-ADEC6B4608FF}"/>
    <cellStyle name="Heading 1 5 5" xfId="1637" xr:uid="{78266042-BFDA-4161-AC88-0DAA6A6443EF}"/>
    <cellStyle name="Heading 1 5 5 2" xfId="7190" xr:uid="{6B3CA416-95EB-41BA-B58E-4A47E395C458}"/>
    <cellStyle name="Heading 1 5 5 2 2" xfId="13081" xr:uid="{6172877F-D063-45A4-BF25-28E3033C51EB}"/>
    <cellStyle name="Heading 1 5 5 2 2 2" xfId="22070" xr:uid="{C8FAB751-8CE1-4633-93C9-F1C29C2953DA}"/>
    <cellStyle name="Heading 1 5 5 2 2 2 2" xfId="30713" xr:uid="{1E64E9A1-3067-4351-BC9C-61CFDE68BD2E}"/>
    <cellStyle name="Heading 1 5 5 2 2 3" xfId="34097" xr:uid="{3E44F3CB-B8DA-4102-B7C4-6C2FAA84009F}"/>
    <cellStyle name="Heading 1 5 5 2 3" xfId="16179" xr:uid="{C717C216-4B11-4D85-94F0-8E8596A1C3C5}"/>
    <cellStyle name="Heading 1 5 5 2 3 2" xfId="29508" xr:uid="{01A05880-D4E3-4E17-A690-83B32C1E9631}"/>
    <cellStyle name="Heading 1 5 5 2 4" xfId="29668" xr:uid="{180ABB4E-261C-4FD1-A053-85D531F4F532}"/>
    <cellStyle name="Heading 1 5 5 3" xfId="12386" xr:uid="{2FA9671D-6489-486D-B0CE-043553B6A0E9}"/>
    <cellStyle name="Heading 1 5 5 3 2" xfId="21375" xr:uid="{04C082E7-5ECB-4931-88AB-6F973CA19DC5}"/>
    <cellStyle name="Heading 1 5 5 3 2 2" xfId="36253" xr:uid="{CF09A90D-F28A-4C58-AF3C-070572F0C891}"/>
    <cellStyle name="Heading 1 5 5 3 3" xfId="27589" xr:uid="{B3F39989-5C21-4521-9978-DC9AAE89D540}"/>
    <cellStyle name="Heading 1 5 5 4" xfId="4074" xr:uid="{1944FFA6-8E88-4678-A9D0-4DBE0C54B884}"/>
    <cellStyle name="Heading 1 5 5 4 2" xfId="26172" xr:uid="{51497C0A-7C61-4D4B-8D39-DC1217556075}"/>
    <cellStyle name="Heading 1 5 5 5" xfId="13593" xr:uid="{A601B132-7A18-4DA3-8AB9-BFF5CD5AA1FB}"/>
    <cellStyle name="Heading 1 5 5 5 2" xfId="26400" xr:uid="{D1E4F297-1E14-4FB9-9BF1-AFAFD2D5B597}"/>
    <cellStyle name="Heading 1 5 5 6" xfId="39578" xr:uid="{FC838297-6BCA-4D1A-8DCC-41C06A6DB46E}"/>
    <cellStyle name="Heading 1 5 6" xfId="1937" xr:uid="{54B85DFB-D997-4A61-80DC-3083F5B4CC3F}"/>
    <cellStyle name="Heading 1 5 6 2" xfId="7213" xr:uid="{1ED8C4D4-0C37-4EB0-B8DB-510B893AF2CF}"/>
    <cellStyle name="Heading 1 5 6 2 2" xfId="13104" xr:uid="{CF2F5942-EA2A-4A1F-B4C1-7295D24E2C28}"/>
    <cellStyle name="Heading 1 5 6 2 2 2" xfId="22093" xr:uid="{D1EB2E57-CD3E-4065-9871-4E204E5FB430}"/>
    <cellStyle name="Heading 1 5 6 2 2 2 2" xfId="25511" xr:uid="{30635AA8-09DC-4FA4-93F3-DE235FFE99E2}"/>
    <cellStyle name="Heading 1 5 6 2 2 3" xfId="32144" xr:uid="{D98A7A41-17A3-4221-BC7E-8CFEBE2A702F}"/>
    <cellStyle name="Heading 1 5 6 2 3" xfId="16202" xr:uid="{74AB356E-3796-4F3B-8922-A484A404BC0B}"/>
    <cellStyle name="Heading 1 5 6 2 3 2" xfId="25104" xr:uid="{44844B29-2E9F-40CC-9B1E-34B78A10247B}"/>
    <cellStyle name="Heading 1 5 6 2 4" xfId="39798" xr:uid="{38B14912-5C01-4885-9347-2A492FEB7D3D}"/>
    <cellStyle name="Heading 1 5 6 3" xfId="12527" xr:uid="{0D7CC265-6545-4E76-8F3E-3B99887790A7}"/>
    <cellStyle name="Heading 1 5 6 3 2" xfId="21516" xr:uid="{CA5C95C8-4591-4564-BFE7-DB3348802C8E}"/>
    <cellStyle name="Heading 1 5 6 3 2 2" xfId="37092" xr:uid="{0F12CB68-891E-4CA9-9DAF-32FDE69B1B5D}"/>
    <cellStyle name="Heading 1 5 6 3 3" xfId="37267" xr:uid="{9AE4D9E4-0291-4321-8847-82DE1F5847A9}"/>
    <cellStyle name="Heading 1 5 6 4" xfId="4374" xr:uid="{88AB5612-5408-4ADF-B7BF-D4F3E0AC3175}"/>
    <cellStyle name="Heading 1 5 6 4 2" xfId="27976" xr:uid="{D5786A08-90B4-4526-8144-8F71CD03711F}"/>
    <cellStyle name="Heading 1 5 6 5" xfId="13616" xr:uid="{C537459F-87E7-4465-835C-C66FE7ED371E}"/>
    <cellStyle name="Heading 1 5 6 5 2" xfId="40696" xr:uid="{86F4AE72-F9EC-487C-8D0A-A67B0654FFDE}"/>
    <cellStyle name="Heading 1 5 6 6" xfId="30375" xr:uid="{65B9732C-8A9E-4E01-92A8-692262F887D0}"/>
    <cellStyle name="Heading 1 5 7" xfId="6582" xr:uid="{05DFFA8D-31C4-4663-983C-B5ADD4322387}"/>
    <cellStyle name="Heading 1 5 7 2" xfId="12826" xr:uid="{4AE164F8-BDDB-48CF-8669-64007ED163AB}"/>
    <cellStyle name="Heading 1 5 7 2 2" xfId="21815" xr:uid="{6953ACA5-DCF4-4C80-A93E-F3970D5E06D7}"/>
    <cellStyle name="Heading 1 5 7 2 2 2" xfId="31922" xr:uid="{F80374E0-B05D-47AF-B6A1-6E1EC28E345A}"/>
    <cellStyle name="Heading 1 5 7 2 3" xfId="42452" xr:uid="{0DB3CC1F-EA4F-45E9-A518-205B0E4AEA43}"/>
    <cellStyle name="Heading 1 5 7 3" xfId="15571" xr:uid="{2A8B7E4E-30C3-4C5A-B9EA-DB269FFA90C6}"/>
    <cellStyle name="Heading 1 5 7 3 2" xfId="33526" xr:uid="{75E71D39-6C30-43C1-9630-B5364206515B}"/>
    <cellStyle name="Heading 1 5 7 4" xfId="31263" xr:uid="{2431A4B9-9C5D-40A6-BAA5-EE6482D45A5E}"/>
    <cellStyle name="Heading 1 5 8" xfId="9494" xr:uid="{A284EAD0-763F-46E1-B13F-1ADE39752607}"/>
    <cellStyle name="Heading 1 5 8 2" xfId="18483" xr:uid="{CA39AAA7-1CEC-4CD9-AE03-D67C9B65C92B}"/>
    <cellStyle name="Heading 1 5 8 2 2" xfId="35952" xr:uid="{27EAA929-E2FD-4ECE-A1B5-21668101F08E}"/>
    <cellStyle name="Heading 1 5 8 3" xfId="33901" xr:uid="{1D97F1FD-5387-4273-9967-33E64551379C}"/>
    <cellStyle name="Heading 1 5 9" xfId="2286" xr:uid="{DB331A56-BBF0-4980-93F3-30193582A4E9}"/>
    <cellStyle name="Heading 1 5 9 2" xfId="43296" xr:uid="{9341FAAB-859E-48BD-AFD2-9925E690E0EE}"/>
    <cellStyle name="Heading 1 6" xfId="109" xr:uid="{DDF7431A-72AB-41D8-B93A-83E5F8E77890}"/>
    <cellStyle name="Heading 1 6 10" xfId="13178" xr:uid="{4F9A0F92-3FE0-4AB4-AF12-38ED98499EEA}"/>
    <cellStyle name="Heading 1 6 10 2" xfId="23572" xr:uid="{7F93D0D6-C718-4E09-9C3F-ABD74EA8D98C}"/>
    <cellStyle name="Heading 1 6 11" xfId="43406" xr:uid="{1F29672B-DD16-4F47-9A6F-81410FE17B4C}"/>
    <cellStyle name="Heading 1 6 2" xfId="263" xr:uid="{E6043CD2-0423-42CC-BBCC-86D1FA14E0BF}"/>
    <cellStyle name="Heading 1 6 2 2" xfId="6915" xr:uid="{5AA908B1-CF85-4484-93AF-3EBBE4A9D266}"/>
    <cellStyle name="Heading 1 6 2 2 2" xfId="12874" xr:uid="{9335A2C0-FACB-4BFD-AEF4-2B42463D00A4}"/>
    <cellStyle name="Heading 1 6 2 2 2 2" xfId="21863" xr:uid="{4BEC9321-B000-4BAA-9BBF-9BD7778EC6B1}"/>
    <cellStyle name="Heading 1 6 2 2 2 2 2" xfId="30686" xr:uid="{00FFF58B-B7ED-4C94-97FC-F2C267FD9B7A}"/>
    <cellStyle name="Heading 1 6 2 2 2 3" xfId="36749" xr:uid="{D5ADEE85-7A8B-49BA-85BA-54FA4283E9CD}"/>
    <cellStyle name="Heading 1 6 2 2 3" xfId="15904" xr:uid="{13D2BC3B-1F82-4CCB-BB24-51DEABD60A40}"/>
    <cellStyle name="Heading 1 6 2 2 3 2" xfId="24806" xr:uid="{43FE730E-E4D2-4BD5-BAB9-FA5C6181C896}"/>
    <cellStyle name="Heading 1 6 2 2 4" xfId="40658" xr:uid="{3F45AA20-4CE8-4925-AF9D-E5F86BEE88A9}"/>
    <cellStyle name="Heading 1 6 2 3" xfId="12616" xr:uid="{5F717841-22F7-473D-81B6-7886D5B758ED}"/>
    <cellStyle name="Heading 1 6 2 3 2" xfId="21605" xr:uid="{62246B51-8377-469A-8FEC-F3436F572ECD}"/>
    <cellStyle name="Heading 1 6 2 3 2 2" xfId="29783" xr:uid="{EBCF50C6-01FB-472C-9199-CC56F88DB38F}"/>
    <cellStyle name="Heading 1 6 2 3 3" xfId="40775" xr:uid="{AE2D7270-AFAF-40F2-93CA-E0299A7365B5}"/>
    <cellStyle name="Heading 1 6 2 4" xfId="2731" xr:uid="{E2D795FB-C0BD-4F6A-A7CB-72C41F51A564}"/>
    <cellStyle name="Heading 1 6 2 4 2" xfId="24935" xr:uid="{7A46158C-CBDB-4C28-8C5A-F0BEB6EAD879}"/>
    <cellStyle name="Heading 1 6 2 5" xfId="13492" xr:uid="{D506E33C-C30A-40D5-B530-9C2E80D2DA5B}"/>
    <cellStyle name="Heading 1 6 2 5 2" xfId="35094" xr:uid="{C2EE9821-D001-4425-9B4A-D5D0BFB1B71E}"/>
    <cellStyle name="Heading 1 6 2 6" xfId="22185" xr:uid="{8184E434-8648-4D22-9386-28472E9CBB09}"/>
    <cellStyle name="Heading 1 6 3" xfId="612" xr:uid="{BCD8E358-0D18-4A50-9B99-DE3BA9457CAE}"/>
    <cellStyle name="Heading 1 6 3 2" xfId="7138" xr:uid="{AA70EC1C-7BCC-4B2E-B1EE-0F09515F3BFC}"/>
    <cellStyle name="Heading 1 6 3 2 2" xfId="13029" xr:uid="{8D47F86D-149A-4B3D-8576-1EE7B79620E2}"/>
    <cellStyle name="Heading 1 6 3 2 2 2" xfId="22018" xr:uid="{5672FEED-C114-48AA-B231-2135C976B5BF}"/>
    <cellStyle name="Heading 1 6 3 2 2 2 2" xfId="23819" xr:uid="{78376362-E85A-4E1E-8C6E-6A6C00B207E3}"/>
    <cellStyle name="Heading 1 6 3 2 2 3" xfId="40885" xr:uid="{A38DAFB0-5D24-4F5B-BD97-0669CD79C711}"/>
    <cellStyle name="Heading 1 6 3 2 3" xfId="16127" xr:uid="{6DF9710A-2231-47B6-9CB2-3587ED7FDFA5}"/>
    <cellStyle name="Heading 1 6 3 2 3 2" xfId="26736" xr:uid="{FD5838CD-AF1A-491B-BD44-6451BE0E50B1}"/>
    <cellStyle name="Heading 1 6 3 2 4" xfId="29240" xr:uid="{571E6F5C-6261-406D-9E82-5BC72253D0EA}"/>
    <cellStyle name="Heading 1 6 3 3" xfId="9714" xr:uid="{90295277-10AC-4290-B811-F82E616CB767}"/>
    <cellStyle name="Heading 1 6 3 3 2" xfId="18703" xr:uid="{969C2696-E069-4E10-87EF-D0728178F45A}"/>
    <cellStyle name="Heading 1 6 3 3 2 2" xfId="42237" xr:uid="{6383934B-45FB-4855-82D5-366E8F92B3F4}"/>
    <cellStyle name="Heading 1 6 3 3 3" xfId="37800" xr:uid="{6DA80F38-859E-4445-BC14-70E5C3917D3B}"/>
    <cellStyle name="Heading 1 6 3 4" xfId="3049" xr:uid="{45EB5FB5-DF75-4BC7-82B8-96FECA3E642A}"/>
    <cellStyle name="Heading 1 6 3 4 2" xfId="29827" xr:uid="{11F1594A-1BF1-42A2-9B6D-B05C7F9CE46E}"/>
    <cellStyle name="Heading 1 6 3 5" xfId="13541" xr:uid="{7B48BC95-2D97-4C2F-A4FC-AF64FD139E50}"/>
    <cellStyle name="Heading 1 6 3 5 2" xfId="30311" xr:uid="{9F8B36B1-09C2-4AD5-8C37-53E14D42E2F7}"/>
    <cellStyle name="Heading 1 6 3 6" xfId="29185" xr:uid="{1104F4FF-166D-4FA7-B0D8-D7FFBDE93840}"/>
    <cellStyle name="Heading 1 6 4" xfId="957" xr:uid="{C7994B14-E84F-46DC-9AC9-D61E7F51ED49}"/>
    <cellStyle name="Heading 1 6 4 2" xfId="7162" xr:uid="{27C13E11-9F89-448A-A9AF-2444F7277E70}"/>
    <cellStyle name="Heading 1 6 4 2 2" xfId="13053" xr:uid="{C7459435-4A56-4497-85F1-CEC355AF80EA}"/>
    <cellStyle name="Heading 1 6 4 2 2 2" xfId="22042" xr:uid="{8F03AA1D-6434-4435-B0E1-02B171978A8C}"/>
    <cellStyle name="Heading 1 6 4 2 2 2 2" xfId="23904" xr:uid="{3F371862-417D-4647-A66B-34B3C6C0D433}"/>
    <cellStyle name="Heading 1 6 4 2 2 3" xfId="35304" xr:uid="{BF7646F2-07F8-4EFC-88CA-4EC21F639F41}"/>
    <cellStyle name="Heading 1 6 4 2 3" xfId="16151" xr:uid="{12C40865-EA1D-4C5C-8C26-FC5994A92AA9}"/>
    <cellStyle name="Heading 1 6 4 2 3 2" xfId="22285" xr:uid="{1E1FD03A-E90E-44C5-A16A-F4335C7EB975}"/>
    <cellStyle name="Heading 1 6 4 2 4" xfId="30460" xr:uid="{961F38D2-09A6-4CD1-89F0-974CE3A43D77}"/>
    <cellStyle name="Heading 1 6 4 3" xfId="12614" xr:uid="{D1864081-D6E3-4CF9-8BF3-9C26C1540B61}"/>
    <cellStyle name="Heading 1 6 4 3 2" xfId="21603" xr:uid="{2B818668-239F-422E-9FEB-A8B10CFDF4B3}"/>
    <cellStyle name="Heading 1 6 4 3 2 2" xfId="33425" xr:uid="{C883049A-C32D-487A-B596-C1AC29116100}"/>
    <cellStyle name="Heading 1 6 4 3 3" xfId="39172" xr:uid="{98206268-CD35-4EE0-AC96-9B72378D4B0C}"/>
    <cellStyle name="Heading 1 6 4 4" xfId="3394" xr:uid="{7ADFBB1E-7F8D-46F6-8CB5-4D6C048E8636}"/>
    <cellStyle name="Heading 1 6 4 4 2" xfId="40704" xr:uid="{496132E4-3EE3-4964-BDE1-DD064273805C}"/>
    <cellStyle name="Heading 1 6 4 5" xfId="13565" xr:uid="{FE8CF0CA-C871-4210-9D2A-2130C1A2A195}"/>
    <cellStyle name="Heading 1 6 4 5 2" xfId="37658" xr:uid="{FD8DA0D8-8FBD-4C33-91A8-9D11FD123F21}"/>
    <cellStyle name="Heading 1 6 4 6" xfId="38905" xr:uid="{3D8265A3-87F4-4BFD-A38C-E870EE12E08C}"/>
    <cellStyle name="Heading 1 6 5" xfId="1621" xr:uid="{E44A57EE-A872-43A4-A12D-A63BCB9874F1}"/>
    <cellStyle name="Heading 1 6 5 2" xfId="7183" xr:uid="{59729E61-8BBA-47DB-B276-B91406D366CE}"/>
    <cellStyle name="Heading 1 6 5 2 2" xfId="13074" xr:uid="{2EBA0760-9416-4CF9-BA82-318B8A175DE5}"/>
    <cellStyle name="Heading 1 6 5 2 2 2" xfId="22063" xr:uid="{95EB37CD-73B5-46A9-9550-07003B939415}"/>
    <cellStyle name="Heading 1 6 5 2 2 2 2" xfId="36698" xr:uid="{8B11B099-F578-483E-8B4A-8064268A8363}"/>
    <cellStyle name="Heading 1 6 5 2 2 3" xfId="23867" xr:uid="{3B5A39AF-1111-4DE7-ABEA-07208C09A4D1}"/>
    <cellStyle name="Heading 1 6 5 2 3" xfId="16172" xr:uid="{E554D3B5-ECAB-4F34-8478-F87CD9A4E322}"/>
    <cellStyle name="Heading 1 6 5 2 3 2" xfId="31972" xr:uid="{C9792CD3-3785-436D-83BB-33452D864E8F}"/>
    <cellStyle name="Heading 1 6 5 2 4" xfId="32151" xr:uid="{F113F5F4-9030-4965-933C-8679B24B800C}"/>
    <cellStyle name="Heading 1 6 5 3" xfId="12626" xr:uid="{B68C6ED3-E636-4F78-BBC7-E51B23DAFF2E}"/>
    <cellStyle name="Heading 1 6 5 3 2" xfId="21615" xr:uid="{263E188B-6517-4876-8A2D-BE14C9F6035B}"/>
    <cellStyle name="Heading 1 6 5 3 2 2" xfId="23324" xr:uid="{CAB198AC-7730-401D-BF30-0282E7337742}"/>
    <cellStyle name="Heading 1 6 5 3 3" xfId="42036" xr:uid="{2B4994AD-78F6-446C-8801-1DE636D5465A}"/>
    <cellStyle name="Heading 1 6 5 4" xfId="4058" xr:uid="{51793862-AE42-470D-9E44-67292BE7F343}"/>
    <cellStyle name="Heading 1 6 5 4 2" xfId="22284" xr:uid="{E4BD9BEE-A1D4-46A7-A152-643C0B768C87}"/>
    <cellStyle name="Heading 1 6 5 5" xfId="13586" xr:uid="{5FA159B3-7161-4C6C-9356-3864B05C7A9C}"/>
    <cellStyle name="Heading 1 6 5 5 2" xfId="36726" xr:uid="{7905C50F-C21E-41DC-80E4-1E54DA1A39A8}"/>
    <cellStyle name="Heading 1 6 5 6" xfId="28104" xr:uid="{FD813D22-E6D2-48BF-8A9C-3D8D73D4B2BF}"/>
    <cellStyle name="Heading 1 6 6" xfId="1769" xr:uid="{66309994-5B9B-4505-8C7C-BC9297C89BDD}"/>
    <cellStyle name="Heading 1 6 6 2" xfId="7204" xr:uid="{94C1728E-1B02-4A3A-A860-4CE8CB296E7D}"/>
    <cellStyle name="Heading 1 6 6 2 2" xfId="13095" xr:uid="{FB0B2A2E-D7CF-4287-A661-ADFDC5DDB4D1}"/>
    <cellStyle name="Heading 1 6 6 2 2 2" xfId="22084" xr:uid="{CD8191FF-B349-4E9D-A80A-E6D2127E2ED4}"/>
    <cellStyle name="Heading 1 6 6 2 2 2 2" xfId="26397" xr:uid="{0E575F83-F354-46E5-82F1-B34305AE0398}"/>
    <cellStyle name="Heading 1 6 6 2 2 3" xfId="34322" xr:uid="{52D51026-06C5-4F97-B33C-935D69BBBDE6}"/>
    <cellStyle name="Heading 1 6 6 2 3" xfId="16193" xr:uid="{E9E1BD56-6193-4CFE-A246-36F6A66B332E}"/>
    <cellStyle name="Heading 1 6 6 2 3 2" xfId="26216" xr:uid="{6EDC062F-99B8-4FA9-8C8D-4E825493BB94}"/>
    <cellStyle name="Heading 1 6 6 2 4" xfId="31223" xr:uid="{9A795171-9E4D-4DE6-B0D7-EB54AB0DBE8D}"/>
    <cellStyle name="Heading 1 6 6 3" xfId="12021" xr:uid="{9357F869-3BEB-41B1-9064-82069326E9C2}"/>
    <cellStyle name="Heading 1 6 6 3 2" xfId="21010" xr:uid="{AFA01FD1-404A-452C-9391-9F28ED1C686A}"/>
    <cellStyle name="Heading 1 6 6 3 2 2" xfId="34213" xr:uid="{8447CF21-FAF9-488B-9718-3802231DCCE2}"/>
    <cellStyle name="Heading 1 6 6 3 3" xfId="24262" xr:uid="{D5D33A5E-7104-419E-8DF1-58877344AD0E}"/>
    <cellStyle name="Heading 1 6 6 4" xfId="4206" xr:uid="{373FB647-AF54-41A3-9247-C470D3ADE293}"/>
    <cellStyle name="Heading 1 6 6 4 2" xfId="25597" xr:uid="{F2627EA0-8230-4F77-8C4D-DB73ED6FC2C4}"/>
    <cellStyle name="Heading 1 6 6 5" xfId="13607" xr:uid="{3776EA55-6839-4A53-804E-7C0BDF74B2C9}"/>
    <cellStyle name="Heading 1 6 6 5 2" xfId="41827" xr:uid="{8B4B3EFB-EDC0-4B67-991B-8B4D5A16661A}"/>
    <cellStyle name="Heading 1 6 6 6" xfId="42143" xr:uid="{90C7F234-0D7D-476B-96DD-B123932B734B}"/>
    <cellStyle name="Heading 1 6 7" xfId="6565" xr:uid="{B51F8B50-3366-45C4-A9ED-3C14DAEFBBF5}"/>
    <cellStyle name="Heading 1 6 7 2" xfId="12819" xr:uid="{41341CA3-D9E6-47F1-A510-229CEB3139F3}"/>
    <cellStyle name="Heading 1 6 7 2 2" xfId="21808" xr:uid="{B9153E1D-A04E-4027-8774-BE99036804FD}"/>
    <cellStyle name="Heading 1 6 7 2 2 2" xfId="35823" xr:uid="{189BF306-9131-4300-9368-C5D4FE1CB727}"/>
    <cellStyle name="Heading 1 6 7 2 3" xfId="27580" xr:uid="{6343F0D0-E886-48A5-9EC7-52B5E81162A4}"/>
    <cellStyle name="Heading 1 6 7 3" xfId="15554" xr:uid="{5CFC749A-81D6-43C1-95B7-EF228F58AB91}"/>
    <cellStyle name="Heading 1 6 7 3 2" xfId="34417" xr:uid="{94DED091-49F7-4642-8D7E-47CE9E641689}"/>
    <cellStyle name="Heading 1 6 7 4" xfId="41309" xr:uid="{BC50095B-CCA7-4224-9A89-1BAB4F49512A}"/>
    <cellStyle name="Heading 1 6 8" xfId="9784" xr:uid="{76A2072A-619B-4390-9F04-9345850CF4D5}"/>
    <cellStyle name="Heading 1 6 8 2" xfId="18773" xr:uid="{A985B86E-A084-48DE-892A-E9EDB999ED7B}"/>
    <cellStyle name="Heading 1 6 8 2 2" xfId="26767" xr:uid="{8D3C5DCC-68BC-4A3D-9324-1C11F7487D31}"/>
    <cellStyle name="Heading 1 6 8 3" xfId="37763" xr:uid="{955AA070-9533-4464-A336-49623A6FDCB0}"/>
    <cellStyle name="Heading 1 6 9" xfId="2269" xr:uid="{F64C9E06-76BB-4EA8-BE23-EBA8AA332AF5}"/>
    <cellStyle name="Heading 1 6 9 2" xfId="39312" xr:uid="{B5BCC13E-F968-4D5E-B2E2-5A7436BF7941}"/>
    <cellStyle name="Heading 1 7" xfId="125" xr:uid="{E2275298-8F85-4747-9A63-2361EA09C093}"/>
    <cellStyle name="Heading 1 7 10" xfId="13194" xr:uid="{14FBD089-915A-4278-A49B-C5CF68C7A4BB}"/>
    <cellStyle name="Heading 1 7 10 2" xfId="36322" xr:uid="{1F0EC85E-E8CD-4F2B-B53C-4E9CFFD37D12}"/>
    <cellStyle name="Heading 1 7 11" xfId="38504" xr:uid="{508ABBBF-22F1-4E60-BAEB-08D8E1489123}"/>
    <cellStyle name="Heading 1 7 2" xfId="279" xr:uid="{411E8262-EE37-4B2A-B522-9A4C68C31B4D}"/>
    <cellStyle name="Heading 1 7 2 2" xfId="6927" xr:uid="{44A8DDE8-3B1B-4B9B-8AA3-2D1EEFEF86A4}"/>
    <cellStyle name="Heading 1 7 2 2 2" xfId="12884" xr:uid="{A60BDC78-841A-4495-B2A6-E861A3B2547B}"/>
    <cellStyle name="Heading 1 7 2 2 2 2" xfId="21873" xr:uid="{961BBAC4-4E4C-43EE-82A6-0B8D8DC620E4}"/>
    <cellStyle name="Heading 1 7 2 2 2 2 2" xfId="38820" xr:uid="{232E2EA7-520A-4693-8E6F-3FA3223796C7}"/>
    <cellStyle name="Heading 1 7 2 2 2 3" xfId="38010" xr:uid="{48328361-C0C2-41D7-85E2-F11AFE6C0294}"/>
    <cellStyle name="Heading 1 7 2 2 3" xfId="15916" xr:uid="{D4420248-3BF7-4DDF-98DE-739C13690E87}"/>
    <cellStyle name="Heading 1 7 2 2 3 2" xfId="28218" xr:uid="{6B28B922-E6B4-4449-B40A-705D4EFD8AFF}"/>
    <cellStyle name="Heading 1 7 2 2 4" xfId="37605" xr:uid="{60BAEF7C-8474-4206-853F-52EEFF030422}"/>
    <cellStyle name="Heading 1 7 2 3" xfId="12436" xr:uid="{22E3A665-2286-4E2D-86A1-E4C01ED451CD}"/>
    <cellStyle name="Heading 1 7 2 3 2" xfId="21425" xr:uid="{91120A18-6918-4A13-94E4-F78B9FBA1445}"/>
    <cellStyle name="Heading 1 7 2 3 2 2" xfId="30469" xr:uid="{6ECCCF17-CACB-4A26-8DE9-742DF908540A}"/>
    <cellStyle name="Heading 1 7 2 3 3" xfId="25508" xr:uid="{B76DBEFB-80B1-4C49-A808-803EDD059FCA}"/>
    <cellStyle name="Heading 1 7 2 4" xfId="2747" xr:uid="{77F422C9-D472-4613-B49E-E13B105A05C5}"/>
    <cellStyle name="Heading 1 7 2 4 2" xfId="35511" xr:uid="{B2BE449A-7A33-4CEE-9898-A21EB3DB2185}"/>
    <cellStyle name="Heading 1 7 2 5" xfId="13498" xr:uid="{897BB78A-D34F-462A-BD85-91BC8200BF6D}"/>
    <cellStyle name="Heading 1 7 2 5 2" xfId="29109" xr:uid="{17FD8CB5-E6B8-4370-86FB-CFACC15C3912}"/>
    <cellStyle name="Heading 1 7 2 6" xfId="22523" xr:uid="{FC6F21C4-1353-4B6A-B8D3-64EFBF7B9F5F}"/>
    <cellStyle name="Heading 1 7 3" xfId="628" xr:uid="{D19D5F07-3A01-47B0-ABAA-7CDBA8A0694C}"/>
    <cellStyle name="Heading 1 7 3 2" xfId="7144" xr:uid="{C3A2D03B-47E9-4C1E-949E-07050CF7CF18}"/>
    <cellStyle name="Heading 1 7 3 2 2" xfId="13035" xr:uid="{910C0793-98BF-4546-8B8F-68758FFAE729}"/>
    <cellStyle name="Heading 1 7 3 2 2 2" xfId="22024" xr:uid="{9F5745BE-D388-4D3F-AD75-CEBBC831AA0D}"/>
    <cellStyle name="Heading 1 7 3 2 2 2 2" xfId="40034" xr:uid="{5BFA06DE-7CAA-4A91-8925-5176E153F9F6}"/>
    <cellStyle name="Heading 1 7 3 2 2 3" xfId="22827" xr:uid="{3C2BE764-BD56-409E-AFED-E6D0D6CB4E18}"/>
    <cellStyle name="Heading 1 7 3 2 3" xfId="16133" xr:uid="{BADF63D9-0F2C-488C-B390-4E463657A7E0}"/>
    <cellStyle name="Heading 1 7 3 2 3 2" xfId="23837" xr:uid="{E4DC6275-6DD9-41C9-BDDB-326BBF7C224B}"/>
    <cellStyle name="Heading 1 7 3 2 4" xfId="39493" xr:uid="{E79E30F5-DB10-4E81-B5FC-7E6AF9918F03}"/>
    <cellStyle name="Heading 1 7 3 3" xfId="9823" xr:uid="{5576DF83-F5EB-4260-861A-D619C90F4965}"/>
    <cellStyle name="Heading 1 7 3 3 2" xfId="18812" xr:uid="{8D6A7C66-1D48-4EFB-BA4E-FB9CEB0570FC}"/>
    <cellStyle name="Heading 1 7 3 3 2 2" xfId="43900" xr:uid="{2C23EC4A-4B52-4DD7-843B-F67B71A1284E}"/>
    <cellStyle name="Heading 1 7 3 3 3" xfId="42778" xr:uid="{ECF5B2E5-C2AA-491C-B9EA-98C8DF1D5DC3}"/>
    <cellStyle name="Heading 1 7 3 4" xfId="3065" xr:uid="{F5A0FC2C-775E-4A56-82CE-9CDBB9B4A177}"/>
    <cellStyle name="Heading 1 7 3 4 2" xfId="22478" xr:uid="{8A8B6175-8291-4175-8079-D26182580260}"/>
    <cellStyle name="Heading 1 7 3 5" xfId="13547" xr:uid="{D1F16262-1C21-44AE-8A4D-FA22249EB1CE}"/>
    <cellStyle name="Heading 1 7 3 5 2" xfId="27486" xr:uid="{0DB0B612-4F1E-46E7-A75B-78CD2E3143A5}"/>
    <cellStyle name="Heading 1 7 3 6" xfId="24895" xr:uid="{7BE7ABFD-FDFE-4023-9CAE-7AB50DFBC913}"/>
    <cellStyle name="Heading 1 7 4" xfId="973" xr:uid="{6C2547E1-025D-44D1-90FF-C6C811CC3A6E}"/>
    <cellStyle name="Heading 1 7 4 2" xfId="7168" xr:uid="{DF20052D-F8E0-4501-9BD1-651C8B629331}"/>
    <cellStyle name="Heading 1 7 4 2 2" xfId="13059" xr:uid="{A8F12C3F-E1E4-4CE7-8302-71C00C2CD553}"/>
    <cellStyle name="Heading 1 7 4 2 2 2" xfId="22048" xr:uid="{B91C18F0-F555-4FA5-8DB9-19710EEA8645}"/>
    <cellStyle name="Heading 1 7 4 2 2 2 2" xfId="40052" xr:uid="{09E835F8-E015-4443-BC54-18EBD690B555}"/>
    <cellStyle name="Heading 1 7 4 2 2 3" xfId="29313" xr:uid="{DE69DAD9-451E-4B7D-8CD4-C2585F16249F}"/>
    <cellStyle name="Heading 1 7 4 2 3" xfId="16157" xr:uid="{9F5B4544-3D34-401E-B33F-E25E63F67896}"/>
    <cellStyle name="Heading 1 7 4 2 3 2" xfId="25198" xr:uid="{6C2066AF-B26B-4852-BCAE-A5C351C4B8FF}"/>
    <cellStyle name="Heading 1 7 4 2 4" xfId="27656" xr:uid="{B53CD11B-F964-4177-9EF7-8D0A7ED15B4B}"/>
    <cellStyle name="Heading 1 7 4 3" xfId="9699" xr:uid="{B143ED57-5D21-4607-AACB-154E373C2A0E}"/>
    <cellStyle name="Heading 1 7 4 3 2" xfId="18688" xr:uid="{9DD6F731-9FC4-4FCA-8FBC-9F6A47CCC480}"/>
    <cellStyle name="Heading 1 7 4 3 2 2" xfId="33815" xr:uid="{B703B8F6-46BC-4E21-923E-D36B43055892}"/>
    <cellStyle name="Heading 1 7 4 3 3" xfId="43876" xr:uid="{A8C0D51F-545B-470D-85F2-2D23D2DCB1B5}"/>
    <cellStyle name="Heading 1 7 4 4" xfId="3410" xr:uid="{92FEA902-90FF-4791-82E1-E96D55109D52}"/>
    <cellStyle name="Heading 1 7 4 4 2" xfId="30026" xr:uid="{6914D9AB-ED5F-4AAC-A099-91B9A192AA5D}"/>
    <cellStyle name="Heading 1 7 4 5" xfId="13571" xr:uid="{44DD5C37-60DC-475E-93D9-DF4DEAFD445D}"/>
    <cellStyle name="Heading 1 7 4 5 2" xfId="35873" xr:uid="{A0D232F1-9EB7-482E-A36D-F15AF6BB22D6}"/>
    <cellStyle name="Heading 1 7 4 6" xfId="29948" xr:uid="{16263CF2-BAB0-43A7-A272-32F9BF8F1831}"/>
    <cellStyle name="Heading 1 7 5" xfId="1636" xr:uid="{3CBA1662-B278-46C0-A00F-935CF72B39E7}"/>
    <cellStyle name="Heading 1 7 5 2" xfId="7189" xr:uid="{337A40F6-1F22-4EF6-A052-ABDD879B93E8}"/>
    <cellStyle name="Heading 1 7 5 2 2" xfId="13080" xr:uid="{3574C96C-EFE7-466E-89BB-C953E02C11A9}"/>
    <cellStyle name="Heading 1 7 5 2 2 2" xfId="22069" xr:uid="{A57C9406-0376-4802-ADC7-D9DA13D77560}"/>
    <cellStyle name="Heading 1 7 5 2 2 2 2" xfId="43770" xr:uid="{8B962863-F665-43B0-892B-94B6249632D6}"/>
    <cellStyle name="Heading 1 7 5 2 2 3" xfId="26110" xr:uid="{81E6AE6C-7299-4397-B504-47702F8F2D76}"/>
    <cellStyle name="Heading 1 7 5 2 3" xfId="16178" xr:uid="{BE1BE5A9-CC26-4FB3-81BD-2C90C385F2EF}"/>
    <cellStyle name="Heading 1 7 5 2 3 2" xfId="42495" xr:uid="{0C742000-DDC7-4068-B301-31119ACB2488}"/>
    <cellStyle name="Heading 1 7 5 2 4" xfId="42662" xr:uid="{BF041121-E3DE-4E08-BF49-7B59D8016123}"/>
    <cellStyle name="Heading 1 7 5 3" xfId="9747" xr:uid="{2451D55B-6166-462F-8659-8A665C45D800}"/>
    <cellStyle name="Heading 1 7 5 3 2" xfId="18736" xr:uid="{72DFFD1E-A1C1-4C4C-9E14-5D384A101BB6}"/>
    <cellStyle name="Heading 1 7 5 3 2 2" xfId="36504" xr:uid="{0AE3746C-044A-463D-A1DE-A9B875701FF6}"/>
    <cellStyle name="Heading 1 7 5 3 3" xfId="40267" xr:uid="{373220B6-5BF8-4979-AA29-2DF274D5055F}"/>
    <cellStyle name="Heading 1 7 5 4" xfId="4073" xr:uid="{ADB2D3DF-A321-4E42-9610-435870FA206C}"/>
    <cellStyle name="Heading 1 7 5 4 2" xfId="23929" xr:uid="{7A3E49E2-269A-4D00-B749-6A330E5B59DF}"/>
    <cellStyle name="Heading 1 7 5 5" xfId="13592" xr:uid="{7E07C69C-DD52-45C2-90DE-4F9C69C9CF6A}"/>
    <cellStyle name="Heading 1 7 5 5 2" xfId="38618" xr:uid="{86FA8237-699B-497D-A07A-0831EC804AB5}"/>
    <cellStyle name="Heading 1 7 5 6" xfId="30372" xr:uid="{862E786A-380B-4A64-B863-7AD49A3FA2B6}"/>
    <cellStyle name="Heading 1 7 6" xfId="1936" xr:uid="{D093A904-0CA8-49FF-B621-E3DEF92B067A}"/>
    <cellStyle name="Heading 1 7 6 2" xfId="7212" xr:uid="{8878D05C-E903-44BC-8D8E-7B7E62C96904}"/>
    <cellStyle name="Heading 1 7 6 2 2" xfId="13103" xr:uid="{DCEC7097-D639-48FB-A8E0-EACBBF3D8E62}"/>
    <cellStyle name="Heading 1 7 6 2 2 2" xfId="22092" xr:uid="{2BC89BFE-37CE-4CEB-8348-6E950CE1ECBB}"/>
    <cellStyle name="Heading 1 7 6 2 2 2 2" xfId="37948" xr:uid="{1958CF35-936B-4C2A-81AB-026A1397FC24}"/>
    <cellStyle name="Heading 1 7 6 2 2 3" xfId="40146" xr:uid="{19D06A9B-B7FB-4F51-A2E8-9939CD1C6FD5}"/>
    <cellStyle name="Heading 1 7 6 2 3" xfId="16201" xr:uid="{CBFEDCD3-0062-44E6-8769-7B64B2E769B0}"/>
    <cellStyle name="Heading 1 7 6 2 3 2" xfId="37540" xr:uid="{20C9FEB7-5B01-48A7-B459-22E97F37006A}"/>
    <cellStyle name="Heading 1 7 6 2 4" xfId="30592" xr:uid="{7AB81E57-54A8-4E62-8FD6-72301C541E50}"/>
    <cellStyle name="Heading 1 7 6 3" xfId="9795" xr:uid="{B9941EB5-B945-4447-80AB-084DA0DB85FC}"/>
    <cellStyle name="Heading 1 7 6 3 2" xfId="18784" xr:uid="{5E165781-A9EF-42B1-9EC3-4132884581C5}"/>
    <cellStyle name="Heading 1 7 6 3 2 2" xfId="39763" xr:uid="{B84D6509-0854-44E8-BFAD-8C86F9ABD69C}"/>
    <cellStyle name="Heading 1 7 6 3 3" xfId="24238" xr:uid="{2AF0546E-A17E-41EE-B8D8-A68ACAC77530}"/>
    <cellStyle name="Heading 1 7 6 4" xfId="4373" xr:uid="{21F75686-A1A6-4365-92E9-7302F298D6C6}"/>
    <cellStyle name="Heading 1 7 6 4 2" xfId="40829" xr:uid="{14ED5BE1-5EC3-4B2B-AFD0-89EC06697B0D}"/>
    <cellStyle name="Heading 1 7 6 5" xfId="13615" xr:uid="{B413D2FD-94CA-49A7-9CEA-93324008C708}"/>
    <cellStyle name="Heading 1 7 6 5 2" xfId="31287" xr:uid="{CBFA5910-1BE5-43E0-BD67-71C81B12E2F2}"/>
    <cellStyle name="Heading 1 7 6 6" xfId="43428" xr:uid="{7074CF83-56BC-4826-A9C8-3BAA8C195C06}"/>
    <cellStyle name="Heading 1 7 7" xfId="6581" xr:uid="{0B5383AF-7969-4646-9DB9-E6142E578D4A}"/>
    <cellStyle name="Heading 1 7 7 2" xfId="12825" xr:uid="{DE63CC80-B12F-43A6-9FC0-A65B28A58DA8}"/>
    <cellStyle name="Heading 1 7 7 2 2" xfId="21814" xr:uid="{2E1598D8-9107-4518-AF21-5F91DF7433B7}"/>
    <cellStyle name="Heading 1 7 7 2 2 2" xfId="39726" xr:uid="{74510537-6E94-4DC5-98CC-837FF7FC0014}"/>
    <cellStyle name="Heading 1 7 7 2 3" xfId="33042" xr:uid="{7AF8FCA2-95BB-4407-9EDD-04F7A4E775F9}"/>
    <cellStyle name="Heading 1 7 7 3" xfId="15570" xr:uid="{6ED2A603-AB61-4702-A852-C576049711E6}"/>
    <cellStyle name="Heading 1 7 7 3 2" xfId="25540" xr:uid="{8450BC63-2B97-4767-A565-7C0159761315}"/>
    <cellStyle name="Heading 1 7 7 4" xfId="39069" xr:uid="{3F9B1EC0-33CD-42A4-AD01-BED1E3857621}"/>
    <cellStyle name="Heading 1 7 8" xfId="12255" xr:uid="{6A6CCC38-0C9F-4197-B124-5C60EFD0CD87}"/>
    <cellStyle name="Heading 1 7 8 2" xfId="21244" xr:uid="{1A4E1BB7-D85F-4D68-BBF0-5E4D68BE2C33}"/>
    <cellStyle name="Heading 1 7 8 2 2" xfId="37161" xr:uid="{64671254-8A2E-4965-9E1C-8EC53BD51CA0}"/>
    <cellStyle name="Heading 1 7 8 3" xfId="37534" xr:uid="{EEE4A11E-17AF-4927-88EE-CBBBF041390B}"/>
    <cellStyle name="Heading 1 7 9" xfId="2285" xr:uid="{C17C2B6A-292F-4820-B654-EFE8FC4EB6B6}"/>
    <cellStyle name="Heading 1 7 9 2" xfId="33886" xr:uid="{96FF8763-9FA4-4A85-AF25-BBFB2E92D712}"/>
    <cellStyle name="Heading 1 8" xfId="36972" xr:uid="{A97FEED0-9E07-419D-9741-D95A4C612D4F}"/>
    <cellStyle name="Heading 1 9" xfId="78" xr:uid="{89EB528F-1AEE-4229-8FC9-6098737AC24D}"/>
    <cellStyle name="Heading 2 10" xfId="36" xr:uid="{E3AB9D79-A7A8-4CE9-87FE-3DF207F98EEC}"/>
    <cellStyle name="Heading 2 2" xfId="96" xr:uid="{056DC5AB-C423-4CA3-9100-444FB32C7C81}"/>
    <cellStyle name="Heading 2 2 10" xfId="6507" xr:uid="{8719F7D9-5C01-477D-8EB1-269549E770EB}"/>
    <cellStyle name="Heading 2 2 10 2" xfId="12814" xr:uid="{087201AE-5987-490D-BD10-59D477997FD0}"/>
    <cellStyle name="Heading 2 2 10 2 2" xfId="21803" xr:uid="{375CEC2A-5023-4394-B3A1-717329D528B3}"/>
    <cellStyle name="Heading 2 2 10 2 2 2" xfId="29594" xr:uid="{6C6B9E2E-72FE-4AD9-A7B6-CF05ECC38047}"/>
    <cellStyle name="Heading 2 2 10 2 3" xfId="39600" xr:uid="{444F7DF2-C3FA-4BBC-BEB4-A069AE7BDE80}"/>
    <cellStyle name="Heading 2 2 10 3" xfId="15496" xr:uid="{68B57832-8ECC-453F-9CBF-3725BF68550F}"/>
    <cellStyle name="Heading 2 2 10 3 2" xfId="29362" xr:uid="{EDDFDC80-ADCB-4490-B08E-AE31E1C239A2}"/>
    <cellStyle name="Heading 2 2 10 4" xfId="31522" xr:uid="{0EC23E8E-AE9C-41E1-8D4E-D3380877F824}"/>
    <cellStyle name="Heading 2 2 11" xfId="9785" xr:uid="{F5C882BA-DD05-4AC6-97CA-C0E7B5392E3E}"/>
    <cellStyle name="Heading 2 2 11 2" xfId="18774" xr:uid="{B2DE33F9-B41A-45B1-8377-BD6C22F52CCB}"/>
    <cellStyle name="Heading 2 2 11 2 2" xfId="35689" xr:uid="{403105DC-0414-40A1-905F-2F0DA40F523A}"/>
    <cellStyle name="Heading 2 2 11 3" xfId="25364" xr:uid="{8A9FF8BA-35A9-43B0-9EED-E45E08ABB572}"/>
    <cellStyle name="Heading 2 2 12" xfId="2211" xr:uid="{65A34770-AC0E-46C4-9BE1-7747DCDA0F3E}"/>
    <cellStyle name="Heading 2 2 12 2" xfId="29518" xr:uid="{22D8C999-91B5-41AB-AA70-3EB1A6E3A85F}"/>
    <cellStyle name="Heading 2 2 13" xfId="13120" xr:uid="{8450CD54-9FEB-4C3B-A233-FDA8C9DB4031}"/>
    <cellStyle name="Heading 2 2 13 2" xfId="25474" xr:uid="{98136C5C-A257-4FBB-82DC-83DF776C7629}"/>
    <cellStyle name="Heading 2 2 14" xfId="37102" xr:uid="{97A0F27E-79FC-46AB-97C4-18E17F928367}"/>
    <cellStyle name="Heading 2 2 2" xfId="149" xr:uid="{DDD971B8-ECD1-4B7B-87BD-12014B44E856}"/>
    <cellStyle name="Heading 2 2 2 10" xfId="2309" xr:uid="{A7F09A0E-1367-49CD-AA08-14E39F5922B6}"/>
    <cellStyle name="Heading 2 2 2 10 2" xfId="41208" xr:uid="{2E265A0F-C9FD-465D-BB22-69BBBF7314D0}"/>
    <cellStyle name="Heading 2 2 2 11" xfId="13218" xr:uid="{2B3F3D9A-D992-4416-90B5-E94E43AEC482}"/>
    <cellStyle name="Heading 2 2 2 11 2" xfId="32940" xr:uid="{EA63EA9E-E588-4BF6-A28C-1E77622BAFC2}"/>
    <cellStyle name="Heading 2 2 2 12" xfId="31028" xr:uid="{F0B72010-6BF2-4AAA-A281-9C44AB9B9310}"/>
    <cellStyle name="Heading 2 2 2 13" xfId="44175" xr:uid="{3139F121-FE59-4E8F-86FE-F2E958FE24B4}"/>
    <cellStyle name="Heading 2 2 2 2" xfId="435" xr:uid="{F83E8C29-11F4-42AF-BA5C-72DEA80500D1}"/>
    <cellStyle name="Heading 2 2 2 2 10" xfId="27845" xr:uid="{2EA68444-4831-4AC9-A2C4-BF684B983300}"/>
    <cellStyle name="Heading 2 2 2 2 11" xfId="44203" xr:uid="{64996DC5-412C-4E98-8210-D85DB16C50A5}"/>
    <cellStyle name="Heading 2 2 2 2 2" xfId="784" xr:uid="{AC94BDCD-3670-4BF9-A210-77118E22C014}"/>
    <cellStyle name="Heading 2 2 2 2 2 2" xfId="7155" xr:uid="{B269BF22-E22A-4294-86AF-B1CA014E9985}"/>
    <cellStyle name="Heading 2 2 2 2 2 2 2" xfId="13046" xr:uid="{C385CB4F-AE43-41A6-B55D-260AE4BC8BDB}"/>
    <cellStyle name="Heading 2 2 2 2 2 2 2 2" xfId="22035" xr:uid="{B5DAC775-0A59-464E-BFB8-7721431D4193}"/>
    <cellStyle name="Heading 2 2 2 2 2 2 2 2 2" xfId="41215" xr:uid="{AC9C6250-3B6F-4458-A39A-356DC133A46B}"/>
    <cellStyle name="Heading 2 2 2 2 2 2 2 3" xfId="39419" xr:uid="{E087A3F2-A9E1-49B7-AC4C-1542EFF2BFAB}"/>
    <cellStyle name="Heading 2 2 2 2 2 2 3" xfId="16144" xr:uid="{EB08B040-A53B-472F-AA72-9454A8ACA8B1}"/>
    <cellStyle name="Heading 2 2 2 2 2 2 3 2" xfId="31824" xr:uid="{7A571B43-40E1-4886-A1F9-CCB949011AE0}"/>
    <cellStyle name="Heading 2 2 2 2 2 2 4" xfId="32990" xr:uid="{62D1E989-A72D-4DCF-BAD2-0F4E07F8DC83}"/>
    <cellStyle name="Heading 2 2 2 2 2 3" xfId="12697" xr:uid="{64DF96BB-2F6B-4E16-83F6-37F1A367CD2D}"/>
    <cellStyle name="Heading 2 2 2 2 2 3 2" xfId="21686" xr:uid="{CE6B74DD-36DB-4525-9083-7E646E68B840}"/>
    <cellStyle name="Heading 2 2 2 2 2 3 2 2" xfId="37271" xr:uid="{2F661B69-8169-4652-B5AA-9DF8DB565C94}"/>
    <cellStyle name="Heading 2 2 2 2 2 3 3" xfId="35609" xr:uid="{2BAC6272-81EF-43B5-992B-E0330D478014}"/>
    <cellStyle name="Heading 2 2 2 2 2 4" xfId="3221" xr:uid="{3F2626D8-1208-4E80-9B87-24863ADE5945}"/>
    <cellStyle name="Heading 2 2 2 2 2 4 2" xfId="40299" xr:uid="{89C281F1-6FC1-4D19-B2A3-77589453D3EF}"/>
    <cellStyle name="Heading 2 2 2 2 2 5" xfId="13558" xr:uid="{6C37F172-D13B-449F-9183-CB1731892220}"/>
    <cellStyle name="Heading 2 2 2 2 2 5 2" xfId="34534" xr:uid="{2FAE5638-16D3-4A46-A0F2-0E0F8473DFA1}"/>
    <cellStyle name="Heading 2 2 2 2 2 6" xfId="37356" xr:uid="{39ED7DE9-1B48-4B85-974D-8FA409E383E6}"/>
    <cellStyle name="Heading 2 2 2 2 3" xfId="1129" xr:uid="{01EA5A80-64DD-4EF5-BBBE-69B7A83250E8}"/>
    <cellStyle name="Heading 2 2 2 2 3 2" xfId="7179" xr:uid="{4AE74D58-5E21-4E27-B1DD-EE5F5AEF8517}"/>
    <cellStyle name="Heading 2 2 2 2 3 2 2" xfId="13070" xr:uid="{1ABEE0F0-F77A-43AD-B5EF-6F90AE42D680}"/>
    <cellStyle name="Heading 2 2 2 2 3 2 2 2" xfId="22059" xr:uid="{448D69CB-A998-4529-A1FB-BF502AAC9EB3}"/>
    <cellStyle name="Heading 2 2 2 2 3 2 2 2 2" xfId="41300" xr:uid="{E8138839-701E-4E51-AEB9-0FA062B4A259}"/>
    <cellStyle name="Heading 2 2 2 2 3 2 2 3" xfId="27545" xr:uid="{71A19E58-1D0D-473F-9EE9-49031B838C00}"/>
    <cellStyle name="Heading 2 2 2 2 3 2 3" xfId="16168" xr:uid="{2A180446-1C84-4368-A90B-952AF509AB87}"/>
    <cellStyle name="Heading 2 2 2 2 3 2 3 2" xfId="34198" xr:uid="{AB523DE4-4CBB-4F85-9D34-E052DD4220B7}"/>
    <cellStyle name="Heading 2 2 2 2 3 2 4" xfId="34589" xr:uid="{D2701C16-CDB5-4690-9077-68DDB0ADE29A}"/>
    <cellStyle name="Heading 2 2 2 2 3 3" xfId="9777" xr:uid="{79C3C553-9567-48AB-B94A-90801A9A2C63}"/>
    <cellStyle name="Heading 2 2 2 2 3 3 2" xfId="18766" xr:uid="{F8CBBE91-A063-438A-B525-37257452008E}"/>
    <cellStyle name="Heading 2 2 2 2 3 3 2 2" xfId="29497" xr:uid="{0ADAC107-C9D1-4C1D-BB80-69AF182D2961}"/>
    <cellStyle name="Heading 2 2 2 2 3 3 3" xfId="24214" xr:uid="{9D9EB93C-5472-4CC3-BF03-F7B959791F15}"/>
    <cellStyle name="Heading 2 2 2 2 3 4" xfId="3566" xr:uid="{C50AF131-637E-4A34-ABEC-85E1AE7316EE}"/>
    <cellStyle name="Heading 2 2 2 2 3 4 2" xfId="35083" xr:uid="{72E079D7-0D57-4CC0-8F70-702C6E3F1080}"/>
    <cellStyle name="Heading 2 2 2 2 3 5" xfId="13582" xr:uid="{0C7B5C92-B46A-4A7D-A8F8-95767E132DC2}"/>
    <cellStyle name="Heading 2 2 2 2 3 5 2" xfId="38970" xr:uid="{0B017EE7-962C-492A-BBBE-A3B88F2D8BC8}"/>
    <cellStyle name="Heading 2 2 2 2 3 6" xfId="28980" xr:uid="{2A006C3C-7A6C-41BF-8292-6CAACB201033}"/>
    <cellStyle name="Heading 2 2 2 2 4" xfId="1787" xr:uid="{DECD2A9A-DF4F-431D-8513-19EBEDD4F2D3}"/>
    <cellStyle name="Heading 2 2 2 2 4 2" xfId="7207" xr:uid="{FAC53E98-FAD9-42A3-8012-72370D76ACE3}"/>
    <cellStyle name="Heading 2 2 2 2 4 2 2" xfId="13098" xr:uid="{FD85A87D-77FF-4E4D-97D1-B0F78E55E10D}"/>
    <cellStyle name="Heading 2 2 2 2 4 2 2 2" xfId="22087" xr:uid="{40CE8914-77C7-4776-8840-23B12A94C882}"/>
    <cellStyle name="Heading 2 2 2 2 4 2 2 2 2" xfId="30725" xr:uid="{FD1A399F-8C34-43F1-81EB-073A6B267F09}"/>
    <cellStyle name="Heading 2 2 2 2 4 2 2 3" xfId="39885" xr:uid="{39D29F3A-9C78-4470-9749-04F7300BE597}"/>
    <cellStyle name="Heading 2 2 2 2 4 2 3" xfId="16196" xr:uid="{48AEFFAE-A10E-4A09-937E-B8BF2F3CE73E}"/>
    <cellStyle name="Heading 2 2 2 2 4 2 3 2" xfId="30560" xr:uid="{1C9CE921-77F8-4D2A-87E1-8672F5DF0369}"/>
    <cellStyle name="Heading 2 2 2 2 4 2 4" xfId="36785" xr:uid="{FF395DA9-07C7-4919-A1B6-4DB946C7FFD1}"/>
    <cellStyle name="Heading 2 2 2 2 4 3" xfId="9698" xr:uid="{FF2609E9-A91E-448E-8424-413EC122B75E}"/>
    <cellStyle name="Heading 2 2 2 2 4 3 2" xfId="18687" xr:uid="{9A64C93A-842B-4C3F-858B-3EE57A7B7CE0}"/>
    <cellStyle name="Heading 2 2 2 2 4 3 2 2" xfId="25828" xr:uid="{BFC25CC4-DC8D-4E12-B069-FD5D83C7F8BF}"/>
    <cellStyle name="Heading 2 2 2 2 4 3 3" xfId="34466" xr:uid="{8297155A-9CF0-43F6-9E33-6F6F404CEA1B}"/>
    <cellStyle name="Heading 2 2 2 2 4 4" xfId="4224" xr:uid="{C1C9313C-9AF2-4DF5-8AA1-0C68D62A27A5}"/>
    <cellStyle name="Heading 2 2 2 2 4 4 2" xfId="38164" xr:uid="{94026056-CA01-485C-9C52-968C4237E885}"/>
    <cellStyle name="Heading 2 2 2 2 4 5" xfId="13610" xr:uid="{4032E6CB-9BCD-412A-9343-B07ABB063846}"/>
    <cellStyle name="Heading 2 2 2 2 4 5 2" xfId="25544" xr:uid="{3DD18367-C3DE-4410-9251-69A7FBBBA48D}"/>
    <cellStyle name="Heading 2 2 2 2 4 6" xfId="32898" xr:uid="{5624730D-5D8F-422A-96C8-F2FD81845185}"/>
    <cellStyle name="Heading 2 2 2 2 5" xfId="2092" xr:uid="{26ED4177-C164-47AD-9391-0D48FFDA3E53}"/>
    <cellStyle name="Heading 2 2 2 2 5 2" xfId="7223" xr:uid="{3E65D217-3C38-4464-99F6-2C1FCAC04EA3}"/>
    <cellStyle name="Heading 2 2 2 2 5 2 2" xfId="13114" xr:uid="{E6128CC0-F8D4-49ED-8D9B-C27DE3744A94}"/>
    <cellStyle name="Heading 2 2 2 2 5 2 2 2" xfId="22103" xr:uid="{797BFA6C-6EC1-4EFD-A883-B204E325101B}"/>
    <cellStyle name="Heading 2 2 2 2 5 2 2 2 2" xfId="26279" xr:uid="{60F7AE26-CEB1-48BD-9644-B2BE994C9759}"/>
    <cellStyle name="Heading 2 2 2 2 5 2 2 3" xfId="23230" xr:uid="{CA733F35-61FB-4FC1-A10A-7F4ACFE2E125}"/>
    <cellStyle name="Heading 2 2 2 2 5 2 3" xfId="16212" xr:uid="{3F5B265C-3601-4DFA-ABE4-09C8CEF5423E}"/>
    <cellStyle name="Heading 2 2 2 2 5 2 3 2" xfId="26792" xr:uid="{55391089-A162-43D1-B473-EFCDADB26AC8}"/>
    <cellStyle name="Heading 2 2 2 2 5 2 4" xfId="41930" xr:uid="{583D2795-3E93-4277-AA7F-9D4A331B43FC}"/>
    <cellStyle name="Heading 2 2 2 2 5 3" xfId="12776" xr:uid="{51C41E89-EE14-42DB-9A91-6528F8D7F056}"/>
    <cellStyle name="Heading 2 2 2 2 5 3 2" xfId="21765" xr:uid="{2ED9B006-0487-4D4A-8BCE-F01D7198C6AD}"/>
    <cellStyle name="Heading 2 2 2 2 5 3 2 2" xfId="22888" xr:uid="{A2541B52-A86C-4AA4-90AC-74AA9C887159}"/>
    <cellStyle name="Heading 2 2 2 2 5 3 3" xfId="39340" xr:uid="{CA7DF07B-8C20-4E4B-B4E9-1FB903E071C5}"/>
    <cellStyle name="Heading 2 2 2 2 5 4" xfId="4529" xr:uid="{D863F285-FA0E-4AE2-9BCE-15CD5C4368C4}"/>
    <cellStyle name="Heading 2 2 2 2 5 4 2" xfId="24775" xr:uid="{D9DA5420-CE96-4FD5-8028-13C5C0B204F8}"/>
    <cellStyle name="Heading 2 2 2 2 5 5" xfId="13626" xr:uid="{1BCB5E61-1292-4CCB-B15A-0279A0601953}"/>
    <cellStyle name="Heading 2 2 2 2 5 5 2" xfId="41957" xr:uid="{F7DFBA3D-F63C-4C52-ADBC-0876BC34621F}"/>
    <cellStyle name="Heading 2 2 2 2 5 6" xfId="41216" xr:uid="{168CBCB7-40FF-4FD8-9622-D9F88B7F71B1}"/>
    <cellStyle name="Heading 2 2 2 2 6" xfId="6737" xr:uid="{CAE74D0F-5548-452D-9B7B-F111AFD240EF}"/>
    <cellStyle name="Heading 2 2 2 2 6 2" xfId="12836" xr:uid="{9EC200D4-34E8-4F86-8808-5BB47A1EEEB4}"/>
    <cellStyle name="Heading 2 2 2 2 6 2 2" xfId="21825" xr:uid="{4AE3AE9A-18A9-4206-8680-2B33D1610615}"/>
    <cellStyle name="Heading 2 2 2 2 6 2 2 2" xfId="34403" xr:uid="{D742CDD2-38F2-4701-A6C9-47A151DA8063}"/>
    <cellStyle name="Heading 2 2 2 2 6 2 3" xfId="28468" xr:uid="{C97C5005-42C0-4AF6-AFCA-A78FF799FEF7}"/>
    <cellStyle name="Heading 2 2 2 2 6 3" xfId="15726" xr:uid="{38246FCA-376A-43EE-BDF5-A2250B2E8AFE}"/>
    <cellStyle name="Heading 2 2 2 2 6 3 2" xfId="28886" xr:uid="{06C869DB-5E42-42E6-93E9-7229A990C67C}"/>
    <cellStyle name="Heading 2 2 2 2 6 4" xfId="29757" xr:uid="{518694E1-AAD5-4EF1-ADE1-77D754E29EA1}"/>
    <cellStyle name="Heading 2 2 2 2 7" xfId="9440" xr:uid="{F97EB4F3-F916-4AE8-B200-21E75D195793}"/>
    <cellStyle name="Heading 2 2 2 2 7 2" xfId="18429" xr:uid="{847B81E5-5803-4D4E-94DD-67022106FFEC}"/>
    <cellStyle name="Heading 2 2 2 2 7 2 2" xfId="28700" xr:uid="{8A9F1FD6-A7B9-498B-AE6A-A9A19E4AD025}"/>
    <cellStyle name="Heading 2 2 2 2 7 3" xfId="43646" xr:uid="{B4626D24-5E7C-4F30-82DF-7D30380C654F}"/>
    <cellStyle name="Heading 2 2 2 2 8" xfId="2441" xr:uid="{CAD03285-F1C5-4574-A794-55C41C60D4A8}"/>
    <cellStyle name="Heading 2 2 2 2 8 2" xfId="32854" xr:uid="{4DC1C940-0EF8-441E-820D-C14C82B5476F}"/>
    <cellStyle name="Heading 2 2 2 2 9" xfId="13350" xr:uid="{73F4C256-934B-461E-BF8B-74BD71988842}"/>
    <cellStyle name="Heading 2 2 2 2 9 2" xfId="35157" xr:uid="{BE5E4B8B-D5CA-49FD-AF9D-B768F03CA004}"/>
    <cellStyle name="Heading 2 2 2 3" xfId="303" xr:uid="{66EF0B70-FCAE-4F0B-8785-4EB1671C117D}"/>
    <cellStyle name="Heading 2 2 2 3 2" xfId="6932" xr:uid="{4D8C7532-1E7D-49EE-B457-D4E45774F4AA}"/>
    <cellStyle name="Heading 2 2 2 3 2 2" xfId="12889" xr:uid="{D89AA1BD-A55A-4B87-94F5-D0BFA40D5225}"/>
    <cellStyle name="Heading 2 2 2 3 2 2 2" xfId="21878" xr:uid="{F3D25DEB-523C-4CB4-BB35-A15C04FA06EE}"/>
    <cellStyle name="Heading 2 2 2 3 2 2 2 2" xfId="23986" xr:uid="{16D06074-11F6-45DF-BD2D-8A35C34E4B6D}"/>
    <cellStyle name="Heading 2 2 2 3 2 2 3" xfId="39122" xr:uid="{A089D5D8-53B3-4BF3-9CAB-E7A796006F22}"/>
    <cellStyle name="Heading 2 2 2 3 2 3" xfId="15921" xr:uid="{AE2D3526-9E0D-440B-B889-82943CAD2696}"/>
    <cellStyle name="Heading 2 2 2 3 2 3 2" xfId="23028" xr:uid="{0E10502E-7E07-440F-8922-2A646E708294}"/>
    <cellStyle name="Heading 2 2 2 3 2 4" xfId="41868" xr:uid="{5F29C7A2-49D0-4D71-938F-EAF8897151E1}"/>
    <cellStyle name="Heading 2 2 2 3 3" xfId="9774" xr:uid="{3E9967CE-7F75-4BAA-BE2C-9AB034AF95E0}"/>
    <cellStyle name="Heading 2 2 2 3 3 2" xfId="18763" xr:uid="{7A2F9D9B-C78B-4472-9B34-78D8D2B944E3}"/>
    <cellStyle name="Heading 2 2 2 3 3 2 2" xfId="25088" xr:uid="{02C8A682-6246-4027-9FE7-62A7D95D4384}"/>
    <cellStyle name="Heading 2 2 2 3 3 3" xfId="22116" xr:uid="{ACEA4706-2617-4ABE-B95A-505AE2944763}"/>
    <cellStyle name="Heading 2 2 2 3 4" xfId="2771" xr:uid="{ABC84E3A-327A-4F48-BF71-C1E41939BC5F}"/>
    <cellStyle name="Heading 2 2 2 3 4 2" xfId="28825" xr:uid="{C7F6DE41-646C-495F-B2B5-9848891D7EC7}"/>
    <cellStyle name="Heading 2 2 2 3 5" xfId="13502" xr:uid="{16E7BF17-2F86-4880-8FA3-FBFC2124CDA7}"/>
    <cellStyle name="Heading 2 2 2 3 5 2" xfId="43209" xr:uid="{070C0348-CF4D-4B04-9B0C-7B40E2B7E19B}"/>
    <cellStyle name="Heading 2 2 2 3 6" xfId="29022" xr:uid="{3E8DA522-FB8B-4B35-B102-08F535D371DB}"/>
    <cellStyle name="Heading 2 2 2 4" xfId="652" xr:uid="{C2CFE3B4-F84C-4A10-A24C-58604C339474}"/>
    <cellStyle name="Heading 2 2 2 4 2" xfId="7148" xr:uid="{A539AF48-6B8B-45B1-B5D9-A686C5F0F13B}"/>
    <cellStyle name="Heading 2 2 2 4 2 2" xfId="13039" xr:uid="{81C034B7-509B-40B7-8A81-F21E11669BE6}"/>
    <cellStyle name="Heading 2 2 2 4 2 2 2" xfId="22028" xr:uid="{D0E5FB2C-519E-4647-B7D3-2D95334A49DB}"/>
    <cellStyle name="Heading 2 2 2 4 2 2 2 2" xfId="38499" xr:uid="{2DD13099-4DD8-40A9-811D-DE5248A4B3E4}"/>
    <cellStyle name="Heading 2 2 2 4 2 2 3" xfId="42153" xr:uid="{7549836D-79B2-43DA-B6B0-71567FC5E817}"/>
    <cellStyle name="Heading 2 2 2 4 2 3" xfId="16137" xr:uid="{AEDD973D-7D46-4313-ADA4-704EA702C4F5}"/>
    <cellStyle name="Heading 2 2 2 4 2 3 2" xfId="29377" xr:uid="{66BEEEFB-8BEF-46D0-B61D-1A439DADADA8}"/>
    <cellStyle name="Heading 2 2 2 4 2 4" xfId="37250" xr:uid="{A76C2FE0-5856-4EA0-8B03-509101F59FC8}"/>
    <cellStyle name="Heading 2 2 2 4 3" xfId="9815" xr:uid="{4EA8B408-9437-40A7-BD65-5380D8C650A0}"/>
    <cellStyle name="Heading 2 2 2 4 3 2" xfId="18804" xr:uid="{81C72622-19C5-45B4-8568-C54BBB3586F2}"/>
    <cellStyle name="Heading 2 2 2 4 3 2 2" xfId="22221" xr:uid="{B4B21AFE-CFA8-4110-AAEC-74C739850B9E}"/>
    <cellStyle name="Heading 2 2 2 4 3 3" xfId="34521" xr:uid="{42624C86-9D1F-4134-BF4D-5EC8675DBE87}"/>
    <cellStyle name="Heading 2 2 2 4 4" xfId="3089" xr:uid="{456C2B2B-E840-4EF9-B43D-66280451F8E5}"/>
    <cellStyle name="Heading 2 2 2 4 4 2" xfId="28988" xr:uid="{EF6F826C-A4D6-486E-9DEB-91B91F6BD84F}"/>
    <cellStyle name="Heading 2 2 2 4 5" xfId="13551" xr:uid="{3CD039BF-7DDC-4F21-8B7B-842D43BDB891}"/>
    <cellStyle name="Heading 2 2 2 4 5 2" xfId="24109" xr:uid="{415A2D7A-1FA4-47C5-AB62-F33CBD3C2231}"/>
    <cellStyle name="Heading 2 2 2 4 6" xfId="26129" xr:uid="{2424E3D9-B070-45D7-9D76-3D2EE1E91792}"/>
    <cellStyle name="Heading 2 2 2 5" xfId="997" xr:uid="{F400EB9C-89BF-488D-996A-B3E0EAE5C2E2}"/>
    <cellStyle name="Heading 2 2 2 5 2" xfId="7172" xr:uid="{93B28175-B969-4B51-8258-96F4DBCFFE34}"/>
    <cellStyle name="Heading 2 2 2 5 2 2" xfId="13063" xr:uid="{A44FFD31-E833-4D13-BDF3-35388DCA149C}"/>
    <cellStyle name="Heading 2 2 2 5 2 2 2" xfId="22052" xr:uid="{361516C3-17A5-4E8D-9A6D-0F7AD871D44D}"/>
    <cellStyle name="Heading 2 2 2 5 2 2 2 2" xfId="38584" xr:uid="{BDD4DD28-7F1E-4C14-A02A-7F1E2B8F218C}"/>
    <cellStyle name="Heading 2 2 2 5 2 2 3" xfId="43413" xr:uid="{E9DCEA39-B499-4350-A69E-7E06FFBE71E2}"/>
    <cellStyle name="Heading 2 2 2 5 2 3" xfId="16161" xr:uid="{9132A5E3-A638-491A-BB31-19EDC1213991}"/>
    <cellStyle name="Heading 2 2 2 5 2 3 2" xfId="38747" xr:uid="{2EA4F818-3B13-4F3F-9729-D6B1C97A36CA}"/>
    <cellStyle name="Heading 2 2 2 5 2 4" xfId="24165" xr:uid="{D3AAF0F9-1E8A-490F-8055-B50EAAD4F2F4}"/>
    <cellStyle name="Heading 2 2 2 5 3" xfId="9860" xr:uid="{756A60D4-FF4D-4FD3-BDAF-446AE5ACF1BE}"/>
    <cellStyle name="Heading 2 2 2 5 3 2" xfId="18849" xr:uid="{0A940EE6-36E7-45C5-ABAF-4781C18D8698}"/>
    <cellStyle name="Heading 2 2 2 5 3 2 2" xfId="30099" xr:uid="{777B3D70-44D5-4320-848A-B2F75CBAEBB6}"/>
    <cellStyle name="Heading 2 2 2 5 3 3" xfId="26742" xr:uid="{FD85593C-8ED6-4DCA-8E2D-88E847BFAD0D}"/>
    <cellStyle name="Heading 2 2 2 5 4" xfId="3434" xr:uid="{19332407-41D5-4833-A95E-59D0461C847F}"/>
    <cellStyle name="Heading 2 2 2 5 4 2" xfId="37121" xr:uid="{7FC3E19D-2282-4A7B-99AD-4E1E3B4A5DFD}"/>
    <cellStyle name="Heading 2 2 2 5 5" xfId="13575" xr:uid="{8E66674F-C7AB-4F11-9C25-FAA52F00102C}"/>
    <cellStyle name="Heading 2 2 2 5 5 2" xfId="41704" xr:uid="{C24D68D5-B2BF-44C4-984A-74BF60EE3D36}"/>
    <cellStyle name="Heading 2 2 2 5 6" xfId="37040" xr:uid="{F91D785B-6EE7-448B-A149-4D746071589A}"/>
    <cellStyle name="Heading 2 2 2 6" xfId="1660" xr:uid="{1D20EEE3-742E-4F09-A0D6-2FD592DDA12E}"/>
    <cellStyle name="Heading 2 2 2 6 2" xfId="7196" xr:uid="{1753CC89-BC42-405F-AD0E-78C7DDFDDFF3}"/>
    <cellStyle name="Heading 2 2 2 6 2 2" xfId="13087" xr:uid="{D97CB46B-D869-4233-9B76-3418990EC9E6}"/>
    <cellStyle name="Heading 2 2 2 6 2 2 2" xfId="22076" xr:uid="{E6A38353-C85A-4A39-8572-E2DF71CEF6E0}"/>
    <cellStyle name="Heading 2 2 2 6 2 2 2 2" xfId="25299" xr:uid="{B3BCB3D4-D11F-490D-9A00-67E862E3F3C5}"/>
    <cellStyle name="Heading 2 2 2 6 2 2 3" xfId="28410" xr:uid="{D04B810F-D938-47DB-A8CE-1F1CA15A6FE5}"/>
    <cellStyle name="Heading 2 2 2 6 2 3" xfId="16185" xr:uid="{33159CD4-C947-45DF-A1AE-0801151BB697}"/>
    <cellStyle name="Heading 2 2 2 6 2 3 2" xfId="40040" xr:uid="{CDE65E86-D0D0-4C3B-9655-E8AA474EB5B7}"/>
    <cellStyle name="Heading 2 2 2 6 2 4" xfId="41763" xr:uid="{6D86116E-895B-4751-BFC4-9573E36D9079}"/>
    <cellStyle name="Heading 2 2 2 6 3" xfId="9718" xr:uid="{C2A23B9F-92D8-4059-BAB8-7C9300A1089E}"/>
    <cellStyle name="Heading 2 2 2 6 3 2" xfId="18707" xr:uid="{8B1B3408-1EF3-4A92-827C-48FB338347C2}"/>
    <cellStyle name="Heading 2 2 2 6 3 2 2" xfId="33940" xr:uid="{947B9E34-EA36-4DEA-8A6E-FF2B8AA1B962}"/>
    <cellStyle name="Heading 2 2 2 6 3 3" xfId="40057" xr:uid="{701939F0-B272-4E67-AB54-153827D937C1}"/>
    <cellStyle name="Heading 2 2 2 6 4" xfId="4097" xr:uid="{7BCFA22A-1131-4727-8A23-402B186B0B81}"/>
    <cellStyle name="Heading 2 2 2 6 4 2" xfId="22156" xr:uid="{0ABFBDF4-2FFF-4BAA-9EAD-CA76CF5EF637}"/>
    <cellStyle name="Heading 2 2 2 6 5" xfId="13599" xr:uid="{A4B4B693-9F49-45B8-876F-347361E33D60}"/>
    <cellStyle name="Heading 2 2 2 6 5 2" xfId="35666" xr:uid="{246A3893-9261-49E4-A878-18B01BD3E473}"/>
    <cellStyle name="Heading 2 2 2 6 6" xfId="37262" xr:uid="{B669D033-C99A-4DC4-BFED-DAD349425B62}"/>
    <cellStyle name="Heading 2 2 2 7" xfId="1960" xr:uid="{19C148EA-1F22-4ED2-9B59-9904449D2123}"/>
    <cellStyle name="Heading 2 2 2 7 2" xfId="7216" xr:uid="{5AAD3BD2-F124-47A0-AB5F-EB889A7D445B}"/>
    <cellStyle name="Heading 2 2 2 7 2 2" xfId="13107" xr:uid="{1700D0C8-8F89-479A-B966-1A60DBF05181}"/>
    <cellStyle name="Heading 2 2 2 7 2 2 2" xfId="22096" xr:uid="{60FC28EB-22A1-4E40-A27B-C1E5E63EFB3A}"/>
    <cellStyle name="Heading 2 2 2 7 2 2 2 2" xfId="29855" xr:uid="{17202C60-ED95-486B-B9C6-3F6A85389373}"/>
    <cellStyle name="Heading 2 2 2 7 2 2 3" xfId="37707" xr:uid="{EF276352-2992-4FD7-B745-FEF9D18CD6B6}"/>
    <cellStyle name="Heading 2 2 2 7 2 3" xfId="16205" xr:uid="{511D82BB-CF4C-4B3A-896A-6D10C421A6D4}"/>
    <cellStyle name="Heading 2 2 2 7 2 3 2" xfId="29513" xr:uid="{DB8399BC-7F64-4FA3-9E4E-A306EE7A75A7}"/>
    <cellStyle name="Heading 2 2 2 7 2 4" xfId="28548" xr:uid="{183ECDF3-D6B5-4F6E-A351-40E81937DD9E}"/>
    <cellStyle name="Heading 2 2 2 7 3" xfId="12468" xr:uid="{AC7D8F5D-1C0D-4AAD-AC82-E0DFF286212A}"/>
    <cellStyle name="Heading 2 2 2 7 3 2" xfId="21457" xr:uid="{B62B55D4-645D-499D-AEE3-57EECA6A9E1A}"/>
    <cellStyle name="Heading 2 2 2 7 3 2 2" xfId="24377" xr:uid="{17330FD5-CDF2-494D-B49C-BC0969DD5A0D}"/>
    <cellStyle name="Heading 2 2 2 7 3 3" xfId="40739" xr:uid="{1267EF3C-F29B-4F57-BB0F-16AEC56A0109}"/>
    <cellStyle name="Heading 2 2 2 7 4" xfId="4397" xr:uid="{A3848806-5201-4020-8CC5-0384F6FC578C}"/>
    <cellStyle name="Heading 2 2 2 7 4 2" xfId="35244" xr:uid="{1B698BAE-5AF3-4235-93F6-37991A8FCBB4}"/>
    <cellStyle name="Heading 2 2 2 7 5" xfId="13619" xr:uid="{6A4054E8-1DDC-4D74-888D-7A3E5DB07BF2}"/>
    <cellStyle name="Heading 2 2 2 7 5 2" xfId="26999" xr:uid="{A92023EE-622E-4084-B093-C7F79B45D873}"/>
    <cellStyle name="Heading 2 2 2 7 6" xfId="28449" xr:uid="{D0336564-1611-4CCC-90A3-25FC3E82ED11}"/>
    <cellStyle name="Heading 2 2 2 8" xfId="6605" xr:uid="{0BB394C0-2374-4870-8F83-E3A767443FD2}"/>
    <cellStyle name="Heading 2 2 2 8 2" xfId="12829" xr:uid="{998D0618-598C-4C6C-A24A-586BBE2EF101}"/>
    <cellStyle name="Heading 2 2 2 8 2 2" xfId="21818" xr:uid="{97C57B24-0775-47A3-999F-92CD20CE1962}"/>
    <cellStyle name="Heading 2 2 2 8 2 2 2" xfId="37485" xr:uid="{03D4D517-0AA8-4872-AE1F-179609AD9EFB}"/>
    <cellStyle name="Heading 2 2 2 8 2 3" xfId="26168" xr:uid="{5F80229F-F716-4570-A4DE-9F2849016F10}"/>
    <cellStyle name="Heading 2 2 2 8 3" xfId="15594" xr:uid="{25A79517-9A30-4363-AB58-0750A1684F49}"/>
    <cellStyle name="Heading 2 2 2 8 3 2" xfId="31413" xr:uid="{CE81D8F5-25B0-435A-A7F3-67B2C2179DF9}"/>
    <cellStyle name="Heading 2 2 2 8 4" xfId="26946" xr:uid="{5A1ADDB4-13BB-4FD7-8C92-E968FF088F1F}"/>
    <cellStyle name="Heading 2 2 2 9" xfId="9715" xr:uid="{EDC0123D-EDA7-41AC-9126-304739A85861}"/>
    <cellStyle name="Heading 2 2 2 9 2" xfId="18704" xr:uid="{29E7AF89-7C6C-4D18-8B89-5EEDD6ADFEDA}"/>
    <cellStyle name="Heading 2 2 2 9 2 2" xfId="29250" xr:uid="{C4D911FC-5503-42DA-8616-B17DF425ACAF}"/>
    <cellStyle name="Heading 2 2 2 9 3" xfId="26508" xr:uid="{A4906F90-186F-42C3-B6BE-22EC42D07C43}"/>
    <cellStyle name="Heading 2 2 3" xfId="250" xr:uid="{501FE169-EC03-458E-B54C-64F837FCE7B2}"/>
    <cellStyle name="Heading 2 2 3 10" xfId="13165" xr:uid="{C39CBB98-C0A6-4036-8A29-F85D578EA92A}"/>
    <cellStyle name="Heading 2 2 3 10 2" xfId="25683" xr:uid="{F379C71E-BD57-4858-8251-83FD3EA47478}"/>
    <cellStyle name="Heading 2 2 3 11" xfId="42467" xr:uid="{80DA54FA-56A6-46CC-A9DA-EA37BD629BEE}"/>
    <cellStyle name="Heading 2 2 3 2" xfId="388" xr:uid="{5B2A53B7-AD60-408C-BF2A-20C8AF7F77D8}"/>
    <cellStyle name="Heading 2 2 3 2 10" xfId="28652" xr:uid="{EE18EB1C-0357-4AE3-A467-D16208712A1E}"/>
    <cellStyle name="Heading 2 2 3 2 2" xfId="737" xr:uid="{6CE86E1C-08FF-4591-B24B-8B9DE56E4C67}"/>
    <cellStyle name="Heading 2 2 3 2 2 2" xfId="7149" xr:uid="{BCBEA0A5-4F5B-4F00-8FC0-A09B833AAC07}"/>
    <cellStyle name="Heading 2 2 3 2 2 2 2" xfId="13040" xr:uid="{B6EF8CEC-1254-4A5E-B0DC-B34FC17EAFC1}"/>
    <cellStyle name="Heading 2 2 3 2 2 2 2 2" xfId="22029" xr:uid="{4940AC22-A0F8-49DF-848F-8BB059EE1CFA}"/>
    <cellStyle name="Heading 2 2 3 2 2 2 2 2 2" xfId="26062" xr:uid="{ED9B8490-7FB0-4379-95A1-AB5329D26BCB}"/>
    <cellStyle name="Heading 2 2 3 2 2 2 2 3" xfId="29166" xr:uid="{91DDEE9E-7909-48F3-B173-D4F5087AE16B}"/>
    <cellStyle name="Heading 2 2 3 2 2 2 3" xfId="16138" xr:uid="{520EACE9-78E0-403B-9F78-35410B55F0FF}"/>
    <cellStyle name="Heading 2 2 3 2 2 2 3 2" xfId="38517" xr:uid="{1242CB53-79B9-48D1-8EE0-64408C834A66}"/>
    <cellStyle name="Heading 2 2 3 2 2 2 4" xfId="27447" xr:uid="{B6B71900-DB37-4FDA-A313-D490920799D0}"/>
    <cellStyle name="Heading 2 2 3 2 2 3" xfId="9742" xr:uid="{6E8A0D53-F1A0-4505-8FF9-17C314143F00}"/>
    <cellStyle name="Heading 2 2 3 2 2 3 2" xfId="18731" xr:uid="{DC59626F-9523-48F1-8E9E-E68DAC49DCEA}"/>
    <cellStyle name="Heading 2 2 3 2 2 3 2 2" xfId="31722" xr:uid="{FB4E05B9-06D8-473D-9E28-0DE6676F881E}"/>
    <cellStyle name="Heading 2 2 3 2 2 3 3" xfId="23072" xr:uid="{814F0E65-DE4B-472D-8A87-A14E6E6DBBDD}"/>
    <cellStyle name="Heading 2 2 3 2 2 4" xfId="3174" xr:uid="{1CA14DE6-E690-494B-B697-2D9AAF19BC0F}"/>
    <cellStyle name="Heading 2 2 3 2 2 4 2" xfId="28629" xr:uid="{58758627-43F2-444B-83FF-A92BAF727AD0}"/>
    <cellStyle name="Heading 2 2 3 2 2 5" xfId="13552" xr:uid="{55EFEEC5-D37E-4C81-A9F0-F41511E8D031}"/>
    <cellStyle name="Heading 2 2 3 2 2 5 2" xfId="26298" xr:uid="{006B5305-3F55-4031-B197-EBAD21937825}"/>
    <cellStyle name="Heading 2 2 3 2 2 6" xfId="38227" xr:uid="{72727DC9-BDBA-4A78-B5A2-A87AB9CDCD94}"/>
    <cellStyle name="Heading 2 2 3 2 3" xfId="1082" xr:uid="{B4438E64-4BC2-4A79-8686-D8F3081C72F1}"/>
    <cellStyle name="Heading 2 2 3 2 3 2" xfId="7173" xr:uid="{375C5EDA-52AC-42A9-A770-DF78B697E096}"/>
    <cellStyle name="Heading 2 2 3 2 3 2 2" xfId="13064" xr:uid="{9BD5EF9F-27C9-41BA-8243-35031F34AB3E}"/>
    <cellStyle name="Heading 2 2 3 2 3 2 2 2" xfId="22053" xr:uid="{A5E6D3CB-535A-4916-AB43-01D6A001178E}"/>
    <cellStyle name="Heading 2 2 3 2 3 2 2 2 2" xfId="26147" xr:uid="{A751B78F-59C1-4B8C-8AA4-49226691EFCF}"/>
    <cellStyle name="Heading 2 2 3 2 3 2 2 3" xfId="30360" xr:uid="{43386DB2-6E67-4423-A198-6ED9EBBAD32F}"/>
    <cellStyle name="Heading 2 2 3 2 3 2 3" xfId="16162" xr:uid="{C5893A12-1BA4-4D5F-9399-80716558B743}"/>
    <cellStyle name="Heading 2 2 3 2 3 2 3 2" xfId="31027" xr:uid="{852B9611-1B71-460B-A5C8-CC5CD2622BF0}"/>
    <cellStyle name="Heading 2 2 3 2 3 2 4" xfId="26342" xr:uid="{091F6947-A3F6-4A50-A613-1ADA6BF76F56}"/>
    <cellStyle name="Heading 2 2 3 2 3 3" xfId="12642" xr:uid="{2392DC0C-AA33-4BB6-9D66-85A33BD8CB43}"/>
    <cellStyle name="Heading 2 2 3 2 3 3 2" xfId="21631" xr:uid="{E3210B81-38DC-43DC-8170-717FC2EC18BA}"/>
    <cellStyle name="Heading 2 2 3 2 3 3 2 2" xfId="36041" xr:uid="{068F7FAA-318C-4A91-A9C1-3740B3B00ED4}"/>
    <cellStyle name="Heading 2 2 3 2 3 3 3" xfId="23646" xr:uid="{393C77C9-F41D-4780-A35F-F45C90C51E37}"/>
    <cellStyle name="Heading 2 2 3 2 3 4" xfId="3519" xr:uid="{66A4C2FC-AB86-4B09-B380-D704264628AE}"/>
    <cellStyle name="Heading 2 2 3 2 3 4 2" xfId="25337" xr:uid="{E5F063B8-2ABC-4431-A70A-060DB3C2954D}"/>
    <cellStyle name="Heading 2 2 3 2 3 5" xfId="13576" xr:uid="{0B35871C-0CBB-41AC-8CC4-010BFE6E4E09}"/>
    <cellStyle name="Heading 2 2 3 2 3 5 2" xfId="28717" xr:uid="{3449D2F2-0C72-4DD2-A5D2-1123FE2AC050}"/>
    <cellStyle name="Heading 2 2 3 2 3 6" xfId="32349" xr:uid="{9A413FF1-9CD4-441D-BD35-E421CE56238C}"/>
    <cellStyle name="Heading 2 2 3 2 4" xfId="1742" xr:uid="{38EDBEBF-1A1E-4C84-80CD-1EAECDD6A95A}"/>
    <cellStyle name="Heading 2 2 3 2 4 2" xfId="7199" xr:uid="{29D1DC2C-8A06-40C4-A126-6F705E60811F}"/>
    <cellStyle name="Heading 2 2 3 2 4 2 2" xfId="13090" xr:uid="{86745798-D45B-49E1-AF74-FBA136A3393C}"/>
    <cellStyle name="Heading 2 2 3 2 4 2 2 2" xfId="22079" xr:uid="{0AD69637-1735-4830-BCC5-DCA56D0A3A12}"/>
    <cellStyle name="Heading 2 2 3 2 4 2 2 2 2" xfId="29701" xr:uid="{F44BCE70-9241-4605-A895-01D31D9CCD5B}"/>
    <cellStyle name="Heading 2 2 3 2 4 2 2 3" xfId="36654" xr:uid="{9EEDA949-F02F-49D4-8D6A-19678CB6A45D}"/>
    <cellStyle name="Heading 2 2 3 2 4 2 3" xfId="16188" xr:uid="{7A907563-7C3F-4D6A-9EED-AAB4F6F72E21}"/>
    <cellStyle name="Heading 2 2 3 2 4 2 3 2" xfId="30925" xr:uid="{F9C3BF16-AD16-42B0-AB9A-FAB0BB4B6EB3}"/>
    <cellStyle name="Heading 2 2 3 2 4 2 4" xfId="25480" xr:uid="{0595F3AB-01CC-42D5-B01A-E5EABEA98974}"/>
    <cellStyle name="Heading 2 2 3 2 4 3" xfId="9724" xr:uid="{797B9F35-BF18-4759-BDED-5527803441CE}"/>
    <cellStyle name="Heading 2 2 3 2 4 3 2" xfId="18713" xr:uid="{87DA5D34-2385-4EE7-90AA-7D2661FAB6A1}"/>
    <cellStyle name="Heading 2 2 3 2 4 3 2 2" xfId="28253" xr:uid="{C377010D-49B4-4A47-87D8-51EF82476A10}"/>
    <cellStyle name="Heading 2 2 3 2 4 3 3" xfId="22932" xr:uid="{56AC4CF3-ADC1-49FD-B283-13A52B6BB28B}"/>
    <cellStyle name="Heading 2 2 3 2 4 4" xfId="4179" xr:uid="{34E01DD3-A396-4431-9FE6-248F3814401E}"/>
    <cellStyle name="Heading 2 2 3 2 4 4 2" xfId="35669" xr:uid="{AAEA1BED-E619-4855-9097-39988A736194}"/>
    <cellStyle name="Heading 2 2 3 2 4 5" xfId="13602" xr:uid="{C3C9DCED-88D8-4EBE-BE69-22C498BF568A}"/>
    <cellStyle name="Heading 2 2 3 2 4 5 2" xfId="34779" xr:uid="{FF109FC6-9339-4F30-BECB-6CB697178A4C}"/>
    <cellStyle name="Heading 2 2 3 2 4 6" xfId="36898" xr:uid="{74D361BF-BD6C-4656-B3D9-FA398340A9EB}"/>
    <cellStyle name="Heading 2 2 3 2 5" xfId="2045" xr:uid="{8C7F19AC-BC38-40D4-8744-422A1A36ECDA}"/>
    <cellStyle name="Heading 2 2 3 2 5 2" xfId="7217" xr:uid="{9265C63A-DD82-4255-B075-35A4BE524009}"/>
    <cellStyle name="Heading 2 2 3 2 5 2 2" xfId="13108" xr:uid="{9695CDE8-6113-4F6E-8643-3A08DA044D81}"/>
    <cellStyle name="Heading 2 2 3 2 5 2 2 2" xfId="22097" xr:uid="{307D06FC-EABF-4C35-B736-DFF61B162FD8}"/>
    <cellStyle name="Heading 2 2 3 2 5 2 2 2 2" xfId="39060" xr:uid="{1706D83F-9B82-4430-B8FF-5C32EC2A27A2}"/>
    <cellStyle name="Heading 2 2 3 2 5 2 2 3" xfId="25259" xr:uid="{79481B50-C19B-4FAE-9607-0F878DB3357A}"/>
    <cellStyle name="Heading 2 2 3 2 5 2 3" xfId="16206" xr:uid="{31DC54CF-15FC-4B6B-88F0-0170E83C72A1}"/>
    <cellStyle name="Heading 2 2 3 2 5 2 3 2" xfId="38653" xr:uid="{53A9A9C4-EA59-4F70-BB51-FB1EF53B848E}"/>
    <cellStyle name="Heading 2 2 3 2 5 2 4" xfId="37574" xr:uid="{042938C5-9D45-413B-89A7-0AF2D176434B}"/>
    <cellStyle name="Heading 2 2 3 2 5 3" xfId="12379" xr:uid="{893EEB50-D9BF-4D85-84C3-6F5696216547}"/>
    <cellStyle name="Heading 2 2 3 2 5 3 2" xfId="21368" xr:uid="{6617567E-ECCF-4799-AF26-9F44189E610A}"/>
    <cellStyle name="Heading 2 2 3 2 5 3 2 2" xfId="30092" xr:uid="{298AFAB0-98ED-4FDC-A83D-CBED9676B477}"/>
    <cellStyle name="Heading 2 2 3 2 5 3 3" xfId="43456" xr:uid="{2A5AD9C2-E8D1-4C25-AD2B-C37AD65CA968}"/>
    <cellStyle name="Heading 2 2 3 2 5 4" xfId="4482" xr:uid="{7479D9EC-AAF1-4692-9078-B84251339FDD}"/>
    <cellStyle name="Heading 2 2 3 2 5 4 2" xfId="29754" xr:uid="{DBBA5D96-1D1F-44D9-965E-A6BE59F95ADB}"/>
    <cellStyle name="Heading 2 2 3 2 5 5" xfId="13620" xr:uid="{296815E9-38B1-47A5-8039-1D1D83AF8273}"/>
    <cellStyle name="Heading 2 2 3 2 5 5 2" xfId="36006" xr:uid="{33A9C4CD-E44B-457B-84AE-F792ECC3DCE6}"/>
    <cellStyle name="Heading 2 2 3 2 5 6" xfId="42077" xr:uid="{5AA56B95-3BC4-440E-B6FB-18D5214B26C6}"/>
    <cellStyle name="Heading 2 2 3 2 6" xfId="6690" xr:uid="{CF5F4762-77AE-4B7C-A40C-F24C7E1F736B}"/>
    <cellStyle name="Heading 2 2 3 2 6 2" xfId="12830" xr:uid="{019C2604-A5D0-4F41-A5C6-20B70648AE15}"/>
    <cellStyle name="Heading 2 2 3 2 6 2 2" xfId="21819" xr:uid="{7EE95903-B9A7-4804-BBD3-8015FA88F58D}"/>
    <cellStyle name="Heading 2 2 3 2 6 2 2 2" xfId="25064" xr:uid="{F09E0D0D-72FC-4300-9EC9-A90EEF0CD89E}"/>
    <cellStyle name="Heading 2 2 3 2 6 2 3" xfId="34155" xr:uid="{5E8296A2-D0DE-47DD-BE37-B01BD8CD346A}"/>
    <cellStyle name="Heading 2 2 3 2 6 3" xfId="15679" xr:uid="{9EEA3310-CD17-4E86-BC6D-F3F36823D18C}"/>
    <cellStyle name="Heading 2 2 3 2 6 3 2" xfId="35862" xr:uid="{407C9DE2-7C60-4D39-AF97-594F12D29B88}"/>
    <cellStyle name="Heading 2 2 3 2 6 4" xfId="29297" xr:uid="{439E1AB4-AD2D-4719-B5DF-DC4E3E824727}"/>
    <cellStyle name="Heading 2 2 3 2 7" xfId="9808" xr:uid="{E68A52D9-EAA5-46E6-B0E8-7CA8F56AF35E}"/>
    <cellStyle name="Heading 2 2 3 2 7 2" xfId="18797" xr:uid="{E9338DDF-9727-4AD3-8B8C-CC88302758DE}"/>
    <cellStyle name="Heading 2 2 3 2 7 2 2" xfId="30767" xr:uid="{25676776-BCF6-45CD-9C18-AB509815BE15}"/>
    <cellStyle name="Heading 2 2 3 2 7 3" xfId="36158" xr:uid="{4195C6FE-2411-4D51-9D93-A2EE1B979A9B}"/>
    <cellStyle name="Heading 2 2 3 2 8" xfId="2394" xr:uid="{11EBED81-D6F2-49AA-BC02-D18FDE24EF4B}"/>
    <cellStyle name="Heading 2 2 3 2 8 2" xfId="40735" xr:uid="{87A6F321-D79B-474E-BB18-0D1DA1D9E0E7}"/>
    <cellStyle name="Heading 2 2 3 2 9" xfId="13303" xr:uid="{CB09E0B4-817A-4953-A6F1-F2A68163EC07}"/>
    <cellStyle name="Heading 2 2 3 2 9 2" xfId="25363" xr:uid="{EC68FA72-9AA2-4D37-B08D-10D617A1BCC8}"/>
    <cellStyle name="Heading 2 2 3 3" xfId="599" xr:uid="{5E4FFA91-C590-4C37-98AF-770EAE4A493B}"/>
    <cellStyle name="Heading 2 2 3 3 2" xfId="7136" xr:uid="{B14F109F-2B4D-48F7-AD26-CF1BE0AD5451}"/>
    <cellStyle name="Heading 2 2 3 3 2 2" xfId="13027" xr:uid="{3E041C73-DC46-4303-B219-3FBF95B14A48}"/>
    <cellStyle name="Heading 2 2 3 3 2 2 2" xfId="22016" xr:uid="{73EB98D8-F78D-4A1D-8F9C-7B005DECAD3F}"/>
    <cellStyle name="Heading 2 2 3 3 2 2 2 2" xfId="35341" xr:uid="{6E482F4A-6FEC-4EE9-822C-0F61404EC863}"/>
    <cellStyle name="Heading 2 2 3 3 2 2 3" xfId="39282" xr:uid="{6164849E-38DF-4857-B979-5A0866991C53}"/>
    <cellStyle name="Heading 2 2 3 3 2 3" xfId="16125" xr:uid="{EF1EF04F-F8A0-4945-B5EA-C648CC9293D1}"/>
    <cellStyle name="Heading 2 2 3 3 2 3 2" xfId="29729" xr:uid="{ADD411AA-EE45-4A65-871D-1CA1C34DB11F}"/>
    <cellStyle name="Heading 2 2 3 3 2 4" xfId="32817" xr:uid="{29E64CDA-FCB1-4435-81EC-1DF391AA9AA9}"/>
    <cellStyle name="Heading 2 2 3 3 3" xfId="12426" xr:uid="{D787B16F-FDA1-4163-AD14-3CBD4EEE5344}"/>
    <cellStyle name="Heading 2 2 3 3 3 2" xfId="21415" xr:uid="{6FD53568-8796-45F1-BC23-AE64D591BF8B}"/>
    <cellStyle name="Heading 2 2 3 3 3 2 2" xfId="23126" xr:uid="{A1C52254-0BAD-414A-B57D-D2A8E45AF8C2}"/>
    <cellStyle name="Heading 2 2 3 3 3 3" xfId="42692" xr:uid="{C0589AB3-DB2C-486E-8CCF-B090AD21A3E9}"/>
    <cellStyle name="Heading 2 2 3 3 4" xfId="3036" xr:uid="{AA60CC8E-31C0-4BE7-AE47-B7057DA92280}"/>
    <cellStyle name="Heading 2 2 3 3 4 2" xfId="42665" xr:uid="{7AEB484A-F83F-4CB3-AB04-205DDAA2E13E}"/>
    <cellStyle name="Heading 2 2 3 3 5" xfId="13539" xr:uid="{220D7268-44C3-4EC3-98EB-43FDE44854DA}"/>
    <cellStyle name="Heading 2 2 3 3 5 2" xfId="33954" xr:uid="{99892CA8-364D-4F07-A27B-BE383F0B154B}"/>
    <cellStyle name="Heading 2 2 3 3 6" xfId="39301" xr:uid="{71732C79-0F88-45EE-9EAA-111F2BB00ABB}"/>
    <cellStyle name="Heading 2 2 3 4" xfId="944" xr:uid="{92105F48-2818-448F-AB12-95490DCA6D4F}"/>
    <cellStyle name="Heading 2 2 3 4 2" xfId="7160" xr:uid="{6A113D2F-DE3F-4AF1-A0D7-1C7AD681237A}"/>
    <cellStyle name="Heading 2 2 3 4 2 2" xfId="13051" xr:uid="{CB6324E2-C75D-4752-9690-EB7025EE9C30}"/>
    <cellStyle name="Heading 2 2 3 4 2 2 2" xfId="22040" xr:uid="{4C3AF7D8-5917-43C4-B235-79D467AD73F5}"/>
    <cellStyle name="Heading 2 2 3 4 2 2 2 2" xfId="35526" xr:uid="{BB0F16FC-6AF8-41A5-B45F-007C9BE417F6}"/>
    <cellStyle name="Heading 2 2 3 4 2 2 3" xfId="27370" xr:uid="{3F0CAF88-8B98-441B-81DC-F78FEB93AA81}"/>
    <cellStyle name="Heading 2 2 3 4 2 3" xfId="16149" xr:uid="{C119E71D-C256-418C-92F1-7F2A35EE6570}"/>
    <cellStyle name="Heading 2 2 3 4 2 3 2" xfId="36624" xr:uid="{7D438778-9A9F-44EC-912C-1316A0B978E2}"/>
    <cellStyle name="Heading 2 2 3 4 2 4" xfId="34103" xr:uid="{36C3D782-124D-42CA-A0BF-2E9CEE0A8E13}"/>
    <cellStyle name="Heading 2 2 3 4 3" xfId="12693" xr:uid="{5A34F72D-7753-4D5F-92C1-AA099032A9AB}"/>
    <cellStyle name="Heading 2 2 3 4 3 2" xfId="21682" xr:uid="{B848196B-134A-4692-A8A5-AC235F4E505C}"/>
    <cellStyle name="Heading 2 2 3 4 3 2 2" xfId="39514" xr:uid="{36BF5994-2446-460F-BA1E-9558A6C6996F}"/>
    <cellStyle name="Heading 2 2 3 4 3 3" xfId="28430" xr:uid="{4C910E5F-F87F-4395-ADD9-C643D56C4D77}"/>
    <cellStyle name="Heading 2 2 3 4 4" xfId="3381" xr:uid="{C42B4C5E-7218-4BD5-AE06-5E54FB07E23F}"/>
    <cellStyle name="Heading 2 2 3 4 4 2" xfId="22466" xr:uid="{F61A0EDD-E77F-45F5-BD4B-3E7C4BE608EC}"/>
    <cellStyle name="Heading 2 2 3 4 5" xfId="13563" xr:uid="{899C21DC-7283-4752-BEFA-54DF0F7E0DA0}"/>
    <cellStyle name="Heading 2 2 3 4 5 2" xfId="41504" xr:uid="{E6CD123B-369F-4B24-ADC7-6B1134309F39}"/>
    <cellStyle name="Heading 2 2 3 4 6" xfId="30893" xr:uid="{980C58DE-7ADA-4953-9B6C-BCF6CA645CEC}"/>
    <cellStyle name="Heading 2 2 3 5" xfId="1608" xr:uid="{27822511-30FB-424B-871D-02A1B2F5767C}"/>
    <cellStyle name="Heading 2 2 3 5 2" xfId="7181" xr:uid="{CC795E94-895B-4D75-84BE-DE1EC28905BC}"/>
    <cellStyle name="Heading 2 2 3 5 2 2" xfId="13072" xr:uid="{32A468C4-AF56-43AC-BDCF-A7E13F314AB7}"/>
    <cellStyle name="Heading 2 2 3 5 2 2 2" xfId="22061" xr:uid="{C8A76416-963C-45DC-BB91-C5105A06C68B}"/>
    <cellStyle name="Heading 2 2 3 5 2 2 2 2" xfId="37454" xr:uid="{CC965656-736E-491C-A464-01482064EDF3}"/>
    <cellStyle name="Heading 2 2 3 5 2 2 3" xfId="35479" xr:uid="{84FE9A8C-BD1E-431F-BE27-D923D89EEF06}"/>
    <cellStyle name="Heading 2 2 3 5 2 3" xfId="16170" xr:uid="{90BA7E31-BB19-48B7-A6B0-1EBE6A006A2D}"/>
    <cellStyle name="Heading 2 2 3 5 2 3 2" xfId="30555" xr:uid="{3892C2EA-AC4A-4F88-9296-3F78CC9A2FA0}"/>
    <cellStyle name="Heading 2 2 3 5 2 4" xfId="30836" xr:uid="{EDAC04C5-C092-4104-9CEE-376921D524C5}"/>
    <cellStyle name="Heading 2 2 3 5 3" xfId="12550" xr:uid="{A087F040-033A-407E-8921-66651CCC88C9}"/>
    <cellStyle name="Heading 2 2 3 5 3 2" xfId="21539" xr:uid="{09C2260A-03D9-4098-BFD7-C4D73F4BACC6}"/>
    <cellStyle name="Heading 2 2 3 5 3 2 2" xfId="23032" xr:uid="{6AF266B2-7BCC-4BB5-9DD4-177945E2B6A3}"/>
    <cellStyle name="Heading 2 2 3 5 3 3" xfId="22374" xr:uid="{7F5420D4-850B-4CA1-89F8-045F39ED8229}"/>
    <cellStyle name="Heading 2 2 3 5 4" xfId="4045" xr:uid="{852272B2-8636-4022-ADF1-859951C6CAF4}"/>
    <cellStyle name="Heading 2 2 3 5 4 2" xfId="38508" xr:uid="{25E350B1-B41C-4789-9C8D-75DA7CC501FF}"/>
    <cellStyle name="Heading 2 2 3 5 5" xfId="13584" xr:uid="{E881DCBB-BD34-4F49-A4E4-5021C186C131}"/>
    <cellStyle name="Heading 2 2 3 5 5 2" xfId="40573" xr:uid="{ADE43946-4375-4E27-9FB1-2D04EEE086F8}"/>
    <cellStyle name="Heading 2 2 3 5 6" xfId="23561" xr:uid="{BEFCBC25-E344-4B1D-AA0E-0E016CF2365B}"/>
    <cellStyle name="Heading 2 2 3 6" xfId="1931" xr:uid="{C6969153-A9DB-464C-9C3B-B3F86CEBBC97}"/>
    <cellStyle name="Heading 2 2 3 6 2" xfId="7211" xr:uid="{514B73E3-18C6-4B5B-A353-9A4E898B7DA9}"/>
    <cellStyle name="Heading 2 2 3 6 2 2" xfId="13102" xr:uid="{15145BD7-AAB8-4A5E-B993-D81554CAB27A}"/>
    <cellStyle name="Heading 2 2 3 6 2 2 2" xfId="22091" xr:uid="{44300AEC-0CF5-47C8-8200-7D6FF164A98B}"/>
    <cellStyle name="Heading 2 2 3 6 2 2 2 2" xfId="28807" xr:uid="{7F4C61D4-9744-4818-A797-5C2014B42918}"/>
    <cellStyle name="Heading 2 2 3 6 2 2 3" xfId="30830" xr:uid="{B6C8CE6E-0435-4C1B-BE07-BBA4301A5335}"/>
    <cellStyle name="Heading 2 2 3 6 2 3" xfId="16200" xr:uid="{7E721130-8BDE-41F8-A4A3-D13CC04E6458}"/>
    <cellStyle name="Heading 2 2 3 6 2 3 2" xfId="28516" xr:uid="{C7DAED6D-E249-4A60-A5AC-331EB6A3EEA7}"/>
    <cellStyle name="Heading 2 2 3 6 2 4" xfId="43645" xr:uid="{2FC32378-FDFE-4E99-BE8D-12D055F4E207}"/>
    <cellStyle name="Heading 2 2 3 6 3" xfId="12808" xr:uid="{F2CBD7EC-5FC0-412B-80EE-480B13C746BC}"/>
    <cellStyle name="Heading 2 2 3 6 3 2" xfId="21797" xr:uid="{A427EA5B-0A09-414D-8130-B1E06CBF4FD7}"/>
    <cellStyle name="Heading 2 2 3 6 3 2 2" xfId="41472" xr:uid="{01884642-4C03-4A9E-A95C-FC455785E727}"/>
    <cellStyle name="Heading 2 2 3 6 3 3" xfId="29347" xr:uid="{EE2A0F58-74B9-4C56-BC54-DBC3BC02DB41}"/>
    <cellStyle name="Heading 2 2 3 6 4" xfId="4368" xr:uid="{36F05426-8BB2-47CD-95B8-5A0D6309E388}"/>
    <cellStyle name="Heading 2 2 3 6 4 2" xfId="33663" xr:uid="{3144C71E-B9D1-4783-AC4D-39A373480112}"/>
    <cellStyle name="Heading 2 2 3 6 5" xfId="13614" xr:uid="{04D5C4B8-17E4-467F-96F6-A12C91C9B5C6}"/>
    <cellStyle name="Heading 2 2 3 6 5 2" xfId="39093" xr:uid="{88993A12-FFC2-4D35-AF9C-04D3A52FB21A}"/>
    <cellStyle name="Heading 2 2 3 6 6" xfId="42315" xr:uid="{1B3FF43B-AB7D-4AFF-AD9A-9F3EF80D97E7}"/>
    <cellStyle name="Heading 2 2 3 7" xfId="6552" xr:uid="{5784BCF5-A2BE-411B-8A22-0AC4E3996C39}"/>
    <cellStyle name="Heading 2 2 3 7 2" xfId="12817" xr:uid="{E234AC4D-D44A-4977-8F4B-907FCC4C0495}"/>
    <cellStyle name="Heading 2 2 3 7 2 2" xfId="21806" xr:uid="{BD9A64AE-D185-45AC-AEA3-C5967706F24E}"/>
    <cellStyle name="Heading 2 2 3 7 2 2 2" xfId="40426" xr:uid="{DB1B6C87-5E88-4557-9123-E7FB9907651D}"/>
    <cellStyle name="Heading 2 2 3 7 2 3" xfId="28350" xr:uid="{94A0486E-043B-4D99-B7B7-C69AC40EF908}"/>
    <cellStyle name="Heading 2 2 3 7 3" xfId="15541" xr:uid="{A99B1A4E-C0E7-46E0-8B6B-C1127FA3726E}"/>
    <cellStyle name="Heading 2 2 3 7 3 2" xfId="29766" xr:uid="{82A3CE79-C612-4610-BEBA-65A203AACEA0}"/>
    <cellStyle name="Heading 2 2 3 7 4" xfId="23158" xr:uid="{09E552A7-05AE-48FF-BC3E-8A0128C806E6}"/>
    <cellStyle name="Heading 2 2 3 8" xfId="9797" xr:uid="{785BA368-F07B-48E0-858B-0B345A68391C}"/>
    <cellStyle name="Heading 2 2 3 8 2" xfId="18786" xr:uid="{4329057B-9368-49A1-8EF0-CBD03741FE37}"/>
    <cellStyle name="Heading 2 2 3 8 2 2" xfId="41383" xr:uid="{078C385F-CE4A-41F9-849A-21372B2D8D73}"/>
    <cellStyle name="Heading 2 2 3 8 3" xfId="34647" xr:uid="{A87C6F48-0BE3-4E46-A231-5449EF54B1B6}"/>
    <cellStyle name="Heading 2 2 3 9" xfId="2256" xr:uid="{2A3A9306-BC34-4F35-BDE5-52FBC5C81720}"/>
    <cellStyle name="Heading 2 2 3 9 2" xfId="36115" xr:uid="{86F2A306-0D9C-448A-9A25-401E31458FAD}"/>
    <cellStyle name="Heading 2 2 4" xfId="222" xr:uid="{7F506BAB-BCAA-4E2D-A7E6-CDE524D60C50}"/>
    <cellStyle name="Heading 2 2 4 10" xfId="25097" xr:uid="{9ACC0583-8671-4517-A05A-DEF238DB794F}"/>
    <cellStyle name="Heading 2 2 4 2" xfId="571" xr:uid="{F197200C-53E9-4A94-A320-93EF4CF62E20}"/>
    <cellStyle name="Heading 2 2 4 2 2" xfId="7135" xr:uid="{5CD0793B-ED51-4FAF-AA6D-AE46FD45B4F1}"/>
    <cellStyle name="Heading 2 2 4 2 2 2" xfId="13026" xr:uid="{5658920B-8057-4011-ADD6-A27D5804F657}"/>
    <cellStyle name="Heading 2 2 4 2 2 2 2" xfId="22015" xr:uid="{5A6FAC32-FF9D-4A0A-89CB-D6874AD3669F}"/>
    <cellStyle name="Heading 2 2 4 2 2 2 2 2" xfId="36413" xr:uid="{07B00B1E-5ED5-4437-871F-C09350106A27}"/>
    <cellStyle name="Heading 2 2 4 2 2 2 3" xfId="30077" xr:uid="{9C4CB27D-E9FF-4BFE-AA9A-4E7669D526E0}"/>
    <cellStyle name="Heading 2 2 4 2 2 3" xfId="16124" xr:uid="{1F9EDFF7-C220-4F03-9F90-FC3BB1942AE4}"/>
    <cellStyle name="Heading 2 2 4 2 2 3 2" xfId="42744" xr:uid="{9F8E1376-964E-4325-9520-3496012C0C5C}"/>
    <cellStyle name="Heading 2 2 4 2 2 4" xfId="24831" xr:uid="{9D4382D8-2DB9-4AFD-9152-60510EECB357}"/>
    <cellStyle name="Heading 2 2 4 2 3" xfId="12604" xr:uid="{C88EEAC5-5B6C-454D-9F4A-562A14D779C6}"/>
    <cellStyle name="Heading 2 2 4 2 3 2" xfId="21593" xr:uid="{09BBCB58-0B07-4C5D-B897-2B039AB79FE9}"/>
    <cellStyle name="Heading 2 2 4 2 3 2 2" xfId="35800" xr:uid="{28664BB4-EA8C-4740-806E-F62991409868}"/>
    <cellStyle name="Heading 2 2 4 2 3 3" xfId="23379" xr:uid="{443B1383-1759-4F46-898F-27039658B362}"/>
    <cellStyle name="Heading 2 2 4 2 4" xfId="3008" xr:uid="{99645FDE-1A2E-4C7F-A70C-44C6F93E987A}"/>
    <cellStyle name="Heading 2 2 4 2 4 2" xfId="43516" xr:uid="{7010F023-94CE-425E-8A51-3975106C96C7}"/>
    <cellStyle name="Heading 2 2 4 2 5" xfId="13538" xr:uid="{C6C693EA-53FB-4167-8FA5-1334BBA15F64}"/>
    <cellStyle name="Heading 2 2 4 2 5 2" xfId="25967" xr:uid="{8FE6CABF-DBE3-44F5-BA4F-AEBFD5B2DAC3}"/>
    <cellStyle name="Heading 2 2 4 2 6" xfId="24510" xr:uid="{B8AC7774-6D80-4E3F-A3E2-A7BB7F1875AA}"/>
    <cellStyle name="Heading 2 2 4 3" xfId="916" xr:uid="{982A4F45-DDAA-4189-9056-FACBBF3EEE57}"/>
    <cellStyle name="Heading 2 2 4 3 2" xfId="7159" xr:uid="{BFD98E4B-6DD4-485A-A5FA-9F6AA366070A}"/>
    <cellStyle name="Heading 2 2 4 3 2 2" xfId="13050" xr:uid="{F78EA5B7-D9C5-4F95-A06F-A47DE1D77C6E}"/>
    <cellStyle name="Heading 2 2 4 3 2 2 2" xfId="22039" xr:uid="{6846808A-B77B-4033-97E6-8F0695AB8399}"/>
    <cellStyle name="Heading 2 2 4 3 2 2 2 2" xfId="36598" xr:uid="{62851FF5-2E37-4E98-A73A-D38DFB3645E2}"/>
    <cellStyle name="Heading 2 2 4 3 2 2 3" xfId="37176" xr:uid="{5F4639FF-764C-4399-95DF-0767377FB62D}"/>
    <cellStyle name="Heading 2 2 4 3 2 3" xfId="16148" xr:uid="{8830BBFE-1ED7-4191-911B-8D638A276063}"/>
    <cellStyle name="Heading 2 2 4 3 2 3 2" xfId="27618" xr:uid="{F5160DC1-5B98-40B3-BC7D-C604800C16AE}"/>
    <cellStyle name="Heading 2 2 4 3 2 4" xfId="26116" xr:uid="{9F64A831-131B-4566-A580-FAD04E0F8C2C}"/>
    <cellStyle name="Heading 2 2 4 3 3" xfId="12418" xr:uid="{A8088A10-208A-4092-A504-67A2957BD054}"/>
    <cellStyle name="Heading 2 2 4 3 3 2" xfId="21407" xr:uid="{3DE5710B-DF81-430D-9651-4FACED0DA8F5}"/>
    <cellStyle name="Heading 2 2 4 3 3 2 2" xfId="38850" xr:uid="{3DBD7D84-E242-4D62-A3F2-F074DB0B9AFA}"/>
    <cellStyle name="Heading 2 2 4 3 3 3" xfId="30864" xr:uid="{E3C5FA47-3F2B-4BD9-99DC-B6C46D3A1AB7}"/>
    <cellStyle name="Heading 2 2 4 3 4" xfId="3353" xr:uid="{F6BBD0AA-6FC4-4CB3-85C8-4EC8AD68FE20}"/>
    <cellStyle name="Heading 2 2 4 3 4 2" xfId="29660" xr:uid="{C594C8D9-10D5-40AA-9AF9-48C759A58C6C}"/>
    <cellStyle name="Heading 2 2 4 3 5" xfId="13562" xr:uid="{E5A2C7FF-E062-4CA9-A763-FED7274656F9}"/>
    <cellStyle name="Heading 2 2 4 3 5 2" xfId="32095" xr:uid="{B435D328-A4F0-446D-A85F-23CCA3EFDC98}"/>
    <cellStyle name="Heading 2 2 4 3 6" xfId="37255" xr:uid="{16D533D8-E52B-4B2A-AE02-69C6118901E2}"/>
    <cellStyle name="Heading 2 2 4 4" xfId="546" xr:uid="{3C89CFB6-4039-4244-952A-00BB77EAE013}"/>
    <cellStyle name="Heading 2 2 4 4 2" xfId="7131" xr:uid="{242163A0-E782-477D-8456-FD06C3AE7B4A}"/>
    <cellStyle name="Heading 2 2 4 4 2 2" xfId="13022" xr:uid="{FC49AF3C-37B0-44F2-A479-B22F64236E7E}"/>
    <cellStyle name="Heading 2 2 4 4 2 2 2" xfId="22011" xr:uid="{61AA8363-37E8-4C51-B211-740C71C8A007}"/>
    <cellStyle name="Heading 2 2 4 4 2 2 2 2" xfId="41059" xr:uid="{7DDA743C-B189-4E98-B8E1-40102A98741A}"/>
    <cellStyle name="Heading 2 2 4 4 2 2 3" xfId="38170" xr:uid="{2F2AC763-1888-47B3-A124-BD6955BD12BF}"/>
    <cellStyle name="Heading 2 2 4 4 2 3" xfId="16120" xr:uid="{125A16FA-DFA9-4CCA-9184-594D2FF744A6}"/>
    <cellStyle name="Heading 2 2 4 4 2 3 2" xfId="29472" xr:uid="{ED9D2737-8486-4B50-9A7C-98C8DD629783}"/>
    <cellStyle name="Heading 2 2 4 4 2 4" xfId="36382" xr:uid="{162A57F3-6EAB-47E8-80C0-6B1AB4132B75}"/>
    <cellStyle name="Heading 2 2 4 4 3" xfId="9846" xr:uid="{8F92FE66-90EE-4635-AD6E-7156E5564508}"/>
    <cellStyle name="Heading 2 2 4 4 3 2" xfId="18835" xr:uid="{F158011C-4ABF-44F8-A738-B4AFE8305CDC}"/>
    <cellStyle name="Heading 2 2 4 4 3 2 2" xfId="36930" xr:uid="{D026AA05-9519-4B94-A404-01E03BDBCC2D}"/>
    <cellStyle name="Heading 2 2 4 4 3 3" xfId="40536" xr:uid="{77716F62-ADA5-475F-A96E-1CD04A436A28}"/>
    <cellStyle name="Heading 2 2 4 4 4" xfId="2983" xr:uid="{814660F2-B080-40E6-9F63-AF9A69A1BD0E}"/>
    <cellStyle name="Heading 2 2 4 4 4 2" xfId="32850" xr:uid="{1A63990A-E961-4030-95F0-5361CD84B31E}"/>
    <cellStyle name="Heading 2 2 4 4 5" xfId="13534" xr:uid="{2D9B0C33-EAEE-49DB-ACAE-C9D957BE2182}"/>
    <cellStyle name="Heading 2 2 4 4 5 2" xfId="32841" xr:uid="{9255505A-8530-4763-866C-CD80F24022FB}"/>
    <cellStyle name="Heading 2 2 4 4 6" xfId="42813" xr:uid="{290105B6-A92C-4125-9472-0092483CABF0}"/>
    <cellStyle name="Heading 2 2 4 5" xfId="1678" xr:uid="{87E653E2-29EB-4637-847C-728E71853A6C}"/>
    <cellStyle name="Heading 2 2 4 5 2" xfId="7197" xr:uid="{2594C5CE-B82D-4321-8FE3-35CD4A8FF4D8}"/>
    <cellStyle name="Heading 2 2 4 5 2 2" xfId="13088" xr:uid="{D019701E-6040-4FEE-BDDB-888C758B5A5E}"/>
    <cellStyle name="Heading 2 2 4 5 2 2 2" xfId="22077" xr:uid="{EF8195C9-2277-4483-B19B-1D0371CF70E6}"/>
    <cellStyle name="Heading 2 2 4 5 2 2 2 2" xfId="33285" xr:uid="{2CFC5898-47EC-4375-9145-23401F1DEF6F}"/>
    <cellStyle name="Heading 2 2 4 5 2 2 3" xfId="37417" xr:uid="{D972989A-177E-4017-B2C1-BD0C6BD3144E}"/>
    <cellStyle name="Heading 2 2 4 5 2 3" xfId="16186" xr:uid="{480C2429-E4CA-43BA-8AC8-1E1B0DDE2074}"/>
    <cellStyle name="Heading 2 2 4 5 2 3 2" xfId="26787" xr:uid="{0AD47958-F9F4-492D-BEED-923B96B82B2D}"/>
    <cellStyle name="Heading 2 2 4 5 2 4" xfId="28776" xr:uid="{BDD1ED45-D761-49C6-979F-E53B5679182F}"/>
    <cellStyle name="Heading 2 2 4 5 3" xfId="9819" xr:uid="{C9B32E5F-A8C8-4937-9D44-3B8454EC95CB}"/>
    <cellStyle name="Heading 2 2 4 5 3 2" xfId="18808" xr:uid="{862B9D27-E12D-4753-902F-AA76F318C8EA}"/>
    <cellStyle name="Heading 2 2 4 5 3 2 2" xfId="29561" xr:uid="{25F80459-EDC9-4F57-88D0-FC70ADBB8204}"/>
    <cellStyle name="Heading 2 2 4 5 3 3" xfId="41490" xr:uid="{91185CA3-A430-4BE4-A724-348299554207}"/>
    <cellStyle name="Heading 2 2 4 5 4" xfId="4115" xr:uid="{B2C37F51-64DA-4AA0-B1E8-086EAE03EE50}"/>
    <cellStyle name="Heading 2 2 4 5 4 2" xfId="36619" xr:uid="{80A4BA1B-A3F7-41F2-912A-59E1122E5535}"/>
    <cellStyle name="Heading 2 2 4 5 5" xfId="13600" xr:uid="{3F6BB493-B6FC-4A7B-AA62-C412A209E663}"/>
    <cellStyle name="Heading 2 2 4 5 5 2" xfId="30882" xr:uid="{0DB7062F-0253-4C4A-BE62-E30B5E43DA5E}"/>
    <cellStyle name="Heading 2 2 4 5 6" xfId="28614" xr:uid="{D679F3A9-E14F-45E4-8B3E-50374488841D}"/>
    <cellStyle name="Heading 2 2 4 6" xfId="6524" xr:uid="{A8446E22-18E1-4000-9C10-94F7FB586658}"/>
    <cellStyle name="Heading 2 2 4 6 2" xfId="12816" xr:uid="{697EAF9D-3005-4FC4-BAF7-401E402FC102}"/>
    <cellStyle name="Heading 2 2 4 6 2 2" xfId="21805" xr:uid="{4973A4A9-8272-460D-9537-7896ECC7B676}"/>
    <cellStyle name="Heading 2 2 4 6 2 2 2" xfId="31017" xr:uid="{96114E4B-56CF-45E3-B537-2859A0CDCBBD}"/>
    <cellStyle name="Heading 2 2 4 6 2 3" xfId="41203" xr:uid="{66F95574-37C2-4B62-BC6D-7AF448E04926}"/>
    <cellStyle name="Heading 2 2 4 6 3" xfId="15513" xr:uid="{90247E71-6B1E-4D15-8EE2-01E05026790B}"/>
    <cellStyle name="Heading 2 2 4 6 3 2" xfId="34285" xr:uid="{E93F2E1A-05B0-4AC4-A04C-17340EA51F55}"/>
    <cellStyle name="Heading 2 2 4 6 4" xfId="30259" xr:uid="{D5575A96-8E91-4867-9137-78B80BB4F861}"/>
    <cellStyle name="Heading 2 2 4 7" xfId="9495" xr:uid="{4AE865FF-CDC2-4E09-A0E7-CB76D5FB51A6}"/>
    <cellStyle name="Heading 2 2 4 7 2" xfId="18484" xr:uid="{0BE27F6C-7047-4E53-9FD3-62194FD987E0}"/>
    <cellStyle name="Heading 2 2 4 7 2 2" xfId="23242" xr:uid="{B371570D-0AFA-4064-B140-712E35F8C404}"/>
    <cellStyle name="Heading 2 2 4 7 3" xfId="43311" xr:uid="{4C0E10FB-DE9A-4351-BD22-A0D3D88DD2F4}"/>
    <cellStyle name="Heading 2 2 4 8" xfId="2228" xr:uid="{116F25FD-32A2-4353-B0B9-EF87563F251C}"/>
    <cellStyle name="Heading 2 2 4 8 2" xfId="38709" xr:uid="{51BBE11C-9EC0-4A6A-A4EC-92D001BD9992}"/>
    <cellStyle name="Heading 2 2 4 9" xfId="13137" xr:uid="{25750713-8989-49D1-A984-D11001F2A0D8}"/>
    <cellStyle name="Heading 2 2 4 9 2" xfId="28542" xr:uid="{4C2BCA19-0C55-4A18-8D18-FF43F90504CB}"/>
    <cellStyle name="Heading 2 2 5" xfId="205" xr:uid="{D8732E9A-446E-44AC-B5C0-07C8A269BADE}"/>
    <cellStyle name="Heading 2 2 5 2" xfId="6874" xr:uid="{078F9A68-2F64-470E-BAA4-2F94093DCF55}"/>
    <cellStyle name="Heading 2 2 5 2 2" xfId="12841" xr:uid="{9F0EAFA3-28D2-4A7B-AFBD-CC0721E8FC24}"/>
    <cellStyle name="Heading 2 2 5 2 2 2" xfId="21830" xr:uid="{227F220D-2C5B-4691-B34C-FE31C46DF80C}"/>
    <cellStyle name="Heading 2 2 5 2 2 2 2" xfId="35659" xr:uid="{B863036F-0E44-4F49-AF27-1BEF863F76D0}"/>
    <cellStyle name="Heading 2 2 5 2 2 3" xfId="23288" xr:uid="{20A48B93-E475-494B-9EA3-9C077ABFB21F}"/>
    <cellStyle name="Heading 2 2 5 2 3" xfId="15863" xr:uid="{FC84F9A5-D3B8-43EF-9516-2CEDF313456B}"/>
    <cellStyle name="Heading 2 2 5 2 3 2" xfId="22248" xr:uid="{E2938F7F-742D-4F67-A434-9FF02629919D}"/>
    <cellStyle name="Heading 2 2 5 2 4" xfId="31886" xr:uid="{15681F1B-DA8A-48FF-B277-1AFA7C4A1068}"/>
    <cellStyle name="Heading 2 2 5 3" xfId="9843" xr:uid="{C7B14804-7CF2-4180-8399-BF8A2B802E45}"/>
    <cellStyle name="Heading 2 2 5 3 2" xfId="18832" xr:uid="{C2CEB3F4-8682-4902-AD9C-2BB72DC83910}"/>
    <cellStyle name="Heading 2 2 5 3 2 2" xfId="31368" xr:uid="{7D487EB9-C07E-4DFB-8A83-1A0E7EE7FA03}"/>
    <cellStyle name="Heading 2 2 5 3 3" xfId="27468" xr:uid="{49900D55-D55A-4929-89C4-BB146AEE03C0}"/>
    <cellStyle name="Heading 2 2 5 4" xfId="2673" xr:uid="{028AFDE8-F89B-426E-9DC9-C485AD9CD304}"/>
    <cellStyle name="Heading 2 2 5 4 2" xfId="23414" xr:uid="{28D8ADE4-9210-4625-9E73-8C974A7E4AF3}"/>
    <cellStyle name="Heading 2 2 5 5" xfId="13487" xr:uid="{07D0D300-83FE-49CE-B321-FD9DCB953EF0}"/>
    <cellStyle name="Heading 2 2 5 5 2" xfId="40832" xr:uid="{B4179724-9E12-4154-BC8C-6FDFCFD912A6}"/>
    <cellStyle name="Heading 2 2 5 6" xfId="42587" xr:uid="{B2C59DF1-9A65-49AB-B92A-2C97FF41440D}"/>
    <cellStyle name="Heading 2 2 6" xfId="554" xr:uid="{AF5599E7-FC81-424C-ADD8-1B6D6DF98EB7}"/>
    <cellStyle name="Heading 2 2 6 2" xfId="7133" xr:uid="{B0A99C04-144E-4DD2-9ACB-5480202EF070}"/>
    <cellStyle name="Heading 2 2 6 2 2" xfId="13024" xr:uid="{90EC768B-C95C-433D-8DC4-27F0497496FF}"/>
    <cellStyle name="Heading 2 2 6 2 2 2" xfId="22013" xr:uid="{4A774205-CA11-4827-8EE1-9D9F007E3FA2}"/>
    <cellStyle name="Heading 2 2 6 2 2 2 2" xfId="37213" xr:uid="{6C15F4B7-14B8-408D-8A64-8C0D9E75B7DF}"/>
    <cellStyle name="Heading 2 2 6 2 2 3" xfId="33719" xr:uid="{4737BFB5-D702-4109-BBE7-DDD0F2A3CF86}"/>
    <cellStyle name="Heading 2 2 6 2 3" xfId="16122" xr:uid="{168DBE04-7006-4615-A807-1D94AB90B196}"/>
    <cellStyle name="Heading 2 2 6 2 3 2" xfId="25348" xr:uid="{0CA545BD-0D35-4358-BE81-2FA1D15D5E51}"/>
    <cellStyle name="Heading 2 2 6 2 4" xfId="22904" xr:uid="{A8B63346-4F49-47FC-946B-01C8D11970E5}"/>
    <cellStyle name="Heading 2 2 6 3" xfId="9713" xr:uid="{034AC415-77AD-44D9-9E87-08E808FF0D4F}"/>
    <cellStyle name="Heading 2 2 6 3 2" xfId="18702" xr:uid="{F85EFAB9-1DC3-4679-8343-9A4CA46EEF3D}"/>
    <cellStyle name="Heading 2 2 6 3 2 2" xfId="32827" xr:uid="{539056BB-462E-45B5-8356-206CF3B69E6B}"/>
    <cellStyle name="Heading 2 2 6 3 3" xfId="41646" xr:uid="{E6023C34-F258-4CF0-934C-A1EA78A70E4C}"/>
    <cellStyle name="Heading 2 2 6 4" xfId="2991" xr:uid="{981DD0A2-A2B8-43E9-A4F4-C8C7F8A23EED}"/>
    <cellStyle name="Heading 2 2 6 4 2" xfId="39526" xr:uid="{98A15EDD-6F32-4D66-8BBA-EFF980FE96A5}"/>
    <cellStyle name="Heading 2 2 6 5" xfId="13536" xr:uid="{9A68CE2D-6F98-4268-96DF-55314DD1EB84}"/>
    <cellStyle name="Heading 2 2 6 5 2" xfId="29264" xr:uid="{CB8690F4-1CDE-4355-9340-FBCD78005BC5}"/>
    <cellStyle name="Heading 2 2 6 6" xfId="25149" xr:uid="{0158EB73-DBBE-43AE-8B7C-E40A0B10588E}"/>
    <cellStyle name="Heading 2 2 7" xfId="899" xr:uid="{9DA91B48-F863-453D-AAA9-85F912EA6C6E}"/>
    <cellStyle name="Heading 2 2 7 2" xfId="7157" xr:uid="{D74D888D-ECCF-4ACC-8B59-8CE13877BFB9}"/>
    <cellStyle name="Heading 2 2 7 2 2" xfId="13048" xr:uid="{AD936221-593F-410B-9023-796C64CFE18F}"/>
    <cellStyle name="Heading 2 2 7 2 2 2" xfId="22037" xr:uid="{3575C8C2-8A75-4E21-8EC0-EB10A30370C7}"/>
    <cellStyle name="Heading 2 2 7 2 2 2 2" xfId="37369" xr:uid="{A8280369-4492-4307-8C5E-5200A681FB77}"/>
    <cellStyle name="Heading 2 2 7 2 2 3" xfId="41022" xr:uid="{1EABFC01-133A-49A7-8428-E3BA10176A19}"/>
    <cellStyle name="Heading 2 2 7 2 3" xfId="16146" xr:uid="{95C57749-8DFF-4FF7-9E4B-768C20D0686E}"/>
    <cellStyle name="Heading 2 2 7 2 3 2" xfId="28380" xr:uid="{186F42FE-06FD-4BA6-9502-9CA31EB738DD}"/>
    <cellStyle name="Heading 2 2 7 2 4" xfId="29413" xr:uid="{5549E259-BCD8-4D10-AFB5-8DD15B20AD1E}"/>
    <cellStyle name="Heading 2 2 7 3" xfId="12533" xr:uid="{FE19E247-3F66-4194-993A-04BA797C0CDC}"/>
    <cellStyle name="Heading 2 2 7 3 2" xfId="21522" xr:uid="{597A4825-1C03-4FAD-A0DC-1A6FD9BC6F20}"/>
    <cellStyle name="Heading 2 2 7 3 2 2" xfId="24810" xr:uid="{33E39813-8DB6-4712-BA33-3E0CEF45D5E8}"/>
    <cellStyle name="Heading 2 2 7 3 3" xfId="24982" xr:uid="{28D482A0-FEC9-4DD1-B4F7-8D235E5B23D2}"/>
    <cellStyle name="Heading 2 2 7 4" xfId="3336" xr:uid="{12748052-6F89-44A6-A779-B30FB6E3A2A9}"/>
    <cellStyle name="Heading 2 2 7 4 2" xfId="26335" xr:uid="{230C9EEE-29CE-4381-A310-7E326D06C727}"/>
    <cellStyle name="Heading 2 2 7 5" xfId="13560" xr:uid="{8ACAB096-F4C8-4C4D-B646-98DD86276F3D}"/>
    <cellStyle name="Heading 2 2 7 5 2" xfId="30793" xr:uid="{3D917C57-F9FD-4E7D-9560-913CD4798EA8}"/>
    <cellStyle name="Heading 2 2 7 6" xfId="36344" xr:uid="{7A519953-D798-443F-8D9D-AB079A73C74A}"/>
    <cellStyle name="Heading 2 2 8" xfId="183" xr:uid="{262FDEE1-29C6-45F6-88DC-B3C7ECCFDA82}"/>
    <cellStyle name="Heading 2 2 8 2" xfId="6871" xr:uid="{243CDD56-57EF-487C-824B-2865DE2D1C3A}"/>
    <cellStyle name="Heading 2 2 8 2 2" xfId="12838" xr:uid="{8913F2F5-47FE-412F-8C11-26CBB780AC53}"/>
    <cellStyle name="Heading 2 2 8 2 2 2" xfId="21827" xr:uid="{67B7B80B-7B7C-4EFA-AC38-38E5F4FBDF3F}"/>
    <cellStyle name="Heading 2 2 8 2 2 2 2" xfId="30736" xr:uid="{2BD85230-2DBA-4ED9-A812-B2E28D848EC3}"/>
    <cellStyle name="Heading 2 2 8 2 2 3" xfId="27713" xr:uid="{869D30F2-18D3-4E3C-9558-114A54E5B661}"/>
    <cellStyle name="Heading 2 2 8 2 3" xfId="15860" xr:uid="{EFB2C23B-B02E-4AA3-9E72-260006CB0B42}"/>
    <cellStyle name="Heading 2 2 8 2 3 2" xfId="41399" xr:uid="{227003C7-EE4B-4CE9-8326-52D8FCD845DB}"/>
    <cellStyle name="Heading 2 2 8 2 4" xfId="43539" xr:uid="{FED9F704-ED88-413E-801E-243410A1E894}"/>
    <cellStyle name="Heading 2 2 8 3" xfId="9851" xr:uid="{8BB287DF-31B4-402D-86B8-D1CE36AFBFE2}"/>
    <cellStyle name="Heading 2 2 8 3 2" xfId="18840" xr:uid="{3F4D5A2C-2F48-4BD4-B8D3-E7AF121D3C71}"/>
    <cellStyle name="Heading 2 2 8 3 2 2" xfId="23511" xr:uid="{58A88329-580F-4F50-B557-54C97593FAEB}"/>
    <cellStyle name="Heading 2 2 8 3 3" xfId="43907" xr:uid="{516D54C8-779D-467F-8A56-68FF373ED1CE}"/>
    <cellStyle name="Heading 2 2 8 4" xfId="2651" xr:uid="{9D250828-778D-4A9C-8682-E9E31A521320}"/>
    <cellStyle name="Heading 2 2 8 4 2" xfId="37928" xr:uid="{DF515911-E201-4F00-AE5E-D397742F7A82}"/>
    <cellStyle name="Heading 2 2 8 5" xfId="13484" xr:uid="{1FA69A9C-803C-47F8-838C-F3575B6990F6}"/>
    <cellStyle name="Heading 2 2 8 5 2" xfId="30024" xr:uid="{1B023CB2-8337-4535-8EBC-3A222A63070F}"/>
    <cellStyle name="Heading 2 2 8 6" xfId="29375" xr:uid="{F164389C-DE6C-4121-BFB7-3D3EEAECB58D}"/>
    <cellStyle name="Heading 2 2 9" xfId="1918" xr:uid="{0784AF24-8ABC-4CD3-BD94-1047AF0DEE48}"/>
    <cellStyle name="Heading 2 2 9 2" xfId="7209" xr:uid="{B562646B-5B8D-4C8D-BDA6-5F8C76F00D76}"/>
    <cellStyle name="Heading 2 2 9 2 2" xfId="13100" xr:uid="{CC4D1AA3-4597-42DB-A6B7-FAA8F9045C2F}"/>
    <cellStyle name="Heading 2 2 9 2 2 2" xfId="22089" xr:uid="{C0C4BADE-E58F-42AB-BC2E-6467FAFD2FD2}"/>
    <cellStyle name="Heading 2 2 9 2 2 2 2" xfId="32385" xr:uid="{FCA2D632-468A-423D-8502-CE6D8EDC5004}"/>
    <cellStyle name="Heading 2 2 9 2 2 3" xfId="34583" xr:uid="{030F3A67-5E00-4357-82A2-10F23413FFA9}"/>
    <cellStyle name="Heading 2 2 9 2 3" xfId="16198" xr:uid="{C419B99E-E089-4EFC-991B-8A7A6DC9A139}"/>
    <cellStyle name="Heading 2 2 9 2 3 2" xfId="31977" xr:uid="{ACE26C8B-E411-484D-81BF-D894CCC1E06A}"/>
    <cellStyle name="Heading 2 2 9 2 4" xfId="26248" xr:uid="{DD5F0887-4DC4-4D3D-9C3B-75E799EF3259}"/>
    <cellStyle name="Heading 2 2 9 3" xfId="12382" xr:uid="{26EEFA03-49EE-477E-9779-797E0BF0CAB4}"/>
    <cellStyle name="Heading 2 2 9 3 2" xfId="21371" xr:uid="{E1A69DF6-2536-48F5-AC3E-0637BE50C422}"/>
    <cellStyle name="Heading 2 2 9 3 2 2" xfId="40900" xr:uid="{2962FF6C-9F56-46B5-992A-96E4FF62FC30}"/>
    <cellStyle name="Heading 2 2 9 3 3" xfId="31803" xr:uid="{4D9CD917-3808-43A4-94E6-44810CFC8428}"/>
    <cellStyle name="Heading 2 2 9 4" xfId="4355" xr:uid="{237B2770-0F9F-47C0-9DD7-0265A697F06D}"/>
    <cellStyle name="Heading 2 2 9 4 2" xfId="27846" xr:uid="{F2000E9A-882C-433F-A970-DA1B1A51F819}"/>
    <cellStyle name="Heading 2 2 9 5" xfId="13612" xr:uid="{CBEBE6B5-56F6-4B5E-95A0-0ED383E596EA}"/>
    <cellStyle name="Heading 2 2 9 5 2" xfId="42940" xr:uid="{09BE76B0-EFD9-48ED-94E1-09F00935BC6D}"/>
    <cellStyle name="Heading 2 2 9 6" xfId="30252" xr:uid="{A4CAAB14-26F7-47A0-8257-B4BEE1ACA34B}"/>
    <cellStyle name="Heading 2 3" xfId="114" xr:uid="{22ED26A7-A664-4A73-BC33-E5CC6DF6F09D}"/>
    <cellStyle name="Heading 2 3 10" xfId="2274" xr:uid="{C17BE002-5CE2-475D-91F4-A4FDE63B2124}"/>
    <cellStyle name="Heading 2 3 10 2" xfId="27263" xr:uid="{7112BBA0-CC0D-48C7-9D13-787990FFCFEA}"/>
    <cellStyle name="Heading 2 3 11" xfId="13183" xr:uid="{8BE218BB-697C-4849-B1AE-F50DD738D9A4}"/>
    <cellStyle name="Heading 2 3 11 2" xfId="38252" xr:uid="{A5456BF9-2708-4DDB-81B4-4CBB562E3EF2}"/>
    <cellStyle name="Heading 2 3 12" xfId="28309" xr:uid="{EE220211-E54E-4D29-8613-F95F022BD6CF}"/>
    <cellStyle name="Heading 2 3 2" xfId="403" xr:uid="{EF7EC201-4F84-41FF-B85D-565D82042E9A}"/>
    <cellStyle name="Heading 2 3 2 10" xfId="33453" xr:uid="{79871532-0417-444B-BB41-A92E6FD16DC5}"/>
    <cellStyle name="Heading 2 3 2 2" xfId="752" xr:uid="{0D0D53F6-5E76-4FA6-95E2-F540337AB929}"/>
    <cellStyle name="Heading 2 3 2 2 2" xfId="7152" xr:uid="{4119A906-30ED-48AB-95CD-D02B9622D231}"/>
    <cellStyle name="Heading 2 3 2 2 2 2" xfId="13043" xr:uid="{25320A98-342C-49C4-9DA0-86CDAE804679}"/>
    <cellStyle name="Heading 2 3 2 2 2 2 2" xfId="22032" xr:uid="{F673CB5A-B776-47FF-8B41-E446123DB88C}"/>
    <cellStyle name="Heading 2 3 2 2 2 2 2 2" xfId="30406" xr:uid="{6D5B9A36-700A-4842-8316-7D94D4C6949C}"/>
    <cellStyle name="Heading 2 3 2 2 2 2 3" xfId="33856" xr:uid="{80041B11-A5C3-49AB-A40B-5B30E96320BA}"/>
    <cellStyle name="Heading 2 3 2 2 2 3" xfId="16141" xr:uid="{76F573D0-1D39-423D-84DC-9FE2BCDCF9AC}"/>
    <cellStyle name="Heading 2 3 2 2 2 3 2" xfId="43477" xr:uid="{58D0AC77-31F3-437C-8190-4725E7DA706C}"/>
    <cellStyle name="Heading 2 3 2 2 2 4" xfId="23113" xr:uid="{0ADFD81F-91C7-4DB6-84F1-2C5B5B2975B1}"/>
    <cellStyle name="Heading 2 3 2 2 3" xfId="11996" xr:uid="{B58F8971-6636-4A41-A96D-804BE5C30B27}"/>
    <cellStyle name="Heading 2 3 2 2 3 2" xfId="20985" xr:uid="{93DAB471-301D-4DB2-BC09-E0210CA6F950}"/>
    <cellStyle name="Heading 2 3 2 2 3 2 2" xfId="43602" xr:uid="{6561AC8F-4BC3-4EBF-BA9A-D6B2E75D8064}"/>
    <cellStyle name="Heading 2 3 2 2 3 3" xfId="40045" xr:uid="{BF2F8812-E1B2-43F6-BE3D-B543607E7855}"/>
    <cellStyle name="Heading 2 3 2 2 4" xfId="3189" xr:uid="{31C83C15-535B-42DE-B711-8B46B3FD28B1}"/>
    <cellStyle name="Heading 2 3 2 2 4 2" xfId="33419" xr:uid="{96FB0FDA-176F-47F2-8F1E-16831A742ADF}"/>
    <cellStyle name="Heading 2 3 2 2 5" xfId="13555" xr:uid="{B02D46AE-3C31-4214-B634-2679147BBE1E}"/>
    <cellStyle name="Heading 2 3 2 2 5 2" xfId="30638" xr:uid="{C627F39E-75C5-4CD9-9D28-7F551E0FE0F0}"/>
    <cellStyle name="Heading 2 3 2 2 6" xfId="24814" xr:uid="{7F7B0268-1AFA-4702-8BB1-C9CD273F3676}"/>
    <cellStyle name="Heading 2 3 2 3" xfId="1097" xr:uid="{46BFA5AA-0FE0-4C75-9F1E-511D9C4C3187}"/>
    <cellStyle name="Heading 2 3 2 3 2" xfId="7176" xr:uid="{7E07A203-461C-4B4F-9096-B69784665F0A}"/>
    <cellStyle name="Heading 2 3 2 3 2 2" xfId="13067" xr:uid="{E60F2699-CBFD-437C-99E9-B7E26806B697}"/>
    <cellStyle name="Heading 2 3 2 3 2 2 2" xfId="22056" xr:uid="{5B644047-DF18-4563-8A2A-1DF03884D66C}"/>
    <cellStyle name="Heading 2 3 2 3 2 2 2 2" xfId="30491" xr:uid="{5ABB0EC0-3642-46C2-A2AD-04FB02C964A2}"/>
    <cellStyle name="Heading 2 3 2 3 2 2 3" xfId="41169" xr:uid="{D93D6746-6968-4246-A6FC-00121305F3E3}"/>
    <cellStyle name="Heading 2 3 2 3 2 3" xfId="16165" xr:uid="{3FE922FE-4CA4-48C2-BBAB-EB85E5CAE9D7}"/>
    <cellStyle name="Heading 2 3 2 3 2 3 2" xfId="35833" xr:uid="{F7E1A31C-3828-4799-AE6B-8841C01B31EF}"/>
    <cellStyle name="Heading 2 3 2 3 2 4" xfId="30681" xr:uid="{40DE2727-3B00-4324-B823-D6D111AEC2BF}"/>
    <cellStyle name="Heading 2 3 2 3 3" xfId="12445" xr:uid="{D06C3DF3-8393-41A7-8FEF-69C9F021C260}"/>
    <cellStyle name="Heading 2 3 2 3 3 2" xfId="21434" xr:uid="{B4BB0027-4095-49C7-9BD8-BFF9AB40E2AF}"/>
    <cellStyle name="Heading 2 3 2 3 3 2 2" xfId="22408" xr:uid="{061207A4-1C50-4FBA-AC52-CA6FC5EB3034}"/>
    <cellStyle name="Heading 2 3 2 3 3 3" xfId="24057" xr:uid="{087A32D3-8366-4C49-852E-021AB7BA6417}"/>
    <cellStyle name="Heading 2 3 2 3 4" xfId="3534" xr:uid="{3D6C42D9-4BB9-49C5-A91A-092D7CDA6600}"/>
    <cellStyle name="Heading 2 3 2 3 4 2" xfId="28837" xr:uid="{D4B06FE0-1D1A-4DFB-AF76-6D7EEF1908A0}"/>
    <cellStyle name="Heading 2 3 2 3 5" xfId="13579" xr:uid="{59032C83-0CE6-47C0-81C3-DF2CCC8933E1}"/>
    <cellStyle name="Heading 2 3 2 3 5 2" xfId="33407" xr:uid="{E4BB440F-B7DB-4C60-BDC9-8D46DE983543}"/>
    <cellStyle name="Heading 2 3 2 3 6" xfId="34230" xr:uid="{93E4E9C3-6B04-4871-A298-3EE1C7F35B1A}"/>
    <cellStyle name="Heading 2 3 2 4" xfId="1757" xr:uid="{A1E60609-037A-4F68-B6BB-62827A3C7A40}"/>
    <cellStyle name="Heading 2 3 2 4 2" xfId="7202" xr:uid="{05CB0821-75E5-4EBE-A751-CEE67488577F}"/>
    <cellStyle name="Heading 2 3 2 4 2 2" xfId="13093" xr:uid="{AB7CEAFE-63E6-4508-B1F8-D0334A2F1B21}"/>
    <cellStyle name="Heading 2 3 2 4 2 2 2" xfId="22082" xr:uid="{258766F4-FB82-4BEC-8816-4C58C04665D8}"/>
    <cellStyle name="Heading 2 3 2 4 2 2 2 2" xfId="23267" xr:uid="{C617F4CC-7824-4457-B42A-3BD5ADCC445D}"/>
    <cellStyle name="Heading 2 3 2 4 2 2 3" xfId="24158" xr:uid="{4C49AE22-4166-4FA9-8669-47B293B34DDF}"/>
    <cellStyle name="Heading 2 3 2 4 2 3" xfId="16191" xr:uid="{D6840237-4B69-49E4-980C-6D963F4F3C56}"/>
    <cellStyle name="Heading 2 3 2 4 2 3 2" xfId="22166" xr:uid="{90F70956-D56B-4675-B528-9F2FFCB0E682}"/>
    <cellStyle name="Heading 2 3 2 4 2 4" xfId="29824" xr:uid="{6B297C03-43A7-4DD8-9EC1-7806DE1B2635}"/>
    <cellStyle name="Heading 2 3 2 4 3" xfId="9833" xr:uid="{538E63E1-415C-4B36-A485-22779D0FFC99}"/>
    <cellStyle name="Heading 2 3 2 4 3 2" xfId="18822" xr:uid="{CCD09591-D103-496B-A79C-309E4CAD21F4}"/>
    <cellStyle name="Heading 2 3 2 4 3 2 2" xfId="24513" xr:uid="{CB2D6D9C-8184-4DF1-97C6-94FC9BFD166D}"/>
    <cellStyle name="Heading 2 3 2 4 3 3" xfId="34681" xr:uid="{4FD5CAF5-734C-462D-AF7E-E8A27002F16B}"/>
    <cellStyle name="Heading 2 3 2 4 4" xfId="4194" xr:uid="{09A15110-3B68-4F34-8149-6DD7B3A61A33}"/>
    <cellStyle name="Heading 2 3 2 4 4 2" xfId="26812" xr:uid="{C0EF8E39-E66A-43D1-94A5-CBB08E44D5EC}"/>
    <cellStyle name="Heading 2 3 2 4 5" xfId="13605" xr:uid="{06BD62AA-E620-4CA0-8212-263009E74F88}"/>
    <cellStyle name="Heading 2 3 2 4 5 2" xfId="24432" xr:uid="{970B6368-0476-4073-84E6-AB25C2DF3CC3}"/>
    <cellStyle name="Heading 2 3 2 4 6" xfId="39272" xr:uid="{4943ED79-A1AC-4F45-81CC-9C0799DA09F1}"/>
    <cellStyle name="Heading 2 3 2 5" xfId="2060" xr:uid="{073F1034-7758-4738-96E9-1C4E7967FCE0}"/>
    <cellStyle name="Heading 2 3 2 5 2" xfId="7220" xr:uid="{0B0AD24F-B289-4B07-89E9-4E6C82BDAE60}"/>
    <cellStyle name="Heading 2 3 2 5 2 2" xfId="13111" xr:uid="{DA93FE1E-D603-44A6-9143-103D1F929BAC}"/>
    <cellStyle name="Heading 2 3 2 5 2 2 2" xfId="22100" xr:uid="{316F331E-EAE3-4777-BAC8-6D1BD144AFA2}"/>
    <cellStyle name="Heading 2 3 2 5 2 2 2 2" xfId="27810" xr:uid="{92C99B61-8B9F-4D01-90FF-FA3D227B549B}"/>
    <cellStyle name="Heading 2 3 2 5 2 2 3" xfId="29661" xr:uid="{7D776765-C808-4976-A763-FF46D9A23A9F}"/>
    <cellStyle name="Heading 2 3 2 5 2 3" xfId="16209" xr:uid="{E4B8820F-95F4-485F-B9B4-6A7FB5BCF8C5}"/>
    <cellStyle name="Heading 2 3 2 5 2 3 2" xfId="43883" xr:uid="{EB695DC8-AD59-4CAD-BD01-30757D934EC0}"/>
    <cellStyle name="Heading 2 3 2 5 2 4" xfId="23403" xr:uid="{75B70917-C9EE-4832-BCFB-04BBE6568236}"/>
    <cellStyle name="Heading 2 3 2 5 3" xfId="9842" xr:uid="{E48EE2C3-83F0-4AEB-BF85-D4218B8F2727}"/>
    <cellStyle name="Heading 2 3 2 5 3 2" xfId="18831" xr:uid="{DD5A236D-A5AB-4BDA-9528-780AFDFC9F5E}"/>
    <cellStyle name="Heading 2 3 2 5 3 2 2" xfId="39174" xr:uid="{4C653172-E412-4EFB-BDFF-F9B738EFAF23}"/>
    <cellStyle name="Heading 2 3 2 5 3 3" xfId="38888" xr:uid="{F5441EBD-4FCA-4A78-AE02-F6372584D0DC}"/>
    <cellStyle name="Heading 2 3 2 5 4" xfId="4497" xr:uid="{3FABD008-131F-4121-89DD-38FC31EB20F1}"/>
    <cellStyle name="Heading 2 3 2 5 4 2" xfId="33607" xr:uid="{4D0F397D-A460-4DC5-A3EA-DFA6379D43F6}"/>
    <cellStyle name="Heading 2 3 2 5 5" xfId="13623" xr:uid="{90DE2BBB-6C4C-4C7D-AED8-D5D5BD20DF51}"/>
    <cellStyle name="Heading 2 3 2 5 5 2" xfId="23430" xr:uid="{3976C805-20E1-4AE2-A542-68B34EC6EFF2}"/>
    <cellStyle name="Heading 2 3 2 5 6" xfId="22963" xr:uid="{8A5E8A00-E489-404D-8D4D-2E4B3588E141}"/>
    <cellStyle name="Heading 2 3 2 6" xfId="6705" xr:uid="{3C95FC24-D36E-4D0E-A39A-56A8C1AD6A9F}"/>
    <cellStyle name="Heading 2 3 2 6 2" xfId="12833" xr:uid="{35D9222B-9265-47C7-9012-DFD78AD94A2E}"/>
    <cellStyle name="Heading 2 3 2 6 2 2" xfId="21822" xr:uid="{3608E385-EFD3-45C0-AB0A-0CB64A74193E}"/>
    <cellStyle name="Heading 2 3 2 6 2 2 2" xfId="29473" xr:uid="{1F35686E-5A85-41DC-83FF-54AF44489E60}"/>
    <cellStyle name="Heading 2 3 2 6 2 3" xfId="39718" xr:uid="{E7CA35E4-B670-4702-9989-055D4B765C0C}"/>
    <cellStyle name="Heading 2 3 2 6 3" xfId="15694" xr:uid="{7F9AD418-E715-4C81-A840-9B9E9537F7D8}"/>
    <cellStyle name="Heading 2 3 2 6 3 2" xfId="35811" xr:uid="{80BBDE2E-246C-49E8-AC45-A5337733C10D}"/>
    <cellStyle name="Heading 2 3 2 6 4" xfId="24204" xr:uid="{1836F92C-F90C-4AC6-A13A-0ABC99873B7A}"/>
    <cellStyle name="Heading 2 3 2 7" xfId="9792" xr:uid="{DC37B684-D015-4CDD-9FCC-9E37CF666ED7}"/>
    <cellStyle name="Heading 2 3 2 7 2" xfId="18781" xr:uid="{191A97A1-6EF6-4A5A-9794-313E794C9BB6}"/>
    <cellStyle name="Heading 2 3 2 7 2 2" xfId="34200" xr:uid="{1843CF35-82AF-4232-AD0E-8626EBE088D8}"/>
    <cellStyle name="Heading 2 3 2 7 3" xfId="40478" xr:uid="{731E18C2-E5B7-46EC-9B00-BBBA33ABFF54}"/>
    <cellStyle name="Heading 2 3 2 8" xfId="2409" xr:uid="{2B0741AA-C296-4458-BD97-FAC4C65EF209}"/>
    <cellStyle name="Heading 2 3 2 8 2" xfId="43110" xr:uid="{63D27787-50B3-46ED-9E5B-4B06D29624F5}"/>
    <cellStyle name="Heading 2 3 2 9" xfId="13318" xr:uid="{66F1D08E-3FF8-4450-B5E3-977086EBB6D2}"/>
    <cellStyle name="Heading 2 3 2 9 2" xfId="28896" xr:uid="{4B6099DF-4CFD-4DFB-96E1-E8341A82B35C}"/>
    <cellStyle name="Heading 2 3 3" xfId="268" xr:uid="{0C45A110-2CB9-4390-A58A-09509435FB2F}"/>
    <cellStyle name="Heading 2 3 3 2" xfId="6919" xr:uid="{E1640EFD-3691-4369-A031-B4A619020CB5}"/>
    <cellStyle name="Heading 2 3 3 2 2" xfId="12878" xr:uid="{F8F3F416-E642-44F2-8ADB-A7F0833D0A47}"/>
    <cellStyle name="Heading 2 3 3 2 2 2" xfId="21867" xr:uid="{0215095F-D51D-4AD7-87DE-9D0F3936FC20}"/>
    <cellStyle name="Heading 2 3 3 2 2 2 2" xfId="28671" xr:uid="{D160442A-7C5C-435C-A608-7901559E3476}"/>
    <cellStyle name="Heading 2 3 3 2 2 3" xfId="22500" xr:uid="{7D1BCA0F-AD2C-4552-B9C1-237272719C21}"/>
    <cellStyle name="Heading 2 3 3 2 3" xfId="15908" xr:uid="{5EDB55FA-03B8-40BA-8A5F-1A81E1D467DB}"/>
    <cellStyle name="Heading 2 3 3 2 3 2" xfId="38355" xr:uid="{93A66EF2-64EF-4EAB-9A5D-6F8A3DB6A2C9}"/>
    <cellStyle name="Heading 2 3 3 2 4" xfId="26274" xr:uid="{128FDF93-6CEE-4633-90FB-7FB335A4625F}"/>
    <cellStyle name="Heading 2 3 3 3" xfId="9721" xr:uid="{5E36FE6E-A373-4D68-8FBA-E1086C461D07}"/>
    <cellStyle name="Heading 2 3 3 3 2" xfId="18710" xr:uid="{91F3A82E-B367-4D0C-88C9-C2D0B31F0F37}"/>
    <cellStyle name="Heading 2 3 3 3 2 2" xfId="39503" xr:uid="{D85AB102-C9B2-415C-9D18-6FD6AD5EE468}"/>
    <cellStyle name="Heading 2 3 3 3 3" xfId="31106" xr:uid="{A597989B-5544-4288-B164-0653DD3D63C3}"/>
    <cellStyle name="Heading 2 3 3 4" xfId="2736" xr:uid="{ABE15081-17CD-4438-AC3A-AA83D0E5B514}"/>
    <cellStyle name="Heading 2 3 3 4 2" xfId="26047" xr:uid="{665F7EA9-A279-4667-BB79-01E88F4EB195}"/>
    <cellStyle name="Heading 2 3 3 5" xfId="13496" xr:uid="{DC43BBA4-560B-4AB4-9BD5-13C584906D5F}"/>
    <cellStyle name="Heading 2 3 3 5 2" xfId="32686" xr:uid="{A044BA66-2A4D-4D0D-8C9A-7C83A73FA6BC}"/>
    <cellStyle name="Heading 2 3 3 6" xfId="38672" xr:uid="{AB710928-0D39-4F04-BEE5-9860B5D5E90D}"/>
    <cellStyle name="Heading 2 3 4" xfId="617" xr:uid="{359E6E56-D158-42C0-AD3A-BACB98004AB4}"/>
    <cellStyle name="Heading 2 3 4 2" xfId="7142" xr:uid="{DAF2E933-9BB1-42A0-A429-27D1AD4554D0}"/>
    <cellStyle name="Heading 2 3 4 2 2" xfId="13033" xr:uid="{0489E160-FA80-498B-8B20-7A1A58192E03}"/>
    <cellStyle name="Heading 2 3 4 2 2 2" xfId="22022" xr:uid="{F7A680C2-6C60-48D7-B53A-56026D22CC73}"/>
    <cellStyle name="Heading 2 3 4 2 2 2 2" xfId="43881" xr:uid="{EA886412-E7A5-4F96-82A7-6D8883DFCB21}"/>
    <cellStyle name="Heading 2 3 4 2 2 3" xfId="36232" xr:uid="{A8374154-B637-475B-9319-D99124D1DCF7}"/>
    <cellStyle name="Heading 2 3 4 2 3" xfId="16131" xr:uid="{AF516890-7CEE-4E6F-A376-C6E59E9B7B56}"/>
    <cellStyle name="Heading 2 3 4 2 3 2" xfId="22161" xr:uid="{44F12084-7C6A-428B-AD57-664EFD74E724}"/>
    <cellStyle name="Heading 2 3 4 2 4" xfId="43340" xr:uid="{6FB47742-44CC-4197-A82B-2FB8611E24B4}"/>
    <cellStyle name="Heading 2 3 4 3" xfId="9802" xr:uid="{4F9FA4C9-5EC4-4CE1-85EE-549B7027E510}"/>
    <cellStyle name="Heading 2 3 4 3 2" xfId="18791" xr:uid="{B6DA8D63-9210-4CAD-9CC8-44A2244F3DC9}"/>
    <cellStyle name="Heading 2 3 4 3 2 2" xfId="42497" xr:uid="{5BDF7B4B-8303-49FC-941F-8703665E0C75}"/>
    <cellStyle name="Heading 2 3 4 3 3" xfId="37787" xr:uid="{80D48710-8853-4CEE-AD17-4DEDB9691135}"/>
    <cellStyle name="Heading 2 3 4 4" xfId="3054" xr:uid="{090C0653-69B2-4302-99FC-9C3E04D13252}"/>
    <cellStyle name="Heading 2 3 4 4 2" xfId="36788" xr:uid="{F1867033-339F-4719-8120-7F3DC03A2ECC}"/>
    <cellStyle name="Heading 2 3 4 5" xfId="13545" xr:uid="{DFA035A1-EE3B-4D12-BD08-89C70F178830}"/>
    <cellStyle name="Heading 2 3 4 5 2" xfId="28267" xr:uid="{35CFC0E1-8333-4DBA-BB01-24C01F3028CE}"/>
    <cellStyle name="Heading 2 3 4 6" xfId="30232" xr:uid="{898BDAB2-AEB7-4E06-83F4-31C5E4663EF6}"/>
    <cellStyle name="Heading 2 3 5" xfId="962" xr:uid="{E39638AD-2360-4537-A4EA-BC2D215457DB}"/>
    <cellStyle name="Heading 2 3 5 2" xfId="7166" xr:uid="{EE21C7A2-BFF3-43E3-A2C1-FDCF9A9FD2A6}"/>
    <cellStyle name="Heading 2 3 5 2 2" xfId="13057" xr:uid="{75E6F747-D499-4B32-ABBC-FE7D756AC30A}"/>
    <cellStyle name="Heading 2 3 5 2 2 2" xfId="22046" xr:uid="{D09BE5B9-A904-4193-873F-FE59263C4700}"/>
    <cellStyle name="Heading 2 3 5 2 2 2 2" xfId="43899" xr:uid="{ACEEA09B-0B54-436B-B2B7-CAADA88C9352}"/>
    <cellStyle name="Heading 2 3 5 2 2 3" xfId="32890" xr:uid="{052514D8-A038-435C-ACF7-F0FA1A14CBD2}"/>
    <cellStyle name="Heading 2 3 5 2 3" xfId="16155" xr:uid="{65B2A86E-5C8D-4AEA-A5CF-C8CCA8008BED}"/>
    <cellStyle name="Heading 2 3 5 2 3 2" xfId="28605" xr:uid="{7799EFF2-DD9E-46D6-900A-E5F0AFF41616}"/>
    <cellStyle name="Heading 2 3 5 2 4" xfId="28416" xr:uid="{D5EFF599-C7A6-4EBD-AEF5-B30836E315AF}"/>
    <cellStyle name="Heading 2 3 5 3" xfId="9720" xr:uid="{7DC44145-BB94-4E19-8AD0-A505EC4F12D2}"/>
    <cellStyle name="Heading 2 3 5 3 2" xfId="18709" xr:uid="{C1F69438-C800-4987-940D-35A4753F0B96}"/>
    <cellStyle name="Heading 2 3 5 3 2 2" xfId="30297" xr:uid="{EE9929F9-8A3F-4794-A37A-1F4D43521154}"/>
    <cellStyle name="Heading 2 3 5 3 3" xfId="36200" xr:uid="{4CA563E7-62E0-44D9-A1FF-6686E5220996}"/>
    <cellStyle name="Heading 2 3 5 4" xfId="3399" xr:uid="{E2165BB6-82DB-4F7A-828A-4EFA233FF287}"/>
    <cellStyle name="Heading 2 3 5 4 2" xfId="34942" xr:uid="{C658479D-6A5E-4A8B-8F53-4723C8BEDD97}"/>
    <cellStyle name="Heading 2 3 5 5" xfId="13569" xr:uid="{C3B3334C-A597-4155-B1EA-CCA3C06F1F95}"/>
    <cellStyle name="Heading 2 3 5 5 2" xfId="29623" xr:uid="{1E9A6F99-9F9A-4F4F-9B70-4B8DF082A554}"/>
    <cellStyle name="Heading 2 3 5 6" xfId="34854" xr:uid="{279191EE-6888-4EE2-85F4-A842E11E8D21}"/>
    <cellStyle name="Heading 2 3 6" xfId="1626" xr:uid="{326D19FA-F268-440F-B930-0EDE6579BF81}"/>
    <cellStyle name="Heading 2 3 6 2" xfId="7187" xr:uid="{AAAC0D7A-9370-49E8-8814-CB898D99AB86}"/>
    <cellStyle name="Heading 2 3 6 2 2" xfId="13078" xr:uid="{107F27A2-797C-4991-8DF0-4E79D1B6809F}"/>
    <cellStyle name="Heading 2 3 6 2 2 2" xfId="22067" xr:uid="{053ECA75-BC27-445E-9275-5397146DD16C}"/>
    <cellStyle name="Heading 2 3 6 2 2 2 2" xfId="26374" xr:uid="{63C50419-9E6B-49B1-951C-52CDCC4C62BC}"/>
    <cellStyle name="Heading 2 3 6 2 2 3" xfId="29407" xr:uid="{D1F4CF85-36D1-46EB-ADDA-48FE89DC0EEA}"/>
    <cellStyle name="Heading 2 3 6 2 3" xfId="16176" xr:uid="{6E94F029-A10C-4ABA-98A3-01D52A20D1CA}"/>
    <cellStyle name="Heading 2 3 6 2 3 2" xfId="25099" xr:uid="{6525C743-1223-44E4-A152-2392749FA054}"/>
    <cellStyle name="Heading 2 3 6 2 4" xfId="25266" xr:uid="{D47C51F2-FE72-4F02-A2CA-77ACED516891}"/>
    <cellStyle name="Heading 2 3 6 3" xfId="9725" xr:uid="{3E189C28-B492-4D59-BB53-80ED7DDAF4A5}"/>
    <cellStyle name="Heading 2 3 6 3 2" xfId="18714" xr:uid="{89C25194-0B7C-4581-912B-48276416400B}"/>
    <cellStyle name="Heading 2 3 6 3 2 2" xfId="37260" xr:uid="{906BA462-C102-4642-BE42-51D5DFCD9EA7}"/>
    <cellStyle name="Heading 2 3 6 3 3" xfId="24275" xr:uid="{892A0069-6130-4C74-BA9A-E6FC972EDF9F}"/>
    <cellStyle name="Heading 2 3 6 4" xfId="4063" xr:uid="{81369302-80ED-496E-A66E-D8B704863FC6}"/>
    <cellStyle name="Heading 2 3 6 4 2" xfId="37635" xr:uid="{86CAEAC0-96FD-4636-85C4-4AFC6585D4B9}"/>
    <cellStyle name="Heading 2 3 6 5" xfId="13590" xr:uid="{70A62CF2-9CA0-4B63-8919-29923A7A2B20}"/>
    <cellStyle name="Heading 2 3 6 5 2" xfId="42465" xr:uid="{D87119C1-C63A-4AD0-9087-E34FF70CED4B}"/>
    <cellStyle name="Heading 2 3 6 6" xfId="23014" xr:uid="{E4CEFF0F-5D83-46F8-9425-39F3463BAB0D}"/>
    <cellStyle name="Heading 2 3 7" xfId="1650" xr:uid="{772ECD35-1906-4335-9C7B-5CB4EF475969}"/>
    <cellStyle name="Heading 2 3 7 2" xfId="7194" xr:uid="{E04BF608-F277-4CBE-B0C4-93F463BBB400}"/>
    <cellStyle name="Heading 2 3 7 2 2" xfId="13085" xr:uid="{9103DA6A-EF50-4ED8-9C63-9AFBC35F0512}"/>
    <cellStyle name="Heading 2 3 7 2 2 2" xfId="22074" xr:uid="{2F9BD496-93C7-4435-B258-5B066C6D3CC7}"/>
    <cellStyle name="Heading 2 3 7 2 2 2 2" xfId="28699" xr:uid="{F6BB1CF2-A170-40EE-B328-B50B6C797C16}"/>
    <cellStyle name="Heading 2 3 7 2 2 3" xfId="31854" xr:uid="{5E895FCD-549A-4A32-86A6-C3FA4CCCF0D3}"/>
    <cellStyle name="Heading 2 3 7 2 3" xfId="16183" xr:uid="{AA0BB539-D18A-4833-B7BD-C7B4CEA61B95}"/>
    <cellStyle name="Heading 2 3 7 2 3 2" xfId="43887" xr:uid="{A4AA16B1-7623-4B92-9413-BFAA258FF861}"/>
    <cellStyle name="Heading 2 3 7 2 4" xfId="24368" xr:uid="{2121150B-6AB3-40D4-8E4E-459D50E2C613}"/>
    <cellStyle name="Heading 2 3 7 3" xfId="12308" xr:uid="{F91A14C0-A577-4F92-95FB-33D2D0E32D74}"/>
    <cellStyle name="Heading 2 3 7 3 2" xfId="21297" xr:uid="{54CEE7FB-1304-462B-8910-639F8149D3B7}"/>
    <cellStyle name="Heading 2 3 7 3 2 2" xfId="40131" xr:uid="{0E9D779A-3FFE-49BB-B439-E5B6519521C9}"/>
    <cellStyle name="Heading 2 3 7 3 3" xfId="26859" xr:uid="{D3D9D936-BB1C-4061-A4BB-917D15C21E95}"/>
    <cellStyle name="Heading 2 3 7 4" xfId="4087" xr:uid="{2652A91D-6327-4E69-A575-C544FE644516}"/>
    <cellStyle name="Heading 2 3 7 4 2" xfId="38609" xr:uid="{EAAE0C30-68A8-4B94-82C2-45E39AB8C257}"/>
    <cellStyle name="Heading 2 3 7 5" xfId="13597" xr:uid="{EACD7C00-CC1E-4922-8F21-857D720C6964}"/>
    <cellStyle name="Heading 2 3 7 5 2" xfId="39949" xr:uid="{DB1B62D5-1997-4059-A400-1F31799DD977}"/>
    <cellStyle name="Heading 2 3 7 6" xfId="29252" xr:uid="{F97F560E-5401-4D41-8599-B6C8C68DFF10}"/>
    <cellStyle name="Heading 2 3 8" xfId="6570" xr:uid="{DBE057EC-8662-4ECF-8090-D16C5CF6EB9F}"/>
    <cellStyle name="Heading 2 3 8 2" xfId="12823" xr:uid="{29543D72-1FFD-4141-99F9-75852452DA81}"/>
    <cellStyle name="Heading 2 3 8 2 2" xfId="21812" xr:uid="{3978BC6C-595B-49ED-8F41-F7EE102CFDF2}"/>
    <cellStyle name="Heading 2 3 8 2 2 2" xfId="43573" xr:uid="{403D343B-AE58-4EC2-BE52-A13F86A76D44}"/>
    <cellStyle name="Heading 2 3 8 2 3" xfId="23925" xr:uid="{86C26E0E-6BC9-4DD4-B226-58C955CDE7B6}"/>
    <cellStyle name="Heading 2 3 8 3" xfId="15559" xr:uid="{365C103B-806B-4DFF-ACA2-CB1DDA169058}"/>
    <cellStyle name="Heading 2 3 8 3 2" xfId="35660" xr:uid="{27458D55-0072-4277-B020-2065162FC6F3}"/>
    <cellStyle name="Heading 2 3 8 4" xfId="35635" xr:uid="{EBA52B69-A133-4F93-950A-5155ACB5E4A1}"/>
    <cellStyle name="Heading 2 3 9" xfId="12232" xr:uid="{52A05780-9209-42BB-BFE4-B00754BE4745}"/>
    <cellStyle name="Heading 2 3 9 2" xfId="21221" xr:uid="{6BCFDA74-B0BD-4ABB-AE7A-746EF1F2C11D}"/>
    <cellStyle name="Heading 2 3 9 2 2" xfId="39267" xr:uid="{A6CDA8E3-734E-4439-9DFB-D95934F0257A}"/>
    <cellStyle name="Heading 2 3 9 3" xfId="24175" xr:uid="{63466391-52A2-4864-A3F9-8094A982D872}"/>
    <cellStyle name="Heading 2 4" xfId="115" xr:uid="{859CC04E-50D0-4F15-A979-39770BDB9109}"/>
    <cellStyle name="Heading 2 4 10" xfId="2275" xr:uid="{C1CBDF35-4715-4F29-91F4-3C18F0D124A8}"/>
    <cellStyle name="Heading 2 4 10 2" xfId="36269" xr:uid="{84D3B2BA-17B2-4DFF-86C0-51E7F0EF5109}"/>
    <cellStyle name="Heading 2 4 11" xfId="13184" xr:uid="{4B6ED5E1-DE2B-4EFF-BE97-0BE69CE8199A}"/>
    <cellStyle name="Heading 2 4 11 2" xfId="25815" xr:uid="{59754FEA-0707-41DB-A14B-B7F95121B90C}"/>
    <cellStyle name="Heading 2 4 12" xfId="37316" xr:uid="{964B139A-76FD-46FB-8763-4EF0A1B3836B}"/>
    <cellStyle name="Heading 2 4 13" xfId="47300" xr:uid="{921FAD25-BCE1-4959-A833-E5B765B0CE07}"/>
    <cellStyle name="Heading 2 4 2" xfId="404" xr:uid="{C7658256-A80F-4C7A-B014-288743845E4B}"/>
    <cellStyle name="Heading 2 4 2 10" xfId="42863" xr:uid="{DEAF6AFE-F3D1-41F8-939F-431B056BCA71}"/>
    <cellStyle name="Heading 2 4 2 2" xfId="753" xr:uid="{40ABB056-44BD-4D16-BC6E-CB5E909EC7AE}"/>
    <cellStyle name="Heading 2 4 2 2 2" xfId="7153" xr:uid="{CA2A7A0F-993B-4060-932F-E23044451B7F}"/>
    <cellStyle name="Heading 2 4 2 2 2 2" xfId="13044" xr:uid="{14D52E09-94BC-4781-979A-759BC7723701}"/>
    <cellStyle name="Heading 2 4 2 2 2 2 2" xfId="22033" xr:uid="{8A4A1964-9CDF-4738-8B97-930CF62AB40C}"/>
    <cellStyle name="Heading 2 4 2 2 2 2 2 2" xfId="39612" xr:uid="{308412D2-A95B-45DF-BDEF-EFC2F605DFEB}"/>
    <cellStyle name="Heading 2 4 2 2 2 2 3" xfId="43266" xr:uid="{427C79E0-0159-4A1F-88C1-10B4DB335AA0}"/>
    <cellStyle name="Heading 2 4 2 2 2 3" xfId="16142" xr:uid="{D5ECDA15-D2BB-487E-A621-190792F79BCB}"/>
    <cellStyle name="Heading 2 4 2 2 2 3 2" xfId="30424" xr:uid="{3799F688-A278-4E4A-9FA0-4D10CABE260F}"/>
    <cellStyle name="Heading 2 4 2 2 2 4" xfId="23873" xr:uid="{91458751-98EF-4D43-8748-8A94E2773DD0}"/>
    <cellStyle name="Heading 2 4 2 2 3" xfId="9441" xr:uid="{36DC7B64-D97B-48CD-B4DE-8BC1916A8CA8}"/>
    <cellStyle name="Heading 2 4 2 2 3 2" xfId="18430" xr:uid="{A4581B93-D6F3-449F-B3B3-1E70555E40A4}"/>
    <cellStyle name="Heading 2 4 2 2 3 2 2" xfId="37748" xr:uid="{74434844-367C-4531-88DD-4698FD8D415E}"/>
    <cellStyle name="Heading 2 4 2 2 3 3" xfId="30593" xr:uid="{11FAD9A7-EC92-452B-A3D5-831FC5962835}"/>
    <cellStyle name="Heading 2 4 2 2 4" xfId="3190" xr:uid="{36510A1A-EE7B-4770-AC88-262CA9AB1CB7}"/>
    <cellStyle name="Heading 2 4 2 2 4 2" xfId="42829" xr:uid="{CA44F5AD-4C22-480A-821B-B16DA0000347}"/>
    <cellStyle name="Heading 2 4 2 2 5" xfId="13556" xr:uid="{39A92795-D049-4D89-A069-A7D2BB1CD515}"/>
    <cellStyle name="Heading 2 4 2 2 5 2" xfId="39847" xr:uid="{9BAE7FB4-016D-4C2E-AA3B-2EA695516FE3}"/>
    <cellStyle name="Heading 2 4 2 2 6" xfId="32800" xr:uid="{09A9FB61-C1F1-4F96-8B10-ADA34C73C238}"/>
    <cellStyle name="Heading 2 4 2 3" xfId="1098" xr:uid="{994DDF01-746B-436B-8256-E194C0916689}"/>
    <cellStyle name="Heading 2 4 2 3 2" xfId="7177" xr:uid="{2B39FB70-39FA-4628-8E11-300712F9E65B}"/>
    <cellStyle name="Heading 2 4 2 3 2 2" xfId="13068" xr:uid="{42658663-55B9-419A-B271-9FF668371282}"/>
    <cellStyle name="Heading 2 4 2 3 2 2 2" xfId="22057" xr:uid="{F544EB3B-26F3-40BD-99A7-5F1312D33FF2}"/>
    <cellStyle name="Heading 2 4 2 3 2 2 2 2" xfId="39697" xr:uid="{DC86DEA8-BC53-4927-88DD-94972AF7E833}"/>
    <cellStyle name="Heading 2 4 2 3 2 2 3" xfId="28316" xr:uid="{88AE3A36-04A7-4217-BD81-E50FC78771F3}"/>
    <cellStyle name="Heading 2 4 2 3 2 3" xfId="16166" xr:uid="{5E3BB3EB-25D4-4921-89FF-296EC00B0886}"/>
    <cellStyle name="Heading 2 4 2 3 2 3 2" xfId="23985" xr:uid="{EEC80487-03BD-4DBC-B170-991456AA6161}"/>
    <cellStyle name="Heading 2 4 2 3 2 4" xfId="39891" xr:uid="{DA06478B-2C61-46CB-84C2-7F29A6F017B0}"/>
    <cellStyle name="Heading 2 4 2 3 3" xfId="9734" xr:uid="{3A6B758D-2043-4F1E-A088-5792E55784C6}"/>
    <cellStyle name="Heading 2 4 2 3 3 2" xfId="18723" xr:uid="{FC89B5F2-EB67-43D7-8685-9BFB415F1069}"/>
    <cellStyle name="Heading 2 4 2 3 3 2 2" xfId="42262" xr:uid="{7CE973D0-B359-459A-BA3B-FF2E60135684}"/>
    <cellStyle name="Heading 2 4 2 3 3 3" xfId="34402" xr:uid="{1B88AE2F-C899-4C88-A264-9B266AC85FFE}"/>
    <cellStyle name="Heading 2 4 2 3 4" xfId="3535" xr:uid="{917F0D18-4D1B-4190-AB94-753CFCC9F0AD}"/>
    <cellStyle name="Heading 2 4 2 3 4 2" xfId="37978" xr:uid="{F431ABD1-8E5C-4133-AF1B-D2B17779D110}"/>
    <cellStyle name="Heading 2 4 2 3 5" xfId="13580" xr:uid="{ED9F279F-64D2-4353-B17D-67B820CBC1A0}"/>
    <cellStyle name="Heading 2 4 2 3 5 2" xfId="42817" xr:uid="{C361F305-E4C0-443C-8951-DFB8270284EA}"/>
    <cellStyle name="Heading 2 4 2 3 6" xfId="43640" xr:uid="{1DA70C11-2756-4AF9-BCF8-D07E801F96C9}"/>
    <cellStyle name="Heading 2 4 2 4" xfId="1758" xr:uid="{641F1A96-6A93-47E4-B97A-146C9B5B3030}"/>
    <cellStyle name="Heading 2 4 2 4 2" xfId="7203" xr:uid="{4C2A7423-FF61-4A2E-8549-8B68FF7E7F68}"/>
    <cellStyle name="Heading 2 4 2 4 2 2" xfId="13094" xr:uid="{0AB8637B-0811-4BED-876F-F012C915B4E9}"/>
    <cellStyle name="Heading 2 4 2 4 2 2 2" xfId="22083" xr:uid="{A3F0283A-A4A8-49A7-948E-B815A865CAED}"/>
    <cellStyle name="Heading 2 4 2 4 2 2 2 2" xfId="24399" xr:uid="{0DCA207B-346E-47F1-AF39-345869B29377}"/>
    <cellStyle name="Heading 2 4 2 4 2 2 3" xfId="26336" xr:uid="{55D51A75-00D6-49BB-8DDB-404862BC4583}"/>
    <cellStyle name="Heading 2 4 2 4 2 3" xfId="16192" xr:uid="{BCEC15F1-5031-489F-8FA9-634030AE0279}"/>
    <cellStyle name="Heading 2 4 2 4 2 3 2" xfId="23990" xr:uid="{0CD355BE-1F7B-4039-B862-C421872C5DB4}"/>
    <cellStyle name="Heading 2 4 2 4 2 4" xfId="39029" xr:uid="{7A9DEFA6-BF6D-4F72-A7A8-C7F3ECD3F057}"/>
    <cellStyle name="Heading 2 4 2 4 3" xfId="12531" xr:uid="{08696C2B-F35F-4D92-B19B-CFD8B7221C26}"/>
    <cellStyle name="Heading 2 4 2 4 3 2" xfId="21520" xr:uid="{B4E212B5-CA64-4844-8CED-BFB5B2CB9621}"/>
    <cellStyle name="Heading 2 4 2 4 3 2 2" xfId="22880" xr:uid="{7F705CF4-7AAB-4AFD-A083-C0BF1F0BE5C3}"/>
    <cellStyle name="Heading 2 4 2 4 3 3" xfId="23089" xr:uid="{412CF6E7-1C8C-4ED4-8406-88A4E831D845}"/>
    <cellStyle name="Heading 2 4 2 4 4" xfId="4195" xr:uid="{1B4D76DE-E43C-4EFB-842B-B942BE834355}"/>
    <cellStyle name="Heading 2 4 2 4 4 2" xfId="35734" xr:uid="{DF6651E5-15A2-4736-9901-D60B446C03A3}"/>
    <cellStyle name="Heading 2 4 2 4 5" xfId="13606" xr:uid="{1876B71A-7CBA-45C3-9B6E-4206A2DB0A64}"/>
    <cellStyle name="Heading 2 4 2 4 5 2" xfId="32418" xr:uid="{4A57B379-765E-4A74-B51E-639BB30C0F59}"/>
    <cellStyle name="Heading 2 4 2 4 6" xfId="31466" xr:uid="{51AD0AAD-A987-400A-A91A-5F5F72B1DE66}"/>
    <cellStyle name="Heading 2 4 2 5" xfId="2061" xr:uid="{AC564F41-FFDF-4A20-BDCC-428A49C00EB3}"/>
    <cellStyle name="Heading 2 4 2 5 2" xfId="7221" xr:uid="{B77A8A7C-B927-45D6-A0BA-F58E0F12C14E}"/>
    <cellStyle name="Heading 2 4 2 5 2 2" xfId="13112" xr:uid="{CCEBABA0-67C0-4008-A59B-017333FC3DD3}"/>
    <cellStyle name="Heading 2 4 2 5 2 2 2" xfId="22101" xr:uid="{B2C85A96-BAFE-4813-9DA5-51EAE7BABBD4}"/>
    <cellStyle name="Heading 2 4 2 5 2 2 2 2" xfId="36816" xr:uid="{7FD264D7-1247-4413-A643-DB0E4F486CD4}"/>
    <cellStyle name="Heading 2 4 2 5 2 2 3" xfId="38808" xr:uid="{AC2B1EB1-08DF-4A4A-A2EF-DB22E0C9B345}"/>
    <cellStyle name="Heading 2 4 2 5 2 3" xfId="16210" xr:uid="{516CD7C0-1A85-4C64-AD06-C34EADB5D205}"/>
    <cellStyle name="Heading 2 4 2 5 2 3 2" xfId="30769" xr:uid="{747A90B8-D037-4FAE-817E-3FEABE503CB4}"/>
    <cellStyle name="Heading 2 4 2 5 2 4" xfId="24535" xr:uid="{EE690384-5638-4321-A719-AD247BB2CD09}"/>
    <cellStyle name="Heading 2 4 2 5 3" xfId="12645" xr:uid="{67BC3E16-F234-4CD1-BDB0-F45CC8BD48A3}"/>
    <cellStyle name="Heading 2 4 2 5 3 2" xfId="21634" xr:uid="{7FA40D3D-3507-40AD-B804-00A347495945}"/>
    <cellStyle name="Heading 2 4 2 5 3 2 2" xfId="23454" xr:uid="{AFAFBE37-6E07-48E4-A1CB-DA887AC190BE}"/>
    <cellStyle name="Heading 2 4 2 5 3 3" xfId="42173" xr:uid="{EFB3DBC2-6632-4E1F-B435-3D558E63C517}"/>
    <cellStyle name="Heading 2 4 2 5 4" xfId="4498" xr:uid="{75735A32-1FBA-4CD4-80B4-3FB1EDF1E354}"/>
    <cellStyle name="Heading 2 4 2 5 4 2" xfId="43017" xr:uid="{C2A46D5F-1AA1-4A87-A1D8-895891225098}"/>
    <cellStyle name="Heading 2 4 2 5 5" xfId="13624" xr:uid="{43DEEAAF-7E78-4AE1-B413-FEE3AE91EF7C}"/>
    <cellStyle name="Heading 2 4 2 5 5 2" xfId="24562" xr:uid="{70AB5973-A5AD-483A-A6DB-F74DC7382305}"/>
    <cellStyle name="Heading 2 4 2 5 6" xfId="23743" xr:uid="{64C293D4-D87C-43DF-AA3F-209B41834BE9}"/>
    <cellStyle name="Heading 2 4 2 6" xfId="6706" xr:uid="{EAA77FAB-8ADF-4F0D-B961-A6483E52102B}"/>
    <cellStyle name="Heading 2 4 2 6 2" xfId="12834" xr:uid="{41533AA9-BD1D-45BB-BA0B-93EB40A09A66}"/>
    <cellStyle name="Heading 2 4 2 6 2 2" xfId="21823" xr:uid="{723D90E7-364F-47E2-B8FD-FADE54176421}"/>
    <cellStyle name="Heading 2 4 2 6 2 2 2" xfId="38613" xr:uid="{35249A56-19B1-4562-851E-1B26E96FBBE5}"/>
    <cellStyle name="Heading 2 4 2 6 2 3" xfId="31912" xr:uid="{82CC96B2-CA03-4107-B92C-9794A3661F18}"/>
    <cellStyle name="Heading 2 4 2 6 3" xfId="15695" xr:uid="{AF7D6E6A-67D1-42AF-A493-F4C053E0CCDF}"/>
    <cellStyle name="Heading 2 4 2 6 3 2" xfId="23936" xr:uid="{B9CC2738-D79A-481A-8CF1-F9F6B151C5F2}"/>
    <cellStyle name="Heading 2 4 2 6 4" xfId="32190" xr:uid="{B50258B1-0346-4EAF-9971-E2168D6173D1}"/>
    <cellStyle name="Heading 2 4 2 7" xfId="12521" xr:uid="{E3299983-9CDF-4F2E-BEA0-C8740DE7313D}"/>
    <cellStyle name="Heading 2 4 2 7 2" xfId="21510" xr:uid="{C8E5E6A5-9551-4A4F-9EA0-19AB06C695C7}"/>
    <cellStyle name="Heading 2 4 2 7 2 2" xfId="43183" xr:uid="{C480485F-6441-443C-913A-5F197D4B7D9E}"/>
    <cellStyle name="Heading 2 4 2 7 3" xfId="43357" xr:uid="{89A7E2A2-EC16-43BA-A95D-C875C40A8F6A}"/>
    <cellStyle name="Heading 2 4 2 8" xfId="2410" xr:uid="{A5928126-B4D1-44E7-AAAA-18F53FA37EC0}"/>
    <cellStyle name="Heading 2 4 2 8 2" xfId="30057" xr:uid="{ECC11634-E760-4D8A-99F6-D78EC38BAAE2}"/>
    <cellStyle name="Heading 2 4 2 9" xfId="13319" xr:uid="{1DF627E2-4290-4FD8-9E4E-4E7B0E0B15F5}"/>
    <cellStyle name="Heading 2 4 2 9 2" xfId="38037" xr:uid="{1E2FD574-C9B5-4E14-A182-BBB335A1D9C0}"/>
    <cellStyle name="Heading 2 4 3" xfId="269" xr:uid="{5797BE91-F595-4ED6-B710-DDE7D8DD8874}"/>
    <cellStyle name="Heading 2 4 3 2" xfId="6920" xr:uid="{E862AB1A-4E4D-48BA-A30F-705851B33AA5}"/>
    <cellStyle name="Heading 2 4 3 2 2" xfId="12879" xr:uid="{EC97B19B-D375-4966-B2E4-FEA3F64CF0BC}"/>
    <cellStyle name="Heading 2 4 3 2 2 2" xfId="21868" xr:uid="{C7CB7B13-E099-441C-80CA-AA19F81D63F0}"/>
    <cellStyle name="Heading 2 4 3 2 2 2 2" xfId="37719" xr:uid="{979BC434-2A7B-4CEA-8295-41A90D46599F}"/>
    <cellStyle name="Heading 2 4 3 2 2 3" xfId="23329" xr:uid="{C65039FF-E25B-4BAC-A38E-0BD307CAB72A}"/>
    <cellStyle name="Heading 2 4 3 2 3" xfId="15909" xr:uid="{DAB3350E-01CC-4E37-94B0-763D16AC3468}"/>
    <cellStyle name="Heading 2 4 3 2 3 2" xfId="25918" xr:uid="{93F5872C-6867-453E-81C6-13A948E1BC95}"/>
    <cellStyle name="Heading 2 4 3 2 4" xfId="34261" xr:uid="{DA057F8B-7067-4A4A-969F-E8E9E8F58B67}"/>
    <cellStyle name="Heading 2 4 3 3" xfId="12049" xr:uid="{6ABF4BCD-4994-4E34-AC76-92BE6C5ED09F}"/>
    <cellStyle name="Heading 2 4 3 3 2" xfId="21038" xr:uid="{FC55DADE-2117-41B6-8963-F6667E8B6325}"/>
    <cellStyle name="Heading 2 4 3 3 2 2" xfId="38714" xr:uid="{BDB771B1-D38F-4205-9668-75FE9192CFC2}"/>
    <cellStyle name="Heading 2 4 3 3 3" xfId="42715" xr:uid="{B3A52FDA-95FB-4C8F-8237-0AA3396B489E}"/>
    <cellStyle name="Heading 2 4 3 4" xfId="2737" xr:uid="{6E0400F2-648B-495C-810D-91745FFFE23F}"/>
    <cellStyle name="Heading 2 4 3 4 2" xfId="34034" xr:uid="{43811EA2-2EC7-4EF2-879D-0D31502CB1C9}"/>
    <cellStyle name="Heading 2 4 3 5" xfId="13497" xr:uid="{8A1E793F-7103-4FD2-B9A2-D89987D60E18}"/>
    <cellStyle name="Heading 2 4 3 5 2" xfId="42096" xr:uid="{3C4A8C68-19FB-4B05-B200-8F161C22CD83}"/>
    <cellStyle name="Heading 2 4 3 6" xfId="25312" xr:uid="{7F79BB43-8C75-43D3-8F99-212DE3F5ECDE}"/>
    <cellStyle name="Heading 2 4 4" xfId="618" xr:uid="{FD623928-AAFE-432B-9E56-AFF73DC8E189}"/>
    <cellStyle name="Heading 2 4 4 2" xfId="7143" xr:uid="{85699C59-00A1-44CB-A416-8638C9116BCB}"/>
    <cellStyle name="Heading 2 4 4 2 2" xfId="13034" xr:uid="{03321C0E-C0E1-43F4-865E-92164B585941}"/>
    <cellStyle name="Heading 2 4 4 2 2 2" xfId="22023" xr:uid="{1FDF3B01-43D8-4E2F-9852-912DF85B0999}"/>
    <cellStyle name="Heading 2 4 4 2 2 2 2" xfId="30768" xr:uid="{2C6ECBA9-F8F0-420B-823B-670161EC8679}"/>
    <cellStyle name="Heading 2 4 4 2 2 3" xfId="35160" xr:uid="{D475518E-C86E-4401-BEA3-6BFAA9C1AD89}"/>
    <cellStyle name="Heading 2 4 4 2 3" xfId="16132" xr:uid="{2F1C57DC-F585-49A6-B87A-6512F0B1F7C9}"/>
    <cellStyle name="Heading 2 4 4 2 3 2" xfId="23075" xr:uid="{6AC44D32-718E-40E2-BC1E-38B295D0BDFC}"/>
    <cellStyle name="Heading 2 4 4 2 4" xfId="30287" xr:uid="{89FB888B-A15B-4E50-A220-BDAC03F667F3}"/>
    <cellStyle name="Heading 2 4 4 3" xfId="12575" xr:uid="{271B2509-7307-4D2F-BC80-AA6FFC9F357F}"/>
    <cellStyle name="Heading 2 4 4 3 2" xfId="21564" xr:uid="{CFD27069-0BAE-494D-AFA6-D5EEE2AB1578}"/>
    <cellStyle name="Heading 2 4 4 3 2 2" xfId="38600" xr:uid="{A3F409AD-1069-4DBD-9117-04DFE0CAD5CB}"/>
    <cellStyle name="Heading 2 4 4 3 3" xfId="41741" xr:uid="{9B1A5324-9D1D-4055-B95D-DA17167B94AA}"/>
    <cellStyle name="Heading 2 4 4 4" xfId="3055" xr:uid="{DE147E0D-3346-48E9-B1E1-1B8B4C81120C}"/>
    <cellStyle name="Heading 2 4 4 4 2" xfId="24027" xr:uid="{A06D0890-BD63-4A35-9F97-440BE0240B46}"/>
    <cellStyle name="Heading 2 4 4 5" xfId="13546" xr:uid="{A9356A85-F625-40B1-A196-D8702451EE5D}"/>
    <cellStyle name="Heading 2 4 4 5 2" xfId="37274" xr:uid="{E1C003BC-E22F-40D1-B35D-D2BEEA2C1E86}"/>
    <cellStyle name="Heading 2 4 4 6" xfId="39438" xr:uid="{145B3BB1-C600-42E9-9164-4090872A1439}"/>
    <cellStyle name="Heading 2 4 5" xfId="963" xr:uid="{C02BC81B-2AB9-4C00-87D9-D48F802C7A2F}"/>
    <cellStyle name="Heading 2 4 5 2" xfId="7167" xr:uid="{453BCAA9-E3BD-4A2E-A044-90C18CDB4E2A}"/>
    <cellStyle name="Heading 2 4 5 2 2" xfId="13058" xr:uid="{4991C592-C145-44E0-82D3-8140C45FBCCC}"/>
    <cellStyle name="Heading 2 4 5 2 2 2" xfId="22047" xr:uid="{FE0D6636-3F4F-439C-B931-06BCA96FAEE9}"/>
    <cellStyle name="Heading 2 4 5 2 2 2 2" xfId="30779" xr:uid="{4F64DE26-8B78-4AE3-9B4B-47C6F58B894F}"/>
    <cellStyle name="Heading 2 4 5 2 2 3" xfId="42300" xr:uid="{2863A9C3-FB88-418A-9C0C-41EE9590EA50}"/>
    <cellStyle name="Heading 2 4 5 2 3" xfId="16156" xr:uid="{DB6B16A6-5990-4E9C-A26C-D1D68B645189}"/>
    <cellStyle name="Heading 2 4 5 2 3 2" xfId="37636" xr:uid="{60D0241C-467D-4EE6-B3DD-D99C86894D90}"/>
    <cellStyle name="Heading 2 4 5 2 4" xfId="37423" xr:uid="{30C12022-1345-41CD-802C-9FF6100C6ACF}"/>
    <cellStyle name="Heading 2 4 5 3" xfId="12248" xr:uid="{22386C06-BEB7-4720-A109-843A1D241219}"/>
    <cellStyle name="Heading 2 4 5 3 2" xfId="21237" xr:uid="{0FFEC8CC-9CC8-45DB-870E-65262EC07F2E}"/>
    <cellStyle name="Heading 2 4 5 3 2 2" xfId="33841" xr:uid="{9677B41C-592F-448E-A5D4-A80ED0C3DFA1}"/>
    <cellStyle name="Heading 2 4 5 3 3" xfId="34197" xr:uid="{E081719B-0485-44B5-8DAD-578469327737}"/>
    <cellStyle name="Heading 2 4 5 4" xfId="3400" xr:uid="{FD48DE6A-604B-4049-AC04-F721C36257E3}"/>
    <cellStyle name="Heading 2 4 5 4 2" xfId="22620" xr:uid="{CEA251ED-F92B-41C1-BEC7-C3784C41A84A}"/>
    <cellStyle name="Heading 2 4 5 5" xfId="13570" xr:uid="{34C76D93-C785-4638-AAE2-FD9D2C3B9A6D}"/>
    <cellStyle name="Heading 2 4 5 5 2" xfId="38768" xr:uid="{DD840B64-EAB3-4650-9AB1-95F20C590C3B}"/>
    <cellStyle name="Heading 2 4 5 6" xfId="22532" xr:uid="{3C163F66-C381-47BF-9A44-56082D8D39BE}"/>
    <cellStyle name="Heading 2 4 6" xfId="1627" xr:uid="{6E01C217-7B70-4D82-AECD-64FED8AE9D6C}"/>
    <cellStyle name="Heading 2 4 6 2" xfId="7188" xr:uid="{1B8257D8-057D-460D-BA3F-3D8FE06AA186}"/>
    <cellStyle name="Heading 2 4 6 2 2" xfId="13079" xr:uid="{0CA8FC9F-9FA3-4949-8EDF-A8360D3C9ED3}"/>
    <cellStyle name="Heading 2 4 6 2 2 2" xfId="22068" xr:uid="{F9EB2AA6-3A52-4160-9361-3A629B9FD46E}"/>
    <cellStyle name="Heading 2 4 6 2 2 2 2" xfId="34360" xr:uid="{1A1F2F5E-7C03-4E96-A73A-E7AB27C6B724}"/>
    <cellStyle name="Heading 2 4 6 2 2 3" xfId="38547" xr:uid="{21AC2519-F54E-46F8-9549-23A6219FEF4D}"/>
    <cellStyle name="Heading 2 4 6 2 3" xfId="16177" xr:uid="{A16E1307-4D23-4A09-96B8-67D164484458}"/>
    <cellStyle name="Heading 2 4 6 2 3 2" xfId="33085" xr:uid="{080B3BDB-32D3-4C6C-8F70-5537F2F0E920}"/>
    <cellStyle name="Heading 2 4 6 2 4" xfId="33252" xr:uid="{DEA882EF-E8AC-4F75-AEA7-CF6BB7E197D1}"/>
    <cellStyle name="Heading 2 4 6 3" xfId="9354" xr:uid="{3791275F-94A5-45E8-BD81-20CCB037B5CD}"/>
    <cellStyle name="Heading 2 4 6 3 2" xfId="18343" xr:uid="{82B2CBF6-1B8B-43DD-BAE8-230626214FAC}"/>
    <cellStyle name="Heading 2 4 6 3 2 2" xfId="33437" xr:uid="{FB694B86-0561-4D0B-A3AA-4B9C17C5C9A8}"/>
    <cellStyle name="Heading 2 4 6 3 3" xfId="39426" xr:uid="{4D228AEB-F622-4FDD-9826-6E1432FD5FBE}"/>
    <cellStyle name="Heading 2 4 6 4" xfId="4064" xr:uid="{C19F1A97-6B98-4159-A403-643E7D922C13}"/>
    <cellStyle name="Heading 2 4 6 4 2" xfId="25197" xr:uid="{2ABDC117-2A15-4BC7-BC6A-9A63D72248EF}"/>
    <cellStyle name="Heading 2 4 6 5" xfId="13591" xr:uid="{BBE8CA4F-8F22-417F-88C5-23F9A301CF6B}"/>
    <cellStyle name="Heading 2 4 6 5 2" xfId="29478" xr:uid="{1E74C388-9C6C-4365-A54B-B2B469FB2C97}"/>
    <cellStyle name="Heading 2 4 6 6" xfId="23785" xr:uid="{BB7EC31B-AD86-4D7E-A101-91C4FF6CB722}"/>
    <cellStyle name="Heading 2 4 7" xfId="1685" xr:uid="{3C5ED276-596C-4102-81A6-B2AB3ACE6FE1}"/>
    <cellStyle name="Heading 2 4 7 2" xfId="7198" xr:uid="{2B85D6EB-A119-4931-81E9-363E45AEBB74}"/>
    <cellStyle name="Heading 2 4 7 2 2" xfId="13089" xr:uid="{E59A67B6-2F51-4881-9478-F5C827E82578}"/>
    <cellStyle name="Heading 2 4 7 2 2 2" xfId="22078" xr:uid="{1966BEF7-9B3D-44AC-936B-49B41C801767}"/>
    <cellStyle name="Heading 2 4 7 2 2 2 2" xfId="42695" xr:uid="{EF29930F-9328-419D-843C-6E1F07EA1A26}"/>
    <cellStyle name="Heading 2 4 7 2 2 3" xfId="27648" xr:uid="{31836E67-89C9-44B2-95C4-855209D19834}"/>
    <cellStyle name="Heading 2 4 7 2 3" xfId="16187" xr:uid="{4B8AAAA2-8480-4DCD-8564-03EC67517D04}"/>
    <cellStyle name="Heading 2 4 7 2 3 2" xfId="35709" xr:uid="{3FA6E919-98FC-477A-AB4E-2831DFC7B6E5}"/>
    <cellStyle name="Heading 2 4 7 2 4" xfId="37917" xr:uid="{7B673E23-0D26-4E23-9265-801C0F31D039}"/>
    <cellStyle name="Heading 2 4 7 3" xfId="9358" xr:uid="{2C6B1C69-02B9-41F0-8553-5AEDDBD5A453}"/>
    <cellStyle name="Heading 2 4 7 3 2" xfId="18347" xr:uid="{8E987144-E689-4C9B-B3D0-21F9EC646B3F}"/>
    <cellStyle name="Heading 2 4 7 3 2 2" xfId="31194" xr:uid="{5C4691EB-DFAA-479C-98A4-E4405EDA8BEA}"/>
    <cellStyle name="Heading 2 4 7 3 3" xfId="37183" xr:uid="{8FB3993F-E563-431A-B0D2-6876508FEFB7}"/>
    <cellStyle name="Heading 2 4 7 4" xfId="4122" xr:uid="{CFB1BC5A-2CF8-47DE-8AA9-8D578124D134}"/>
    <cellStyle name="Heading 2 4 7 4 2" xfId="37709" xr:uid="{7EC7EFE2-C9D7-41CB-B861-06ACF22159CC}"/>
    <cellStyle name="Heading 2 4 7 5" xfId="13601" xr:uid="{290D9171-3334-4299-80C7-E3D4017F4F64}"/>
    <cellStyle name="Heading 2 4 7 5 2" xfId="40291" xr:uid="{E8D34E65-E598-4DBD-B7FB-E6F934AAD4C4}"/>
    <cellStyle name="Heading 2 4 7 6" xfId="35865" xr:uid="{1D9351FE-8757-4F9D-9716-7DE65CA51530}"/>
    <cellStyle name="Heading 2 4 8" xfId="6571" xr:uid="{5B7155F9-9D3E-48BB-A1C9-B78E744F9E51}"/>
    <cellStyle name="Heading 2 4 8 2" xfId="12824" xr:uid="{71DF304F-E4F6-42BF-896E-11423C4A8CF6}"/>
    <cellStyle name="Heading 2 4 8 2 2" xfId="21813" xr:uid="{15C249F8-D3D8-42C3-A9E5-E0627F9F7963}"/>
    <cellStyle name="Heading 2 4 8 2 2 2" xfId="30520" xr:uid="{3242FEFF-739F-4A93-B6C3-D4DAE241F8D3}"/>
    <cellStyle name="Heading 2 4 8 2 3" xfId="25056" xr:uid="{2BE83CD3-1427-4102-9A9A-E2A0299D794E}"/>
    <cellStyle name="Heading 2 4 8 3" xfId="15560" xr:uid="{E2046E0D-F1E6-4F0C-94BB-9CE75731C34A}"/>
    <cellStyle name="Heading 2 4 8 3 2" xfId="30876" xr:uid="{BE0F4D42-66B9-4BBC-BD9D-1BE355E8A939}"/>
    <cellStyle name="Heading 2 4 8 4" xfId="23276" xr:uid="{A435C47C-84DF-4B40-8364-E0C431A4ED13}"/>
    <cellStyle name="Heading 2 4 9" xfId="12736" xr:uid="{315855F2-3032-4665-8CE9-8AD6BB45AB8A}"/>
    <cellStyle name="Heading 2 4 9 2" xfId="21725" xr:uid="{CC16B206-C491-4E50-B765-85B1868C1CD0}"/>
    <cellStyle name="Heading 2 4 9 2 2" xfId="32674" xr:uid="{911D59F1-09AE-4E1E-8E1E-C761801942FA}"/>
    <cellStyle name="Heading 2 4 9 3" xfId="26262" xr:uid="{7E70F37C-E834-4DD1-A076-E985F86BF9E8}"/>
    <cellStyle name="Heading 2 5" xfId="133" xr:uid="{C7EAD1BA-06C4-477C-A3D5-499B120CB10E}"/>
    <cellStyle name="Heading 2 5 10" xfId="2293" xr:uid="{15AA7C9B-9E8A-495D-B5B4-4B3820755BDC}"/>
    <cellStyle name="Heading 2 5 10 2" xfId="27400" xr:uid="{8B32F735-7929-4545-B8D1-6203E2EE2D81}"/>
    <cellStyle name="Heading 2 5 11" xfId="13202" xr:uid="{F65FD769-875A-4605-A04C-505B44C48501}"/>
    <cellStyle name="Heading 2 5 11 2" xfId="38458" xr:uid="{89DF364C-6669-4C20-AB30-FDE9857F0777}"/>
    <cellStyle name="Heading 2 5 12" xfId="28367" xr:uid="{4BD14768-69DD-45C7-9A17-3D21D28AA1C9}"/>
    <cellStyle name="Heading 2 5 13" xfId="45848" xr:uid="{C7F04622-6789-4C44-9412-383A167FD83C}"/>
    <cellStyle name="Heading 2 5 2" xfId="420" xr:uid="{6E0D136C-46AD-4DFF-9B10-0034E5B9D8BB}"/>
    <cellStyle name="Heading 2 5 2 10" xfId="37559" xr:uid="{F658A52F-15FC-4996-878E-66C99F241941}"/>
    <cellStyle name="Heading 2 5 2 2" xfId="769" xr:uid="{0FEEC01D-B215-4DBF-8094-64E0A122E390}"/>
    <cellStyle name="Heading 2 5 2 2 2" xfId="7154" xr:uid="{05ACA840-3019-4145-9B39-592EAEA13F9C}"/>
    <cellStyle name="Heading 2 5 2 2 2 2" xfId="13045" xr:uid="{545CFFB7-9638-4712-8FE9-30F71FB6E0A7}"/>
    <cellStyle name="Heading 2 5 2 2 2 2 2" xfId="22034" xr:uid="{43F9B674-7E52-43AF-9EC3-FDD7868EF15F}"/>
    <cellStyle name="Heading 2 5 2 2 2 2 2 2" xfId="31806" xr:uid="{B6593E4F-A69C-4584-AF73-172E46B5DBA4}"/>
    <cellStyle name="Heading 2 5 2 2 2 2 3" xfId="30213" xr:uid="{D0B87686-ADC6-4D22-9177-6AC1CB2875F1}"/>
    <cellStyle name="Heading 2 5 2 2 2 3" xfId="16143" xr:uid="{7FB8C752-2F70-40BB-AFE1-CF85661B54C3}"/>
    <cellStyle name="Heading 2 5 2 2 2 3 2" xfId="39630" xr:uid="{BDE145EF-8A2D-4D9D-9418-7214FEC8B6A2}"/>
    <cellStyle name="Heading 2 5 2 2 2 4" xfId="25004" xr:uid="{93652580-1B1E-473B-8991-B0F001EA4B59}"/>
    <cellStyle name="Heading 2 5 2 2 3" xfId="9353" xr:uid="{1E871324-B446-4455-9B65-F7F9BED03A20}"/>
    <cellStyle name="Heading 2 5 2 2 3 2" xfId="18342" xr:uid="{B5B05DC7-3702-418E-992B-6DEEFC35E6FD}"/>
    <cellStyle name="Heading 2 5 2 2 3 2 2" xfId="25451" xr:uid="{FC003BDA-7DB0-48DE-8217-101B36928A0E}"/>
    <cellStyle name="Heading 2 5 2 2 3 3" xfId="30220" xr:uid="{2F1AC14D-1274-4795-89FA-0FFE698A9DB7}"/>
    <cellStyle name="Heading 2 5 2 2 4" xfId="3206" xr:uid="{11355750-C5DF-4D7B-ADC0-B4766244090E}"/>
    <cellStyle name="Heading 2 5 2 2 4 2" xfId="28489" xr:uid="{F0C33A1F-8AD4-49D1-A95D-C37344B209E1}"/>
    <cellStyle name="Heading 2 5 2 2 5" xfId="13557" xr:uid="{4B638DEF-9BA3-48DB-B32C-5C5B3C279765}"/>
    <cellStyle name="Heading 2 5 2 2 5 2" xfId="26548" xr:uid="{FB050D2B-891A-4D62-AB4A-8B36F5D769F4}"/>
    <cellStyle name="Heading 2 5 2 2 6" xfId="23036" xr:uid="{D2BDA781-F05C-47FD-BD75-1FAA51FFFD50}"/>
    <cellStyle name="Heading 2 5 2 3" xfId="1114" xr:uid="{78DCEE38-409C-4F11-ACB3-2C3BA4196BE4}"/>
    <cellStyle name="Heading 2 5 2 3 2" xfId="7178" xr:uid="{C4ACE083-F2FA-464E-9E43-2ECD422D0832}"/>
    <cellStyle name="Heading 2 5 2 3 2 2" xfId="13069" xr:uid="{B08B008A-5C82-47EB-B1D0-6E31D9E7951B}"/>
    <cellStyle name="Heading 2 5 2 3 2 2 2" xfId="22058" xr:uid="{18B157A5-AF61-4697-AD76-150D5EBEFA16}"/>
    <cellStyle name="Heading 2 5 2 3 2 2 2 2" xfId="31891" xr:uid="{5CE81099-4D26-4F2E-8495-3703DC5F34D2}"/>
    <cellStyle name="Heading 2 5 2 3 2 2 3" xfId="37323" xr:uid="{C43A767C-54E7-4269-B6DC-E2FB01139C53}"/>
    <cellStyle name="Heading 2 5 2 3 2 3" xfId="16167" xr:uid="{D63BAA61-CC1D-4E7C-B68E-2D89DEB5BCCE}"/>
    <cellStyle name="Heading 2 5 2 3 2 3 2" xfId="26211" xr:uid="{61A821A3-809C-491E-B735-B222E04F084D}"/>
    <cellStyle name="Heading 2 5 2 3 2 4" xfId="26603" xr:uid="{9A9A78D6-DA17-4672-BEBD-2A5DCECEF876}"/>
    <cellStyle name="Heading 2 5 2 3 3" xfId="9826" xr:uid="{695356FC-C285-4387-ACF4-57091656F905}"/>
    <cellStyle name="Heading 2 5 2 3 3 2" xfId="18815" xr:uid="{5226BAB1-990E-4045-856F-4EE7656FE2CB}"/>
    <cellStyle name="Heading 2 5 2 3 3 2 2" xfId="26847" xr:uid="{E6BA70C5-01C3-4A1B-A7D9-7A36821424BF}"/>
    <cellStyle name="Heading 2 5 2 3 3 3" xfId="35852" xr:uid="{1E4B82F4-8836-42BC-AE7B-7BC02DD0ECDA}"/>
    <cellStyle name="Heading 2 5 2 3 4" xfId="3551" xr:uid="{F2A6B577-C5C9-41BC-8602-B002BE86972B}"/>
    <cellStyle name="Heading 2 5 2 3 4 2" xfId="32545" xr:uid="{5504491E-0559-4407-BE54-D4AD4EAEC33C}"/>
    <cellStyle name="Heading 2 5 2 3 5" xfId="13581" xr:uid="{7DC006AF-170C-4F01-A247-B76BA681AC92}"/>
    <cellStyle name="Heading 2 5 2 3 5 2" xfId="29765" xr:uid="{74C15D6B-EE4C-45BE-B4DB-60E18E607B8C}"/>
    <cellStyle name="Heading 2 5 2 3 6" xfId="42950" xr:uid="{3598640F-4BDF-491C-A1ED-276B93D4152B}"/>
    <cellStyle name="Heading 2 5 2 4" xfId="1773" xr:uid="{55D5FACE-4C2F-4303-B949-9A10BE26DE66}"/>
    <cellStyle name="Heading 2 5 2 4 2" xfId="7205" xr:uid="{849404DC-F595-485A-95E6-F92B70C688B9}"/>
    <cellStyle name="Heading 2 5 2 4 2 2" xfId="13096" xr:uid="{C3D93F4B-6FD1-4718-B750-FED7CDB8F7A8}"/>
    <cellStyle name="Heading 2 5 2 4 2 2 2" xfId="22085" xr:uid="{ECEC4BC5-3ECE-468A-AFFA-F9CF979F4BEF}"/>
    <cellStyle name="Heading 2 5 2 4 2 2 2 2" xfId="34383" xr:uid="{F799CEFA-E8C7-4C5A-9C2E-EB9E57BF7729}"/>
    <cellStyle name="Heading 2 5 2 4 2 2 3" xfId="43732" xr:uid="{CD0BF5E5-C03E-4D37-B707-5CF09A2560CD}"/>
    <cellStyle name="Heading 2 5 2 4 2 3" xfId="16194" xr:uid="{6889242C-6BFF-4012-A135-BA141DEA1F66}"/>
    <cellStyle name="Heading 2 5 2 4 2 3 2" xfId="34203" xr:uid="{C17CF369-B42A-439C-A76D-3B4406AF406C}"/>
    <cellStyle name="Heading 2 5 2 4 2 4" xfId="40632" xr:uid="{0FA4C83C-320A-4CE7-8C0A-5D7E30275189}"/>
    <cellStyle name="Heading 2 5 2 4 3" xfId="12502" xr:uid="{83646833-65EE-4B01-9DA5-47BC351DC36C}"/>
    <cellStyle name="Heading 2 5 2 4 3 2" xfId="21491" xr:uid="{BD93D95F-AAB5-46D3-A7C6-208F4330B8FA}"/>
    <cellStyle name="Heading 2 5 2 4 3 2 2" xfId="43052" xr:uid="{A3AE8CC2-73BC-4120-A225-2E32BDBECB54}"/>
    <cellStyle name="Heading 2 5 2 4 3 3" xfId="43250" xr:uid="{53C6A7EE-ABFE-46C4-8AA9-C433A67E7C4C}"/>
    <cellStyle name="Heading 2 5 2 4 4" xfId="4210" xr:uid="{04A660E0-B440-484C-8BEC-E77EEEB186A1}"/>
    <cellStyle name="Heading 2 5 2 4 4 2" xfId="39146" xr:uid="{0C665750-7872-469D-BE8F-1C112D356170}"/>
    <cellStyle name="Heading 2 5 2 4 5" xfId="13608" xr:uid="{8EE4EDB1-AEB7-4C0F-9E5F-4A46CF3E46D0}"/>
    <cellStyle name="Heading 2 5 2 4 5 2" xfId="28840" xr:uid="{A1F5A68F-DA99-4E32-A0AF-FA9A9F470EAF}"/>
    <cellStyle name="Heading 2 5 2 4 6" xfId="33846" xr:uid="{D82C4D2A-1087-4450-9877-F1DAC5A3EB0A}"/>
    <cellStyle name="Heading 2 5 2 5" xfId="2077" xr:uid="{5C069D0A-1872-4963-8DE2-2AAAF37B64EB}"/>
    <cellStyle name="Heading 2 5 2 5 2" xfId="7222" xr:uid="{0FDA381E-E836-44CF-9DE3-F67E2E6ECCDA}"/>
    <cellStyle name="Heading 2 5 2 5 2 2" xfId="13113" xr:uid="{ACBA8D2B-A424-48AE-A729-CDC8D08C5051}"/>
    <cellStyle name="Heading 2 5 2 5 2 2 2" xfId="22102" xr:uid="{39F469AB-9C8F-40CB-9571-9BCBEB1C8B60}"/>
    <cellStyle name="Heading 2 5 2 5 2 2 2 2" xfId="24060" xr:uid="{C352F809-519E-4D7C-B48D-6DFF6FF4AD4D}"/>
    <cellStyle name="Heading 2 5 2 5 2 2 3" xfId="35938" xr:uid="{651FCE03-F0F6-4A13-BB4B-55A3CBE4A8C2}"/>
    <cellStyle name="Heading 2 5 2 5 2 3" xfId="16211" xr:uid="{A289CFAC-F82C-449D-BD0A-ABF245946E44}"/>
    <cellStyle name="Heading 2 5 2 5 2 3 2" xfId="40036" xr:uid="{F2D9BB37-311D-42B8-8826-B55298D2BE12}"/>
    <cellStyle name="Heading 2 5 2 5 2 4" xfId="32521" xr:uid="{48C1ABE4-D580-4A54-A0E4-F89D9589C7F2}"/>
    <cellStyle name="Heading 2 5 2 5 3" xfId="12258" xr:uid="{A1D7198B-23F2-48CA-941C-E1936EAFC394}"/>
    <cellStyle name="Heading 2 5 2 5 3 2" xfId="21247" xr:uid="{2BB8C187-22C1-4CF8-BC29-30349E7C7A32}"/>
    <cellStyle name="Heading 2 5 2 5 3 2 2" xfId="35289" xr:uid="{46062916-932B-4BC8-9879-0EC568E6A89B}"/>
    <cellStyle name="Heading 2 5 2 5 3 3" xfId="42494" xr:uid="{1B705E1C-BF2A-4356-9AD9-6834BD448EAD}"/>
    <cellStyle name="Heading 2 5 2 5 4" xfId="4514" xr:uid="{D0E311D1-F7AD-4336-9AAC-89E620144816}"/>
    <cellStyle name="Heading 2 5 2 5 4 2" xfId="38188" xr:uid="{9A93055A-50F6-435C-943F-59006401A94A}"/>
    <cellStyle name="Heading 2 5 2 5 5" xfId="13625" xr:uid="{D4D7A5E2-EA55-4B69-8916-A5111885A931}"/>
    <cellStyle name="Heading 2 5 2 5 5 2" xfId="32548" xr:uid="{F63185CA-68B7-4711-B722-4C6C54D292EC}"/>
    <cellStyle name="Heading 2 5 2 5 6" xfId="36512" xr:uid="{3032F0C7-92CE-4162-8D19-9B9CE1BB1B00}"/>
    <cellStyle name="Heading 2 5 2 6" xfId="6722" xr:uid="{C6CB7F22-5804-4726-886B-F21E730B2472}"/>
    <cellStyle name="Heading 2 5 2 6 2" xfId="12835" xr:uid="{650B65A3-5DB0-4322-B699-7C1CFAE8FF64}"/>
    <cellStyle name="Heading 2 5 2 6 2 2" xfId="21824" xr:uid="{FABB0119-FBD7-4FA0-8D88-14763A774A64}"/>
    <cellStyle name="Heading 2 5 2 6 2 2 2" xfId="26417" xr:uid="{B880FAD1-EAF0-4733-98EC-B6E264EAE289}"/>
    <cellStyle name="Heading 2 5 2 6 2 3" xfId="41321" xr:uid="{DE9862E8-F4AD-4316-A0ED-C7EC30DF2881}"/>
    <cellStyle name="Heading 2 5 2 6 3" xfId="15711" xr:uid="{E200B04B-E40F-49F8-BABA-7AF4DF57B13D}"/>
    <cellStyle name="Heading 2 5 2 6 3 2" xfId="25365" xr:uid="{6D46D4CC-39C1-4DD3-A017-F9D0A5B769C5}"/>
    <cellStyle name="Heading 2 5 2 6 4" xfId="43593" xr:uid="{A1517780-0BAC-461D-BF34-2773071D1CE1}"/>
    <cellStyle name="Heading 2 5 2 7" xfId="12243" xr:uid="{8722E153-2C02-499F-8E38-067011E426DD}"/>
    <cellStyle name="Heading 2 5 2 7 2" xfId="21232" xr:uid="{5F974F73-CE53-441D-921E-773EAB8D9D98}"/>
    <cellStyle name="Heading 2 5 2 7 2 2" xfId="32728" xr:uid="{79EAEFC5-5960-4E88-B00D-AD39A82589E1}"/>
    <cellStyle name="Heading 2 5 2 7 3" xfId="40462" xr:uid="{6D138A6F-C768-473F-B2F4-41D708B6131B}"/>
    <cellStyle name="Heading 2 5 2 8" xfId="2426" xr:uid="{AE63FA75-C4CF-42A8-AFD4-8C7720215F71}"/>
    <cellStyle name="Heading 2 5 2 8 2" xfId="25849" xr:uid="{22B17571-9A00-4C4A-82E7-03D93B3FE240}"/>
    <cellStyle name="Heading 2 5 2 9" xfId="13335" xr:uid="{EE9545A7-F262-4236-92F7-CCC8D1292C5A}"/>
    <cellStyle name="Heading 2 5 2 9 2" xfId="32604" xr:uid="{874AE666-818D-4DEC-AF1C-251F352BBBDF}"/>
    <cellStyle name="Heading 2 5 3" xfId="287" xr:uid="{69BD1440-3D88-4E70-9681-B23CDD2309CC}"/>
    <cellStyle name="Heading 2 5 3 2" xfId="6930" xr:uid="{314ECC2E-4EEE-443B-93F3-E089F7881DC6}"/>
    <cellStyle name="Heading 2 5 3 2 2" xfId="12887" xr:uid="{06151DBE-B721-4055-B05F-B6D60088D00A}"/>
    <cellStyle name="Heading 2 5 3 2 2 2" xfId="21876" xr:uid="{CDE6F414-0A88-4EC4-8F33-A49BEAE1BB6F}"/>
    <cellStyle name="Heading 2 5 3 2 2 2 2" xfId="26970" xr:uid="{B1F2459C-2CD9-4EBB-A35C-13793F68E2D2}"/>
    <cellStyle name="Heading 2 5 3 2 2 3" xfId="42969" xr:uid="{0C1DEFE1-5FCA-427B-BDE1-E301F4AEDC2B}"/>
    <cellStyle name="Heading 2 5 3 2 3" xfId="15919" xr:uid="{E2672890-A2F8-45C8-970E-03BF3C8D7F90}"/>
    <cellStyle name="Heading 2 5 3 2 3 2" xfId="36425" xr:uid="{A9C179F5-34D3-4B4E-A2F7-345DF31343A3}"/>
    <cellStyle name="Heading 2 5 3 2 4" xfId="24473" xr:uid="{3E187896-7201-4FD8-819F-6AB79F571814}"/>
    <cellStyle name="Heading 2 5 3 3" xfId="9854" xr:uid="{2D5013FA-48F8-456F-90FC-C2871FD5EA57}"/>
    <cellStyle name="Heading 2 5 3 3 2" xfId="18843" xr:uid="{582D6F1D-0CE1-4149-A8D9-9FE8B5B623EC}"/>
    <cellStyle name="Heading 2 5 3 3 2 2" xfId="42038" xr:uid="{2A7DBDAF-A82C-4C91-B914-5EE7FB95F19E}"/>
    <cellStyle name="Heading 2 5 3 3 3" xfId="41336" xr:uid="{166D2703-E9E6-4736-B6FE-A32239B70E34}"/>
    <cellStyle name="Heading 2 5 3 4" xfId="2755" xr:uid="{32BFD18B-B285-4471-A246-44D070C6DB5E}"/>
    <cellStyle name="Heading 2 5 3 4 2" xfId="26165" xr:uid="{E015CD98-1915-45C4-9DA0-3A0B946C8DDB}"/>
    <cellStyle name="Heading 2 5 3 5" xfId="13500" xr:uid="{3EC9FEFC-53A4-413E-AAD2-FBECC68DC209}"/>
    <cellStyle name="Heading 2 5 3 5 2" xfId="25812" xr:uid="{622F9886-49A8-4291-890C-EDC37CAE24C6}"/>
    <cellStyle name="Heading 2 5 3 6" xfId="33582" xr:uid="{56BA8010-E960-4F36-A7D6-3E988D9F6E38}"/>
    <cellStyle name="Heading 2 5 4" xfId="636" xr:uid="{74B5F0CC-D2F0-4385-8F03-B21C3E61223D}"/>
    <cellStyle name="Heading 2 5 4 2" xfId="7146" xr:uid="{2D161CE6-0A37-4C9F-A32E-A8EAD71A3CDC}"/>
    <cellStyle name="Heading 2 5 4 2 2" xfId="13037" xr:uid="{9AA0AB42-675E-45E1-BE1E-84D8A2BD6333}"/>
    <cellStyle name="Heading 2 5 4 2 2 2" xfId="22026" xr:uid="{2EC4C200-3D30-4559-9ABA-FA503B423C15}"/>
    <cellStyle name="Heading 2 5 4 2 2 2 2" xfId="42346" xr:uid="{763CBB9C-5046-42C7-A47A-6C70E20767C9}"/>
    <cellStyle name="Heading 2 5 4 2 2 3" xfId="24757" xr:uid="{19B4FF29-3124-4766-A896-71773853AB35}"/>
    <cellStyle name="Heading 2 5 4 2 3" xfId="16135" xr:uid="{49142DB6-162C-432A-A504-8169FDA38728}"/>
    <cellStyle name="Heading 2 5 4 2 3 2" xfId="32954" xr:uid="{ED13EFE9-2454-4BCD-9046-5B6328E7EB06}"/>
    <cellStyle name="Heading 2 5 4 2 4" xfId="41096" xr:uid="{8CC4369F-07A5-4217-81D1-90327570158D}"/>
    <cellStyle name="Heading 2 5 4 3" xfId="12733" xr:uid="{823DF688-3716-4A56-B228-8600C0E4A4A4}"/>
    <cellStyle name="Heading 2 5 4 3 2" xfId="21722" xr:uid="{B66917C3-78BC-422E-810B-372A921FA4E9}"/>
    <cellStyle name="Heading 2 5 4 3 2 2" xfId="43843" xr:uid="{825F554B-A379-48F0-AFBB-C6E3B48CA4BE}"/>
    <cellStyle name="Heading 2 5 4 3 3" xfId="27793" xr:uid="{46CB7006-DAF3-4E8F-87CC-FB053B013B54}"/>
    <cellStyle name="Heading 2 5 4 4" xfId="3073" xr:uid="{83D0094A-6C17-4D72-A47B-956E35F09259}"/>
    <cellStyle name="Heading 2 5 4 4 2" xfId="33548" xr:uid="{0B2A2AD2-5EE2-48A0-9F69-FE07942FCBFA}"/>
    <cellStyle name="Heading 2 5 4 5" xfId="13549" xr:uid="{A89E2126-36C7-4D35-9825-D7488A1763D5}"/>
    <cellStyle name="Heading 2 5 4 5 2" xfId="35420" xr:uid="{00CCCA55-5534-42AA-961D-1561A11419E5}"/>
    <cellStyle name="Heading 2 5 4 6" xfId="30351" xr:uid="{286A6E2D-A34F-4CEF-B042-6402008E9B5D}"/>
    <cellStyle name="Heading 2 5 5" xfId="981" xr:uid="{5A3457AC-5FBE-4C2E-A5E2-5A1D84A8E0CB}"/>
    <cellStyle name="Heading 2 5 5 2" xfId="7170" xr:uid="{68D4FD68-E463-4F79-B0CE-0A33447116A4}"/>
    <cellStyle name="Heading 2 5 5 2 2" xfId="13061" xr:uid="{2361392D-F72F-4CB0-9D0E-906CDC6F9242}"/>
    <cellStyle name="Heading 2 5 5 2 2 2" xfId="22050" xr:uid="{9D242165-E444-4623-9A06-62E0FFD9BA28}"/>
    <cellStyle name="Heading 2 5 5 2 2 2 2" xfId="42431" xr:uid="{F92D14E9-DBD0-4EFF-A4EC-17C2868BEB54}"/>
    <cellStyle name="Heading 2 5 5 2 2 3" xfId="26016" xr:uid="{2FD771E3-AB81-468C-A7C4-1ACAC35FDB3A}"/>
    <cellStyle name="Heading 2 5 5 2 3" xfId="16159" xr:uid="{9C2FF4C6-A8BB-4194-AFD0-E418EBBECC84}"/>
    <cellStyle name="Heading 2 5 5 2 3 2" xfId="42594" xr:uid="{1C1ED83F-991D-473E-952E-8151F9C2FE33}"/>
    <cellStyle name="Heading 2 5 5 2 4" xfId="35590" xr:uid="{9B7FE02F-AADF-4676-8203-F9CC1DBF9CB7}"/>
    <cellStyle name="Heading 2 5 5 3" xfId="12487" xr:uid="{97FA0251-E3E2-4DFA-9581-B5CB0EBB5B8C}"/>
    <cellStyle name="Heading 2 5 5 3 2" xfId="21476" xr:uid="{C476483E-2F66-4CFC-907A-A70514A8BCB9}"/>
    <cellStyle name="Heading 2 5 5 3 2 2" xfId="39807" xr:uid="{98F6EA96-1CDB-460F-BA9C-64721106A447}"/>
    <cellStyle name="Heading 2 5 5 3 3" xfId="40869" xr:uid="{1A53D4A0-2CDD-48BE-8373-F6A33A6DE667}"/>
    <cellStyle name="Heading 2 5 5 4" xfId="3418" xr:uid="{311BB117-066B-45AE-A1E3-319C6E82C88A}"/>
    <cellStyle name="Heading 2 5 5 4 2" xfId="35096" xr:uid="{B9FAB803-4851-4922-AAA1-00126AE4AE96}"/>
    <cellStyle name="Heading 2 5 5 5" xfId="13573" xr:uid="{675CAE8A-F637-43D4-926A-C088CA092C59}"/>
    <cellStyle name="Heading 2 5 5 5 2" xfId="24309" xr:uid="{069F4E84-ABF6-4CB4-B45F-DD96AB8AF062}"/>
    <cellStyle name="Heading 2 5 5 6" xfId="35008" xr:uid="{6DE9BF4C-DA03-48AD-AD23-6B7973028200}"/>
    <cellStyle name="Heading 2 5 6" xfId="1644" xr:uid="{4B0A8EEB-363C-4CB6-B41C-37461241B4A1}"/>
    <cellStyle name="Heading 2 5 6 2" xfId="7191" xr:uid="{AA204641-C55A-4A36-81AE-2DB09EF8EF5E}"/>
    <cellStyle name="Heading 2 5 6 2 2" xfId="13082" xr:uid="{466A050C-0162-480F-8FBA-CA5C142C9D13}"/>
    <cellStyle name="Heading 2 5 6 2 2 2" xfId="22071" xr:uid="{111AE142-D8DA-4837-9F86-EFECC85B5DA5}"/>
    <cellStyle name="Heading 2 5 6 2 2 2 2" xfId="39923" xr:uid="{327093CB-7F32-4725-B0B7-3C5AF81AA295}"/>
    <cellStyle name="Heading 2 5 6 2 2 3" xfId="43507" xr:uid="{40E043FA-F407-4FD3-973D-F9E145C71CC5}"/>
    <cellStyle name="Heading 2 5 6 2 3" xfId="16180" xr:uid="{FD30F9C6-4FDD-459D-A837-3217F5580E64}"/>
    <cellStyle name="Heading 2 5 6 2 3 2" xfId="38648" xr:uid="{6F54D2E8-E6D1-4C16-B0D2-18E985F41660}"/>
    <cellStyle name="Heading 2 5 6 2 4" xfId="38815" xr:uid="{BAB5A698-7285-4811-81D9-EB2B366D9899}"/>
    <cellStyle name="Heading 2 5 6 3" xfId="12571" xr:uid="{F4A52EDA-4368-44FA-9170-C4366685F80B}"/>
    <cellStyle name="Heading 2 5 6 3 2" xfId="21560" xr:uid="{07D8CA50-0DC3-42A1-9617-4C867A9465C5}"/>
    <cellStyle name="Heading 2 5 6 3 2 2" xfId="25051" xr:uid="{03FDFEA8-15FD-47E1-AE36-2D61008E8C21}"/>
    <cellStyle name="Heading 2 5 6 3 3" xfId="35922" xr:uid="{8C4F5F53-95F9-4C7A-AEEA-E6407B2F2BFB}"/>
    <cellStyle name="Heading 2 5 6 4" xfId="4081" xr:uid="{C12C2623-7EE7-45A1-9CB3-83A52F900ADA}"/>
    <cellStyle name="Heading 2 5 6 4 2" xfId="28472" xr:uid="{A7D5F60A-F4F7-4138-99C1-0969E5FE3E31}"/>
    <cellStyle name="Heading 2 5 6 5" xfId="13594" xr:uid="{659028A3-EA05-4FB5-93E4-4E46A5881E47}"/>
    <cellStyle name="Heading 2 5 6 5 2" xfId="34386" xr:uid="{FAF1DD07-240A-4CCC-B653-A6514BC53DE2}"/>
    <cellStyle name="Heading 2 5 6 6" xfId="35491" xr:uid="{73439B9F-2298-4F9A-9CD7-1297E0053A8C}"/>
    <cellStyle name="Heading 2 5 7" xfId="1944" xr:uid="{E83B3EB1-FF5D-4C34-B729-0AE4293F3394}"/>
    <cellStyle name="Heading 2 5 7 2" xfId="7214" xr:uid="{A82EE11E-C078-4952-A66D-BC70C7FE56A4}"/>
    <cellStyle name="Heading 2 5 7 2 2" xfId="13105" xr:uid="{EEA8937A-56A2-4076-A325-FE3332140A44}"/>
    <cellStyle name="Heading 2 5 7 2 2 2" xfId="22094" xr:uid="{0C0A3A1A-9452-4C56-BCF1-6C1860D2D357}"/>
    <cellStyle name="Heading 2 5 7 2 2 2 2" xfId="33497" xr:uid="{0D92B0F5-63AC-4418-96D9-C7B7BF725FCE}"/>
    <cellStyle name="Heading 2 5 7 2 2 3" xfId="41553" xr:uid="{32DADBAC-5605-43FC-A5BA-9B9305E2F7BD}"/>
    <cellStyle name="Heading 2 5 7 2 3" xfId="16203" xr:uid="{1E5C692D-3FD6-4A8A-A770-05A8F69C92EE}"/>
    <cellStyle name="Heading 2 5 7 2 3 2" xfId="33090" xr:uid="{6976898C-A527-4FAB-BCA9-962B80ACD6ED}"/>
    <cellStyle name="Heading 2 5 7 2 4" xfId="32011" xr:uid="{6B106AD8-E21B-4499-8B64-A9955F0BF2C3}"/>
    <cellStyle name="Heading 2 5 7 3" xfId="9849" xr:uid="{587C0FB1-1DC9-4149-BCD4-D28FCE7878C8}"/>
    <cellStyle name="Heading 2 5 7 3 2" xfId="18838" xr:uid="{571DFBFC-DF85-4973-AC4C-310A1225B18A}"/>
    <cellStyle name="Heading 2 5 7 3 2 2" xfId="35035" xr:uid="{7FBB96DB-72D6-4C5B-8984-14B4B36789CA}"/>
    <cellStyle name="Heading 2 5 7 3 3" xfId="26511" xr:uid="{E7B1E503-4BF4-43BB-8007-956E6C431181}"/>
    <cellStyle name="Heading 2 5 7 4" xfId="4381" xr:uid="{96036A19-C614-4CEB-B0E5-F635617B916F}"/>
    <cellStyle name="Heading 2 5 7 4 2" xfId="24697" xr:uid="{3E443AC2-B9CA-41E3-A2EE-DD74F04C892A}"/>
    <cellStyle name="Heading 2 5 7 5" xfId="13617" xr:uid="{41EF4B41-E39E-4899-8605-A71B94805723}"/>
    <cellStyle name="Heading 2 5 7 5 2" xfId="27843" xr:uid="{CBBEC5AB-6F19-42DF-B5A0-FC1397148801}"/>
    <cellStyle name="Heading 2 5 7 6" xfId="36567" xr:uid="{523B50FD-6043-4D5C-A27C-D54BA7AC4C9E}"/>
    <cellStyle name="Heading 2 5 8" xfId="6589" xr:uid="{0A0D51E9-C1F7-4339-ACA5-7E62BE3FE192}"/>
    <cellStyle name="Heading 2 5 8 2" xfId="12827" xr:uid="{82225183-AD29-4506-ACB7-E3B9B8B9F4B9}"/>
    <cellStyle name="Heading 2 5 8 2 2" xfId="21816" xr:uid="{DEE1AEE7-F8E8-4379-B01E-03F404A48EAF}"/>
    <cellStyle name="Heading 2 5 8 2 2 2" xfId="41331" xr:uid="{1D644404-BC64-4AFE-BE26-3902F2D31B60}"/>
    <cellStyle name="Heading 2 5 8 2 3" xfId="29465" xr:uid="{D843513B-B0D1-4D61-912D-F83CB1EC4A9F}"/>
    <cellStyle name="Heading 2 5 8 3" xfId="15578" xr:uid="{5FCFFEA2-572F-4C47-9AE0-3256565B8D1D}"/>
    <cellStyle name="Heading 2 5 8 3 2" xfId="36845" xr:uid="{F1155853-2AB1-475E-8F48-C7BD53BA3DC3}"/>
    <cellStyle name="Heading 2 5 8 4" xfId="22337" xr:uid="{F425BCB4-047D-40BA-9E31-D7832C3D46FC}"/>
    <cellStyle name="Heading 2 5 9" xfId="9793" xr:uid="{644E9E55-B6CA-4EFF-9B66-896C5F7E1142}"/>
    <cellStyle name="Heading 2 5 9 2" xfId="18782" xr:uid="{B1297CDC-ADC7-4485-9122-0A3CF163E999}"/>
    <cellStyle name="Heading 2 5 9 2 2" xfId="43610" xr:uid="{6F5CA227-B5C9-421F-A71D-7568D2C7FE26}"/>
    <cellStyle name="Heading 2 5 9 3" xfId="34932" xr:uid="{6B9C139E-E69B-4A76-AF81-9BC634293F4C}"/>
    <cellStyle name="Heading 2 6" xfId="110" xr:uid="{0760B802-899C-4A00-B796-2E7005D35021}"/>
    <cellStyle name="Heading 2 6 10" xfId="2270" xr:uid="{C84F7920-B79A-4C95-AFDD-61D8334B5287}"/>
    <cellStyle name="Heading 2 6 10 2" xfId="31506" xr:uid="{A26AA51B-0484-4046-A716-61E35AD185EA}"/>
    <cellStyle name="Heading 2 6 11" xfId="13179" xr:uid="{69A4D0B7-847A-4B53-84DF-FE0ED2668DE8}"/>
    <cellStyle name="Heading 2 6 11 2" xfId="24703" xr:uid="{DA36A861-D99A-4F25-8F23-618B3F316E0F}"/>
    <cellStyle name="Heading 2 6 12" xfId="30353" xr:uid="{155299FC-F0B9-40EE-9BAC-D61D1F60FC63}"/>
    <cellStyle name="Heading 2 6 2" xfId="401" xr:uid="{506C4DA2-E09A-4375-BA6D-70268D2DFA5C}"/>
    <cellStyle name="Heading 2 6 2 10" xfId="37904" xr:uid="{18D48ADD-BCE8-4394-B65B-EC4A9B313DAB}"/>
    <cellStyle name="Heading 2 6 2 2" xfId="750" xr:uid="{DA07CB45-7F26-4C32-845E-FFAAD20C586E}"/>
    <cellStyle name="Heading 2 6 2 2 2" xfId="7151" xr:uid="{F0A94831-87E2-4438-B481-20CEAC5A3C66}"/>
    <cellStyle name="Heading 2 6 2 2 2 2" xfId="13042" xr:uid="{1C88556A-3D9A-4D15-9839-D7920AE44CC2}"/>
    <cellStyle name="Heading 2 6 2 2 2 2 2" xfId="22031" xr:uid="{D42D8841-7C18-43C9-9138-3E054F77B91B}"/>
    <cellStyle name="Heading 2 6 2 2 2 2 2 2" xfId="43459" xr:uid="{CE2CF6D4-CBC8-4E39-B1DB-457C6F40D861}"/>
    <cellStyle name="Heading 2 6 2 2 2 2 3" xfId="25869" xr:uid="{8D8F978C-505D-4E10-89E0-2DFA1B440407}"/>
    <cellStyle name="Heading 2 6 2 2 2 3" xfId="16140" xr:uid="{EE89914B-35B9-4232-8D32-F26E3165EE3C}"/>
    <cellStyle name="Heading 2 6 2 2 2 3 2" xfId="34067" xr:uid="{9C093989-C767-4B9E-BB35-09B171F97F7B}"/>
    <cellStyle name="Heading 2 6 2 2 2 4" xfId="35381" xr:uid="{761359E3-66AF-404E-A42E-7B04204EB4B9}"/>
    <cellStyle name="Heading 2 6 2 2 3" xfId="9722" xr:uid="{FD6683E9-2980-4B5F-A4FE-8EFD6588E776}"/>
    <cellStyle name="Heading 2 6 2 2 3 2" xfId="18711" xr:uid="{E1EAE839-C0D7-4DED-B88F-2E19292855A8}"/>
    <cellStyle name="Heading 2 6 2 2 3 2 2" xfId="31697" xr:uid="{E35731A3-F5AB-48EB-9978-34B34FB4DC13}"/>
    <cellStyle name="Heading 2 6 2 2 3 3" xfId="40515" xr:uid="{285FD035-D0FD-42DF-9797-433DDD438CB9}"/>
    <cellStyle name="Heading 2 6 2 2 4" xfId="3187" xr:uid="{7C464CCC-11E0-428D-AAB0-FD3DE3D97A7C}"/>
    <cellStyle name="Heading 2 6 2 2 4 2" xfId="37870" xr:uid="{34769D0C-4E08-4DCA-A6B7-488EACAEC1A6}"/>
    <cellStyle name="Heading 2 6 2 2 5" xfId="13554" xr:uid="{9DD95B64-BB80-4403-8E8E-62BD35F79382}"/>
    <cellStyle name="Heading 2 6 2 2 5 2" xfId="43694" xr:uid="{28DFC9E3-90C3-42D3-9E3F-C010387C52D7}"/>
    <cellStyle name="Heading 2 6 2 2 6" xfId="22884" xr:uid="{8BC954B7-6D92-4B23-AB9A-385208288241}"/>
    <cellStyle name="Heading 2 6 2 3" xfId="1095" xr:uid="{BC4526DF-3B75-4244-A540-596DAC205B8C}"/>
    <cellStyle name="Heading 2 6 2 3 2" xfId="7175" xr:uid="{C3BFCB01-4B41-4460-BD5C-A94FECAC6ACF}"/>
    <cellStyle name="Heading 2 6 2 3 2 2" xfId="13066" xr:uid="{E38FBF44-8A13-46AD-BA09-FB30988809CC}"/>
    <cellStyle name="Heading 2 6 2 3 2 2 2" xfId="22055" xr:uid="{DAB52664-F5D8-45B0-8AAC-5E4F10ADB8BF}"/>
    <cellStyle name="Heading 2 6 2 3 2 2 2 2" xfId="43544" xr:uid="{0178C891-1D08-4472-920A-A22BEB297F70}"/>
    <cellStyle name="Heading 2 6 2 3 2 2 3" xfId="31760" xr:uid="{92D78562-0BEA-4BA9-9C29-508FA8939778}"/>
    <cellStyle name="Heading 2 6 2 3 2 3" xfId="16164" xr:uid="{29E5037B-AE94-473E-BA76-0417259A34D1}"/>
    <cellStyle name="Heading 2 6 2 3 2 3 2" xfId="26911" xr:uid="{A41C348F-E85B-415F-9755-D290EE8B496A}"/>
    <cellStyle name="Heading 2 6 2 3 2 4" xfId="43738" xr:uid="{B3A84877-A73E-49C0-B3ED-48C5BCB646E9}"/>
    <cellStyle name="Heading 2 6 2 3 3" xfId="12542" xr:uid="{4C878288-2F1E-4E5C-A06B-4D4906286680}"/>
    <cellStyle name="Heading 2 6 2 3 3 2" xfId="21531" xr:uid="{48605BA7-F3EF-4871-A62D-2076EBAE6878}"/>
    <cellStyle name="Heading 2 6 2 3 3 2 2" xfId="39472" xr:uid="{886616BF-1636-4ED1-A925-4F648B3FF5BD}"/>
    <cellStyle name="Heading 2 6 2 3 3 3" xfId="39644" xr:uid="{E75ACCE1-F328-40C0-973D-E0F262E803B7}"/>
    <cellStyle name="Heading 2 6 2 3 4" xfId="3532" xr:uid="{A184B96B-B75E-4B24-8F76-2B3E515F28BC}"/>
    <cellStyle name="Heading 2 6 2 3 4 2" xfId="32415" xr:uid="{52A8F157-1BD8-4731-8D7C-38677FD0316E}"/>
    <cellStyle name="Heading 2 6 2 3 5" xfId="13578" xr:uid="{4D58A25D-277D-40CF-BD21-D7C94C1D7FEA}"/>
    <cellStyle name="Heading 2 6 2 3 5 2" xfId="25421" xr:uid="{3F3C1794-E14A-4F37-BA84-B0BA208F9604}"/>
    <cellStyle name="Heading 2 6 2 3 6" xfId="24018" xr:uid="{5D6298BD-2D55-47BF-B95D-E6EFCF436A82}"/>
    <cellStyle name="Heading 2 6 2 4" xfId="1755" xr:uid="{0E08BF8D-A490-4D67-8B7F-B9BE56D127BD}"/>
    <cellStyle name="Heading 2 6 2 4 2" xfId="7201" xr:uid="{9F0C3EF4-BB81-407A-A625-CC6F5C918CFF}"/>
    <cellStyle name="Heading 2 6 2 4 2 2" xfId="13092" xr:uid="{5CB6233C-A519-4F98-95C9-9AC40210EAB1}"/>
    <cellStyle name="Heading 2 6 2 4 2 2 2" xfId="22081" xr:uid="{7EAD3F1A-71F3-4636-A986-ABE3BA762D5B}"/>
    <cellStyle name="Heading 2 6 2 4 2 2 2 2" xfId="35978" xr:uid="{AF3038F4-DB19-4279-9E84-80B07A42E825}"/>
    <cellStyle name="Heading 2 6 2 4 2 2 3" xfId="22390" xr:uid="{824D618E-6453-4027-8AF1-EDAC3C3410DA}"/>
    <cellStyle name="Heading 2 6 2 4 2 3" xfId="16190" xr:uid="{9C5216EC-4C5A-4251-8140-1BB435921856}"/>
    <cellStyle name="Heading 2 6 2 4 2 3 2" xfId="34748" xr:uid="{63AE2206-FC21-4B6D-996C-4785DBF2BF52}"/>
    <cellStyle name="Heading 2 6 2 4 2 4" xfId="42876" xr:uid="{CBE6CFA4-285C-4D69-8EF8-F9B5769D0725}"/>
    <cellStyle name="Heading 2 6 2 4 3" xfId="12264" xr:uid="{140BE705-C747-4EFD-A379-2C70809CC85D}"/>
    <cellStyle name="Heading 2 6 2 4 3 2" xfId="21253" xr:uid="{98448CB9-8F73-42DA-A750-BCEB955DAACF}"/>
    <cellStyle name="Heading 2 6 2 4 3 2 2" xfId="28702" xr:uid="{987FE4A5-EB1D-48D9-814B-05B1FD178281}"/>
    <cellStyle name="Heading 2 6 2 4 3 3" xfId="30719" xr:uid="{048F0CCC-5738-45F6-B667-CA78CAD95B2F}"/>
    <cellStyle name="Heading 2 6 2 4 4" xfId="4192" xr:uid="{9DA69142-DAB0-4E6C-B700-8027FD2ADEF2}"/>
    <cellStyle name="Heading 2 6 2 4 4 2" xfId="30721" xr:uid="{6789F7E3-9A71-4A06-82A5-8BD85A88ED11}"/>
    <cellStyle name="Heading 2 6 2 4 5" xfId="13604" xr:uid="{E34F637A-B657-4FDD-BE33-AFB7684C721A}"/>
    <cellStyle name="Heading 2 6 2 4 5 2" xfId="23300" xr:uid="{5FB42E70-4711-4AF7-8BC0-55A2E36639B0}"/>
    <cellStyle name="Heading 2 6 2 4 6" xfId="43120" xr:uid="{8376056A-47E3-4F95-B6A6-8B0E68791FA9}"/>
    <cellStyle name="Heading 2 6 2 5" xfId="2058" xr:uid="{7FC210F4-D503-4564-9A8F-F90784834658}"/>
    <cellStyle name="Heading 2 6 2 5 2" xfId="7219" xr:uid="{706E35E9-E2DC-4B81-91D5-5756BB20CBD2}"/>
    <cellStyle name="Heading 2 6 2 5 2 2" xfId="13110" xr:uid="{0DDDF837-0DDC-4A25-B0A7-30D884C8992B}"/>
    <cellStyle name="Heading 2 6 2 5 2 2 2" xfId="22099" xr:uid="{DF1AA260-1E16-4BFD-914B-0DC7BC6CCEA3}"/>
    <cellStyle name="Heading 2 6 2 5 2 2 2 2" xfId="40663" xr:uid="{B42BC516-3C0B-40AC-A3F9-198A18BDDCE1}"/>
    <cellStyle name="Heading 2 6 2 5 2 2 3" xfId="42655" xr:uid="{BD2DD14A-F83D-49CD-A271-96DDA8F05D65}"/>
    <cellStyle name="Heading 2 6 2 5 2 3" xfId="16208" xr:uid="{7E355216-EC69-4C05-A8E9-59F6439C5543}"/>
    <cellStyle name="Heading 2 6 2 5 2 3 2" xfId="34473" xr:uid="{3A8B2396-835B-4CB0-8536-B5AA8B51917A}"/>
    <cellStyle name="Heading 2 6 2 5 2 4" xfId="22581" xr:uid="{6789445E-B0A6-46DF-BCD9-174CDDD86407}"/>
    <cellStyle name="Heading 2 6 2 5 3" xfId="12285" xr:uid="{A7C84770-D0B2-42FE-93FA-D84DB8FAD88C}"/>
    <cellStyle name="Heading 2 6 2 5 3 2" xfId="21274" xr:uid="{70AC36CC-72C1-43EA-B900-D9ABA2671976}"/>
    <cellStyle name="Heading 2 6 2 5 3 2 2" xfId="26095" xr:uid="{AF21690F-03A1-4910-8E51-98C9E54191F4}"/>
    <cellStyle name="Heading 2 6 2 5 3 3" xfId="29522" xr:uid="{F75CD66E-DD12-4309-AE51-7D9298333010}"/>
    <cellStyle name="Heading 2 6 2 5 4" xfId="4495" xr:uid="{2DE6D5B9-0922-4376-A63B-7135C345A887}"/>
    <cellStyle name="Heading 2 6 2 5 4 2" xfId="38058" xr:uid="{98BE653A-E5DA-4331-81DA-86C20A9313BB}"/>
    <cellStyle name="Heading 2 6 2 5 5" xfId="13622" xr:uid="{82209878-B63E-43F2-BDC4-818E5CB1F619}"/>
    <cellStyle name="Heading 2 6 2 5 5 2" xfId="22612" xr:uid="{5DC1F68C-962B-4112-9E45-E20E32134617}"/>
    <cellStyle name="Heading 2 6 2 5 6" xfId="36300" xr:uid="{06DAD699-91E5-41F1-881B-74E51480C8AD}"/>
    <cellStyle name="Heading 2 6 2 6" xfId="6703" xr:uid="{9ED029CE-8F2C-4C03-8E8C-112F5991F86A}"/>
    <cellStyle name="Heading 2 6 2 6 2" xfId="12832" xr:uid="{F730B067-FDB4-4A91-A753-95FD2B5485B1}"/>
    <cellStyle name="Heading 2 6 2 6 2 2" xfId="21821" xr:uid="{2CCD959C-3275-430C-A66A-C6C5F77CD46A}"/>
    <cellStyle name="Heading 2 6 2 6 2 2 2" xfId="42460" xr:uid="{A579CF03-1F28-4324-9797-0BCF5B372A75}"/>
    <cellStyle name="Heading 2 6 2 6 2 3" xfId="30512" xr:uid="{448E6E8C-2C71-4123-A385-0CB647C5B88B}"/>
    <cellStyle name="Heading 2 6 2 6 3" xfId="15692" xr:uid="{9298BB21-0023-4FF4-A090-7EEA1996AEF5}"/>
    <cellStyle name="Heading 2 6 2 6 3 2" xfId="40414" xr:uid="{9F8B76A3-2657-4812-B8DD-20E10B3A68D9}"/>
    <cellStyle name="Heading 2 6 2 6 4" xfId="35460" xr:uid="{ABBD0047-B23C-421C-85BB-28E6AF253444}"/>
    <cellStyle name="Heading 2 6 2 7" xfId="9818" xr:uid="{5C8FD09B-EA83-43A0-BD32-44152E7B91DD}"/>
    <cellStyle name="Heading 2 6 2 7 2" xfId="18807" xr:uid="{1B7D644E-DCED-4992-AEF1-54117CF10CAD}"/>
    <cellStyle name="Heading 2 6 2 7 2 2" xfId="42548" xr:uid="{DCD2D524-57C6-4610-8413-FBAF24C21C1E}"/>
    <cellStyle name="Heading 2 6 2 7 3" xfId="32081" xr:uid="{55C6121B-0BB4-4A5D-9731-4A7D65C8E200}"/>
    <cellStyle name="Heading 2 6 2 8" xfId="2407" xr:uid="{C30484D2-21C9-4951-B0CC-D89E86772D8F}"/>
    <cellStyle name="Heading 2 6 2 8 2" xfId="25713" xr:uid="{D847F0F9-BB32-46CA-B27E-8C6D5BDD604A}"/>
    <cellStyle name="Heading 2 6 2 9" xfId="13316" xr:uid="{46A2B083-1F5B-4C69-AA21-114684E560AB}"/>
    <cellStyle name="Heading 2 6 2 9 2" xfId="32474" xr:uid="{7410D037-AF61-4FB7-B56E-6C5FC8E2B47A}"/>
    <cellStyle name="Heading 2 6 3" xfId="264" xr:uid="{8EC5F533-E579-4A0E-88BE-B8F317B519F4}"/>
    <cellStyle name="Heading 2 6 3 2" xfId="6916" xr:uid="{70D18324-161C-4841-A40F-55E6983426D9}"/>
    <cellStyle name="Heading 2 6 3 2 2" xfId="12875" xr:uid="{1F426CC4-A707-4BE4-8226-E0A8C16926C5}"/>
    <cellStyle name="Heading 2 6 3 2 2 2" xfId="21864" xr:uid="{70E4B0BE-B043-484F-B15D-3BC35B8124D6}"/>
    <cellStyle name="Heading 2 6 3 2 2 2 2" xfId="39896" xr:uid="{3BFDA3F6-712D-45A0-9EDE-A609F2233FB5}"/>
    <cellStyle name="Heading 2 6 3 2 2 3" xfId="26967" xr:uid="{153934F5-4319-4562-BA9C-F39BB377C613}"/>
    <cellStyle name="Heading 2 6 3 2 3" xfId="15905" xr:uid="{C828FB78-0799-4E6C-BAFF-76C05389F6AD}"/>
    <cellStyle name="Heading 2 6 3 2 3 2" xfId="32792" xr:uid="{EA495390-B0B4-47EA-B128-3308A9035A00}"/>
    <cellStyle name="Heading 2 6 3 2 4" xfId="27805" xr:uid="{2B39AE68-B26E-466D-ADB2-D860F9BBAF16}"/>
    <cellStyle name="Heading 2 6 3 3" xfId="9787" xr:uid="{A601AFB2-A270-4835-AD46-D99FF8F5082F}"/>
    <cellStyle name="Heading 2 6 3 3 2" xfId="18776" xr:uid="{BBEC3D2F-793F-448C-8878-9C9463DDEC38}"/>
    <cellStyle name="Heading 2 6 3 3 2 2" xfId="40314" xr:uid="{A7E656A7-B7F8-490A-B9A4-907CA0C7DF20}"/>
    <cellStyle name="Heading 2 6 3 3 3" xfId="42760" xr:uid="{2BEAE678-225C-4009-B14F-9091EC8BF458}"/>
    <cellStyle name="Heading 2 6 3 4" xfId="2732" xr:uid="{71AE4172-A428-445D-BEF5-AB4DBF2AA0BD}"/>
    <cellStyle name="Heading 2 6 3 4 2" xfId="32921" xr:uid="{218097C7-4D02-4208-AC5B-4D8A7CEEBD6F}"/>
    <cellStyle name="Heading 2 6 3 5" xfId="13493" xr:uid="{64482169-7D9C-4825-A0E6-316D5F05E4AA}"/>
    <cellStyle name="Heading 2 6 3 5 2" xfId="22770" xr:uid="{A0F5E1E7-533D-46D2-8325-693BBD608568}"/>
    <cellStyle name="Heading 2 6 3 6" xfId="25123" xr:uid="{F23F81EF-8DAC-4EE5-BCC8-B096253D2AA1}"/>
    <cellStyle name="Heading 2 6 4" xfId="613" xr:uid="{4A4B19A2-F113-4E86-90BC-AFFF0529FBB4}"/>
    <cellStyle name="Heading 2 6 4 2" xfId="7139" xr:uid="{33C83167-1443-4FEE-A31B-C85DFDA6C233}"/>
    <cellStyle name="Heading 2 6 4 2 2" xfId="13030" xr:uid="{1852E654-555F-41AB-8E0B-7A6AB661A249}"/>
    <cellStyle name="Heading 2 6 4 2 2 2" xfId="22019" xr:uid="{5A062347-FDE2-4D21-80F7-F6B90671A7D2}"/>
    <cellStyle name="Heading 2 6 4 2 2 2 2" xfId="24950" xr:uid="{7C455C35-4035-42F2-81FE-88813D1283D9}"/>
    <cellStyle name="Heading 2 6 4 2 2 3" xfId="28032" xr:uid="{0588F6A2-E0CF-4FDC-BEF0-4FD8D93A7B0B}"/>
    <cellStyle name="Heading 2 6 4 2 3" xfId="16128" xr:uid="{ED90900D-6D3B-4785-A811-0B4CA47E4B3C}"/>
    <cellStyle name="Heading 2 6 4 2 3 2" xfId="35658" xr:uid="{6FDF50B6-0E39-4AB8-AF89-B0523314EF2C}"/>
    <cellStyle name="Heading 2 6 4 2 4" xfId="38380" xr:uid="{1DB3F8C7-207C-4E90-9628-EB1631F292B5}"/>
    <cellStyle name="Heading 2 6 4 3" xfId="12274" xr:uid="{47998D80-B061-4D3B-B2BD-5F4277162744}"/>
    <cellStyle name="Heading 2 6 4 3 2" xfId="21263" xr:uid="{3FCEC008-C994-4E02-8F7F-738804683B99}"/>
    <cellStyle name="Heading 2 6 4 3 2 2" xfId="35981" xr:uid="{196807A6-FC7B-443A-BCA0-2D15F021B5AE}"/>
    <cellStyle name="Heading 2 6 4 3 3" xfId="34212" xr:uid="{8BF71ECB-83CE-4BED-BA8A-DAD8998D1B89}"/>
    <cellStyle name="Heading 2 6 4 4" xfId="3050" xr:uid="{BCD9D762-3B9C-44CE-82B4-1FDBF3005CC4}"/>
    <cellStyle name="Heading 2 6 4 4 2" xfId="39032" xr:uid="{A368EBAC-FFFD-46B3-9B38-E39BF72D1239}"/>
    <cellStyle name="Heading 2 6 4 5" xfId="13542" xr:uid="{04FE9290-B590-448E-A8E8-FB5CE3740E52}"/>
    <cellStyle name="Heading 2 6 4 5 2" xfId="39517" xr:uid="{42E089F5-7881-4CA4-9256-EE0DE5C77487}"/>
    <cellStyle name="Heading 2 6 4 6" xfId="38325" xr:uid="{78CFD744-F77A-4D72-9358-F549FA81D11D}"/>
    <cellStyle name="Heading 2 6 5" xfId="958" xr:uid="{E95786F7-52C9-4EBE-BAB0-3A6B661B1632}"/>
    <cellStyle name="Heading 2 6 5 2" xfId="7163" xr:uid="{13321822-86A0-4D90-843E-60953DF77B47}"/>
    <cellStyle name="Heading 2 6 5 2 2" xfId="13054" xr:uid="{BBA7B2C1-7D20-4803-A169-6D5EE88B82DE}"/>
    <cellStyle name="Heading 2 6 5 2 2 2" xfId="22043" xr:uid="{7C2BA24D-6F49-4AEC-BE60-D989083E8384}"/>
    <cellStyle name="Heading 2 6 5 2 2 2 2" xfId="25035" xr:uid="{338A578D-DD82-495D-907A-7FEEC10340FA}"/>
    <cellStyle name="Heading 2 6 5 2 2 3" xfId="23002" xr:uid="{C64C59CE-BFF0-485C-8F11-4A38D7FAFEAC}"/>
    <cellStyle name="Heading 2 6 5 2 3" xfId="16152" xr:uid="{63DC47C4-F796-4C44-85BC-346BDF07A08B}"/>
    <cellStyle name="Heading 2 6 5 2 3 2" xfId="24087" xr:uid="{B2A6BC75-2065-4D8A-8ED1-9AFB27BCAA27}"/>
    <cellStyle name="Heading 2 6 5 2 4" xfId="39666" xr:uid="{26C8202F-4C24-4D7D-8EBA-753C687A9206}"/>
    <cellStyle name="Heading 2 6 5 3" xfId="9786" xr:uid="{84005A67-EAC5-4881-B774-B5B8477AC5B2}"/>
    <cellStyle name="Heading 2 6 5 3 2" xfId="18775" xr:uid="{D1352850-10E2-4444-9EDC-2871A98126B3}"/>
    <cellStyle name="Heading 2 6 5 3 2 2" xfId="30905" xr:uid="{E2816819-ABD0-408C-A49F-FBFDC770C125}"/>
    <cellStyle name="Heading 2 6 5 3 3" xfId="33350" xr:uid="{02C97EEE-F8C8-4860-BD15-C15AA5CBCEA7}"/>
    <cellStyle name="Heading 2 6 5 4" xfId="3395" xr:uid="{A5635EDA-0766-4A66-A111-12EE85496D04}"/>
    <cellStyle name="Heading 2 6 5 4 2" xfId="27851" xr:uid="{737A6265-5185-4DDE-B7D2-0AB5BEECB9B4}"/>
    <cellStyle name="Heading 2 6 5 5" xfId="13566" xr:uid="{1C939BBB-55F6-4309-830F-4177A0BA2169}"/>
    <cellStyle name="Heading 2 6 5 5 2" xfId="25219" xr:uid="{11C27081-B0CC-4BCD-B3A4-22417B193642}"/>
    <cellStyle name="Heading 2 6 5 6" xfId="26820" xr:uid="{79D53D13-3BA6-4DE5-B9FA-BE1D416A1524}"/>
    <cellStyle name="Heading 2 6 6" xfId="1622" xr:uid="{5C48CA4B-F314-4F7E-81BB-7BC454DA89E4}"/>
    <cellStyle name="Heading 2 6 6 2" xfId="7184" xr:uid="{1D2DA2F3-15AC-4FB9-ACA3-E3465812249F}"/>
    <cellStyle name="Heading 2 6 6 2 2" xfId="13075" xr:uid="{38B70F27-BFB3-4DFC-A30D-A545AEE881D2}"/>
    <cellStyle name="Heading 2 6 6 2 2 2" xfId="22064" xr:uid="{88AA0DCC-92E2-497A-9691-DE31D0E9B9F3}"/>
    <cellStyle name="Heading 2 6 6 2 2 2 2" xfId="35626" xr:uid="{E1B3D5DB-D1E3-4E8F-B06F-E876EA9B4089}"/>
    <cellStyle name="Heading 2 6 6 2 2 3" xfId="24998" xr:uid="{44BCFECB-16AB-4EF0-8498-B83BBB427D57}"/>
    <cellStyle name="Heading 2 6 6 2 3" xfId="16173" xr:uid="{BA1E8133-EE35-41A6-91CC-7CF4A9A74C51}"/>
    <cellStyle name="Heading 2 6 6 2 3 2" xfId="41381" xr:uid="{64F4EB6B-DC20-4E3C-BDD5-96C6855E24CF}"/>
    <cellStyle name="Heading 2 6 6 2 4" xfId="41560" xr:uid="{6A6D4F2F-E925-4F4F-A223-06C5B938572C}"/>
    <cellStyle name="Heading 2 6 6 3" xfId="9789" xr:uid="{FBD2A3DA-7EAC-4D2E-A70E-B20F2C33FA11}"/>
    <cellStyle name="Heading 2 6 6 3 2" xfId="18778" xr:uid="{52C299B7-E1C6-4F93-AE63-9FF461685C64}"/>
    <cellStyle name="Heading 2 6 6 3 2 2" xfId="22163" xr:uid="{A38508D9-92E9-46CB-A6FF-2576888F8BC2}"/>
    <cellStyle name="Heading 2 6 6 3 3" xfId="26997" xr:uid="{6366D7CA-2FA6-47B3-A3D9-0EFEDDCB88C5}"/>
    <cellStyle name="Heading 2 6 6 4" xfId="4059" xr:uid="{649D206D-1A99-4D2C-A483-FD3E63F9A3E1}"/>
    <cellStyle name="Heading 2 6 6 4 2" xfId="24086" xr:uid="{C7E3C419-F3BA-43FE-8227-9530575C4128}"/>
    <cellStyle name="Heading 2 6 6 5" xfId="13587" xr:uid="{1FF3FE2B-7822-4FE3-BA54-E361DCF3D1E9}"/>
    <cellStyle name="Heading 2 6 6 5 2" xfId="22118" xr:uid="{C3C48B1D-51A5-48B3-864D-5A73E93ABAE7}"/>
    <cellStyle name="Heading 2 6 6 6" xfId="37111" xr:uid="{A70FDD6C-3205-4628-B97E-D0EAFF9DD299}"/>
    <cellStyle name="Heading 2 6 7" xfId="1649" xr:uid="{82A2D05F-7E6A-49A6-BB4E-101D1A963FC7}"/>
    <cellStyle name="Heading 2 6 7 2" xfId="7193" xr:uid="{943C4ABD-F71C-4657-A581-7ADC7E11CDCC}"/>
    <cellStyle name="Heading 2 6 7 2 2" xfId="13084" xr:uid="{D5795172-C9AB-4298-A5E3-12C7091D2AAB}"/>
    <cellStyle name="Heading 2 6 7 2 2 2" xfId="22073" xr:uid="{EBCAF32D-FFD3-4D78-BAB3-605C09CEE5C2}"/>
    <cellStyle name="Heading 2 6 7 2 2 2 2" xfId="41593" xr:uid="{AAD14304-E4D9-4557-84C2-5EEB935CBD9D}"/>
    <cellStyle name="Heading 2 6 7 2 2 3" xfId="39660" xr:uid="{B4E0338E-F021-4BDD-9ED9-8C127E02C703}"/>
    <cellStyle name="Heading 2 6 7 2 3" xfId="16182" xr:uid="{7CA3CB42-818E-4F51-9642-755601DE0D07}"/>
    <cellStyle name="Heading 2 6 7 2 3 2" xfId="34477" xr:uid="{91C74581-81FF-49A8-94BA-9CCB8218D92E}"/>
    <cellStyle name="Heading 2 6 7 2 4" xfId="23236" xr:uid="{F5D728BB-E0ED-4016-8F76-1F06CC88F4AD}"/>
    <cellStyle name="Heading 2 6 7 3" xfId="9705" xr:uid="{787FA4C1-8E3A-43F4-8DDA-D5265406F705}"/>
    <cellStyle name="Heading 2 6 7 3 2" xfId="18694" xr:uid="{174B9173-1994-4484-9D94-3474038F6A88}"/>
    <cellStyle name="Heading 2 6 7 3 2 2" xfId="28128" xr:uid="{745CC2C5-A5C2-4040-ABA0-1778EB77520E}"/>
    <cellStyle name="Heading 2 6 7 3 3" xfId="34974" xr:uid="{47F3DAA8-3D13-4FD1-AEC9-7CE3467F3226}"/>
    <cellStyle name="Heading 2 6 7 4" xfId="4086" xr:uid="{0E02A2B2-A1AC-45A2-AB55-83B76DF353E0}"/>
    <cellStyle name="Heading 2 6 7 4 2" xfId="29469" xr:uid="{BA30BD59-E4B4-4105-AC2B-3B087094E432}"/>
    <cellStyle name="Heading 2 6 7 5" xfId="13596" xr:uid="{D48D77A9-1E6A-4363-9E7A-F2934339DA2F}"/>
    <cellStyle name="Heading 2 6 7 5 2" xfId="30728" xr:uid="{40A05F33-636F-4D7A-A513-D41FD017A056}"/>
    <cellStyle name="Heading 2 6 7 6" xfId="42239" xr:uid="{31735EAA-3E89-4B52-AB76-B99E98B2E8EC}"/>
    <cellStyle name="Heading 2 6 8" xfId="6566" xr:uid="{239B29A0-1A06-47B3-B0DD-C22946C6AC75}"/>
    <cellStyle name="Heading 2 6 8 2" xfId="12820" xr:uid="{BF375248-75E3-4DA7-A70B-C8CAE43BA922}"/>
    <cellStyle name="Heading 2 6 8 2 2" xfId="21809" xr:uid="{997B59D1-C6EE-44D2-9759-D92A6DE8989C}"/>
    <cellStyle name="Heading 2 6 8 2 2 2" xfId="23935" xr:uid="{85CEF170-2F8D-4FD9-8C7C-803A90898D6B}"/>
    <cellStyle name="Heading 2 6 8 2 3" xfId="36586" xr:uid="{B31B540B-6BEC-477E-BFCD-1431423D7AC0}"/>
    <cellStyle name="Heading 2 6 8 3" xfId="15555" xr:uid="{E9692810-1DBD-4E00-A258-C773B37F2AC9}"/>
    <cellStyle name="Heading 2 6 8 3 2" xfId="43827" xr:uid="{9B159C64-F79D-48AC-8E09-7385A920D555}"/>
    <cellStyle name="Heading 2 6 8 4" xfId="28456" xr:uid="{8A033560-AD16-4878-B4C2-EB2761E86C1E}"/>
    <cellStyle name="Heading 2 6 9" xfId="12507" xr:uid="{F8E4E963-AF0E-41F7-9B0B-B78DEF247BA2}"/>
    <cellStyle name="Heading 2 6 9 2" xfId="21496" xr:uid="{64CAC6E3-1318-4405-A78F-1200CB1DDBA2}"/>
    <cellStyle name="Heading 2 6 9 2 2" xfId="27955" xr:uid="{1B586257-DFFA-4B8B-BDD5-BF437C1EBFE3}"/>
    <cellStyle name="Heading 2 6 9 3" xfId="28153" xr:uid="{0EEA78F8-2974-4591-8599-F6C660EAEC22}"/>
    <cellStyle name="Heading 2 7" xfId="100" xr:uid="{11AD246A-603E-4C9C-8992-74492A97FA0F}"/>
    <cellStyle name="Heading 2 7 10" xfId="2260" xr:uid="{273513A3-81E6-43E2-ADA3-7ED5C31C3D2B}"/>
    <cellStyle name="Heading 2 7 10 2" xfId="24651" xr:uid="{92FE1B91-26AD-455E-9C50-7C33A6854FAD}"/>
    <cellStyle name="Heading 2 7 11" xfId="13169" xr:uid="{BD848C13-FA7A-403E-94CD-F11C6E986DC8}"/>
    <cellStyle name="Heading 2 7 11 2" xfId="39232" xr:uid="{7955CEEC-2A76-4028-AD92-A8A706E617CE}"/>
    <cellStyle name="Heading 2 7 12" xfId="22995" xr:uid="{186C6263-1BD0-47DE-B0A8-D227C42652B0}"/>
    <cellStyle name="Heading 2 7 2" xfId="392" xr:uid="{7FF67270-A15A-4AC3-8F63-3C5F50B1C059}"/>
    <cellStyle name="Heading 2 7 2 10" xfId="42648" xr:uid="{0CB2079A-DF06-49C0-AC9F-E50DF84F497C}"/>
    <cellStyle name="Heading 2 7 2 2" xfId="741" xr:uid="{B2666E93-5F5B-474A-B0EC-EB057D783C22}"/>
    <cellStyle name="Heading 2 7 2 2 2" xfId="7150" xr:uid="{337A9A4B-5703-4726-A27C-F95DF62B1C5A}"/>
    <cellStyle name="Heading 2 7 2 2 2 2" xfId="13041" xr:uid="{57046C9E-781D-4FE0-8B42-B85DABBFD4A9}"/>
    <cellStyle name="Heading 2 7 2 2 2 2 2" xfId="22030" xr:uid="{F9B5B003-5E3D-40BE-B4F7-A817544A17E6}"/>
    <cellStyle name="Heading 2 7 2 2 2 2 2 2" xfId="34049" xr:uid="{B2AF9706-E1C6-4D32-8C30-34BE9F681568}"/>
    <cellStyle name="Heading 2 7 2 2 2 2 3" xfId="38306" xr:uid="{375EECE5-1DE1-480B-B9F5-D0AF2D0572EA}"/>
    <cellStyle name="Heading 2 7 2 2 2 3" xfId="16139" xr:uid="{FF3CB081-DE55-4A3F-A6C9-3CAB96F02AB1}"/>
    <cellStyle name="Heading 2 7 2 2 2 3 2" xfId="26080" xr:uid="{9AB35AA3-BC28-4CBF-B67B-C2CD64BDBE30}"/>
    <cellStyle name="Heading 2 7 2 2 2 4" xfId="36453" xr:uid="{D6E6601E-76F7-4FF1-A262-D3349A1A852F}"/>
    <cellStyle name="Heading 2 7 2 2 3" xfId="12790" xr:uid="{8C5ECABF-E759-4FA3-8A9B-4E989AE94B44}"/>
    <cellStyle name="Heading 2 7 2 2 3 2" xfId="21779" xr:uid="{D8BB4A89-3A86-4CD3-9B51-1EFF363922B2}"/>
    <cellStyle name="Heading 2 7 2 2 3 2 2" xfId="43327" xr:uid="{853A1E3A-D6A9-4ACA-B387-65D3BFD2470F}"/>
    <cellStyle name="Heading 2 7 2 2 3 3" xfId="38364" xr:uid="{969C67C9-698B-498D-84BC-EA1D9DC6C572}"/>
    <cellStyle name="Heading 2 7 2 2 4" xfId="3178" xr:uid="{76C24860-E350-4A0F-A3EC-255999138E73}"/>
    <cellStyle name="Heading 2 7 2 2 4 2" xfId="42622" xr:uid="{9F72A661-6A49-44FC-9AD6-9AFF4FA31D83}"/>
    <cellStyle name="Heading 2 7 2 2 5" xfId="13553" xr:uid="{14387D7B-0821-4D5B-BAA1-2BF9B989D9D1}"/>
    <cellStyle name="Heading 2 7 2 2 5 2" xfId="34284" xr:uid="{6B07216A-4130-47AB-87FC-00EF528A7C4B}"/>
    <cellStyle name="Heading 2 7 2 2 6" xfId="30134" xr:uid="{FA394743-DF1B-4A60-B4D6-1326BFD82CE4}"/>
    <cellStyle name="Heading 2 7 2 3" xfId="1086" xr:uid="{EEA7ED22-AF37-413C-8C42-4CD3ADB7E653}"/>
    <cellStyle name="Heading 2 7 2 3 2" xfId="7174" xr:uid="{3A7EE7AC-14D8-497C-839B-A82B50ED20B0}"/>
    <cellStyle name="Heading 2 7 2 3 2 2" xfId="13065" xr:uid="{F60DDD36-179A-41EF-BEFA-63E37CCCFAF3}"/>
    <cellStyle name="Heading 2 7 2 3 2 2 2" xfId="22054" xr:uid="{A31207BA-D771-469A-AF26-CF5C1FF66A86}"/>
    <cellStyle name="Heading 2 7 2 3 2 2 2 2" xfId="34134" xr:uid="{B3C8343E-BB61-42AB-96D4-825A11ADCF8E}"/>
    <cellStyle name="Heading 2 7 2 3 2 2 3" xfId="39566" xr:uid="{688BCEB5-63E1-4763-BDFA-B2D8069DE55E}"/>
    <cellStyle name="Heading 2 7 2 3 2 3" xfId="16163" xr:uid="{01D7F36A-4814-4BC8-ADAE-616946CAAD60}"/>
    <cellStyle name="Heading 2 7 2 3 2 3 2" xfId="40436" xr:uid="{28411AAE-7F86-4B75-A31D-F2E159F4088C}"/>
    <cellStyle name="Heading 2 7 2 3 2 4" xfId="34328" xr:uid="{4DF1A1AB-0E40-4413-8027-5B96C5D20868}"/>
    <cellStyle name="Heading 2 7 2 3 3" xfId="12439" xr:uid="{36ADA8C9-1664-4718-A2E6-F66FDE3EC4DE}"/>
    <cellStyle name="Heading 2 7 2 3 3 2" xfId="21428" xr:uid="{2522DAFA-38A7-4395-BBD1-3934539FDA45}"/>
    <cellStyle name="Heading 2 7 2 3 3 2 2" xfId="41278" xr:uid="{9ADF1C7F-CD6D-468E-B7FC-07ECC9F6A149}"/>
    <cellStyle name="Heading 2 7 2 3 3 3" xfId="29852" xr:uid="{F985D163-7C16-47A9-9925-8E7144D81B11}"/>
    <cellStyle name="Heading 2 7 2 3 4" xfId="3523" xr:uid="{27ECB2F0-C2C9-4D04-BBA1-5552D4006A80}"/>
    <cellStyle name="Heading 2 7 2 3 4 2" xfId="38886" xr:uid="{5092283E-EC77-4511-891C-7D3400EAD100}"/>
    <cellStyle name="Heading 2 7 2 3 5" xfId="13577" xr:uid="{6A6FD739-4E68-4650-8D05-83BACB33DC98}"/>
    <cellStyle name="Heading 2 7 2 3 5 2" xfId="37858" xr:uid="{F48811AE-9D29-441F-BB27-6E3FB01892C1}"/>
    <cellStyle name="Heading 2 7 2 3 6" xfId="25475" xr:uid="{769926AF-B6B7-4752-B736-C4A8622B39F9}"/>
    <cellStyle name="Heading 2 7 2 4" xfId="1746" xr:uid="{6686A06C-FEC1-4FC6-8F62-8B331AAB8DBC}"/>
    <cellStyle name="Heading 2 7 2 4 2" xfId="7200" xr:uid="{1B47F10D-78FF-4B9D-821E-9DFE30467AD9}"/>
    <cellStyle name="Heading 2 7 2 4 2 2" xfId="13091" xr:uid="{D457BF45-11FD-4A21-A2A0-1F7129509547}"/>
    <cellStyle name="Heading 2 7 2 4 2 2 2" xfId="22080" xr:uid="{38C001D1-3C3C-49F2-9832-2FCFBBF75838}"/>
    <cellStyle name="Heading 2 7 2 4 2 2 2 2" xfId="38848" xr:uid="{04EA74C2-F308-46DE-AD1C-C31138941D92}"/>
    <cellStyle name="Heading 2 7 2 4 2 2 3" xfId="35582" xr:uid="{4A52D8A0-FE05-413D-8D3F-346CD2735450}"/>
    <cellStyle name="Heading 2 7 2 4 2 3" xfId="16189" xr:uid="{DB263828-416E-4623-9679-64166664AA80}"/>
    <cellStyle name="Heading 2 7 2 4 2 3 2" xfId="40334" xr:uid="{1AD88633-AD8B-4D3E-A709-51E3D18B0A9B}"/>
    <cellStyle name="Heading 2 7 2 4 2 4" xfId="33466" xr:uid="{B5D170B0-5A1F-4499-87CF-378CC354B9C6}"/>
    <cellStyle name="Heading 2 7 2 4 3" xfId="9841" xr:uid="{F28140F8-55DF-4F24-87EE-00D8E5A529A4}"/>
    <cellStyle name="Heading 2 7 2 4 3 2" xfId="18830" xr:uid="{969EC232-C6E1-40D1-9FA3-922C1BD199C4}"/>
    <cellStyle name="Heading 2 7 2 4 3 2 2" xfId="29969" xr:uid="{A2E26729-2B92-4DB6-BB74-82A875168A6E}"/>
    <cellStyle name="Heading 2 7 2 4 3 3" xfId="42735" xr:uid="{F7B1F755-2AD4-49EF-AA24-841C01DBC273}"/>
    <cellStyle name="Heading 2 7 2 4 4" xfId="4183" xr:uid="{DA75E23C-DAC1-49F1-95DE-FF652BF31696}"/>
    <cellStyle name="Heading 2 7 2 4 4 2" xfId="22186" xr:uid="{73CF263C-C91E-4DA0-A367-4D4A0A3BB82D}"/>
    <cellStyle name="Heading 2 7 2 4 5" xfId="13603" xr:uid="{460F619B-2414-431A-9DAB-F2CD5321BA2D}"/>
    <cellStyle name="Heading 2 7 2 4 5 2" xfId="22458" xr:uid="{32560D4B-E126-475F-B8D6-EC1A3C6732EE}"/>
    <cellStyle name="Heading 2 7 2 4 6" xfId="22674" xr:uid="{B4C41838-75D1-4CC9-914D-58CBA89C3901}"/>
    <cellStyle name="Heading 2 7 2 5" xfId="2049" xr:uid="{500D4230-D510-463B-B7B4-53621B2D1FA8}"/>
    <cellStyle name="Heading 2 7 2 5 2" xfId="7218" xr:uid="{71ECA0C9-C302-42C0-B3D9-D7E735F9F3B5}"/>
    <cellStyle name="Heading 2 7 2 5 2 2" xfId="13109" xr:uid="{072FA0E9-72E4-414D-8270-8C66A44B3225}"/>
    <cellStyle name="Heading 2 7 2 5 2 2 2" xfId="22098" xr:uid="{83CF9891-AB28-4E45-A5CA-7AF5D60FC913}"/>
    <cellStyle name="Heading 2 7 2 5 2 2 2 2" xfId="31254" xr:uid="{6C541342-5FDC-4F54-8569-CD93E58B8364}"/>
    <cellStyle name="Heading 2 7 2 5 2 2 3" xfId="33245" xr:uid="{DA2277BF-2CA5-47DB-B56F-87729352E9B5}"/>
    <cellStyle name="Heading 2 7 2 5 2 3" xfId="16207" xr:uid="{A54BB19A-AC75-429E-AEC2-EED64268FB49}"/>
    <cellStyle name="Heading 2 7 2 5 2 3 2" xfId="26487" xr:uid="{59367F98-6E60-4CCD-B487-E5313E5CC38A}"/>
    <cellStyle name="Heading 2 7 2 5 2 4" xfId="22243" xr:uid="{873C6DD2-B9A4-4951-8EEC-A541FE2C0B49}"/>
    <cellStyle name="Heading 2 7 2 5 3" xfId="9811" xr:uid="{87FFF9C5-43A4-4040-8513-95F256107440}"/>
    <cellStyle name="Heading 2 7 2 5 3 2" xfId="18800" xr:uid="{BD6CEE2C-9DE3-459E-B3AE-971374A39760}"/>
    <cellStyle name="Heading 2 7 2 5 3 2 2" xfId="35711" xr:uid="{E9BB8A76-5865-421D-9BBA-C8BC2EB5BED6}"/>
    <cellStyle name="Heading 2 7 2 5 3 3" xfId="35086" xr:uid="{6B8445A6-7DC9-4320-91F1-661B02C7F037}"/>
    <cellStyle name="Heading 2 7 2 5 4" xfId="4486" xr:uid="{386741A1-E05A-4876-9942-F9E580FD606E}"/>
    <cellStyle name="Heading 2 7 2 5 4 2" xfId="30980" xr:uid="{A53CC442-E0C7-4C7C-B4BE-C0094443874C}"/>
    <cellStyle name="Heading 2 7 2 5 5" xfId="13621" xr:uid="{A6BA5770-AA0E-4379-A6EA-83DC00C2E1B6}"/>
    <cellStyle name="Heading 2 7 2 5 5 2" xfId="34934" xr:uid="{721E1560-B322-41A8-B427-38FA264F1F9D}"/>
    <cellStyle name="Heading 2 7 2 5 6" xfId="33780" xr:uid="{BD92CA65-9D0E-4640-BAAB-2E1F3763643C}"/>
    <cellStyle name="Heading 2 7 2 6" xfId="6694" xr:uid="{8BE58C91-925B-40C7-A96D-C74FF7D57E24}"/>
    <cellStyle name="Heading 2 7 2 6 2" xfId="12831" xr:uid="{6F327A20-0086-4B0B-95C5-ADC87E30AF49}"/>
    <cellStyle name="Heading 2 7 2 6 2 2" xfId="21820" xr:uid="{3FB9B035-2C52-477D-AA49-290F1C2405B6}"/>
    <cellStyle name="Heading 2 7 2 6 2 2 2" xfId="33050" xr:uid="{6C09999B-5D8A-48D4-B2EE-FDE9A8D98642}"/>
    <cellStyle name="Heading 2 7 2 6 2 3" xfId="43565" xr:uid="{EDD8DAFB-C429-4E01-9028-51E45D4C7187}"/>
    <cellStyle name="Heading 2 7 2 6 3" xfId="15683" xr:uid="{4D9B16E9-EE05-4F18-B297-019DEF08FE21}"/>
    <cellStyle name="Heading 2 7 2 6 3 2" xfId="41460" xr:uid="{3D792D18-1219-4AA4-89AE-89B4C233B543}"/>
    <cellStyle name="Heading 2 7 2 6 4" xfId="43397" xr:uid="{231FA7C9-D8AA-494A-8E26-FE82CC171E6C}"/>
    <cellStyle name="Heading 2 7 2 7" xfId="9737" xr:uid="{13B8B17B-862A-46C0-9F6D-6CFE8086EB2A}"/>
    <cellStyle name="Heading 2 7 2 7 2" xfId="18726" xr:uid="{8CE45EE1-366F-444D-AEA1-2E9397E5A739}"/>
    <cellStyle name="Heading 2 7 2 7 2 2" xfId="25978" xr:uid="{CFC999D3-E7C2-465E-BF9A-401151AC2D7F}"/>
    <cellStyle name="Heading 2 7 2 7 3" xfId="27475" xr:uid="{776B087F-03E2-4C74-839C-C6CA2DCEBBB2}"/>
    <cellStyle name="Heading 2 7 2 8" xfId="2398" xr:uid="{62787A61-AC18-44FF-A829-466572E30C4D}"/>
    <cellStyle name="Heading 2 7 2 8 2" xfId="36058" xr:uid="{D6D96FB4-4EED-4859-BF7A-1A38D9E32E4A}"/>
    <cellStyle name="Heading 2 7 2 9" xfId="13307" xr:uid="{2C8F8ED0-0D4C-4335-903A-C06EFD401379}"/>
    <cellStyle name="Heading 2 7 2 9 2" xfId="38912" xr:uid="{4E1033C0-BED5-4991-845E-D4A529AC8314}"/>
    <cellStyle name="Heading 2 7 3" xfId="254" xr:uid="{B1FC7454-5BA4-4F67-9BC7-1C85E6DBDB7F}"/>
    <cellStyle name="Heading 2 7 3 2" xfId="6911" xr:uid="{F4C4D3EB-B591-4701-8BAC-EC7F4991DC02}"/>
    <cellStyle name="Heading 2 7 3 2 2" xfId="12870" xr:uid="{EDA49AD3-8A78-4654-8252-95C5C5CA7642}"/>
    <cellStyle name="Heading 2 7 3 2 2 2" xfId="21859" xr:uid="{E49A373B-2B90-497B-9CBE-58C577BD1431}"/>
    <cellStyle name="Heading 2 7 3 2 2 2 2" xfId="24170" xr:uid="{CA38C5F6-52BA-490B-8DDA-CD6E4C3C4D1C}"/>
    <cellStyle name="Heading 2 7 3 2 2 3" xfId="38993" xr:uid="{2AAD3AF3-B7EE-4F59-8020-54E18B6F080A}"/>
    <cellStyle name="Heading 2 7 3 2 3" xfId="15900" xr:uid="{3B11A87A-7A14-4767-8022-3AD854AAAAAA}"/>
    <cellStyle name="Heading 2 7 3 2 3 2" xfId="36288" xr:uid="{98E1F917-2728-41EF-B959-A15912F58742}"/>
    <cellStyle name="Heading 2 7 3 2 4" xfId="42902" xr:uid="{36D1318B-08A4-4BD9-8CF1-395A7C8DA130}"/>
    <cellStyle name="Heading 2 7 3 3" xfId="12472" xr:uid="{19B37BAF-C43A-494B-8413-92E559DDCA8B}"/>
    <cellStyle name="Heading 2 7 3 3 2" xfId="21461" xr:uid="{9C9FCEDC-2A7F-4282-9EB5-C63869F37634}"/>
    <cellStyle name="Heading 2 7 3 3 2 2" xfId="37926" xr:uid="{F732AE82-4CC6-4B5D-B0B6-ED5777875120}"/>
    <cellStyle name="Heading 2 7 3 3 3" xfId="36062" xr:uid="{D9F268FF-D4D2-469D-8263-859B6B55DBBF}"/>
    <cellStyle name="Heading 2 7 3 4" xfId="2722" xr:uid="{AFD9ABF7-A706-4E42-A46D-FA2A93BF0E76}"/>
    <cellStyle name="Heading 2 7 3 4 2" xfId="31668" xr:uid="{27CB6618-00BC-46B9-A622-DFC4EDB580AD}"/>
    <cellStyle name="Heading 2 7 3 5" xfId="13491" xr:uid="{EFF2A07C-4C78-4FAD-8D77-400E34D78740}"/>
    <cellStyle name="Heading 2 7 3 5 2" xfId="36166" xr:uid="{96BFFBA7-0F62-46B5-9498-2B2A83E188BB}"/>
    <cellStyle name="Heading 2 7 3 6" xfId="33157" xr:uid="{D151AD88-4282-4068-806F-980BEB4608F5}"/>
    <cellStyle name="Heading 2 7 4" xfId="603" xr:uid="{BEF2B781-CFF0-42A3-A985-BB13C7AABFED}"/>
    <cellStyle name="Heading 2 7 4 2" xfId="7137" xr:uid="{E375B495-E372-4379-8347-E7FA1BBC690F}"/>
    <cellStyle name="Heading 2 7 4 2 2" xfId="13028" xr:uid="{53927E88-8948-4F68-B477-8FEB40AFAC22}"/>
    <cellStyle name="Heading 2 7 4 2 2 2" xfId="22017" xr:uid="{A6AED856-3C60-433E-A96A-62C4B6285A07}"/>
    <cellStyle name="Heading 2 7 4 2 2 2 2" xfId="23049" xr:uid="{0981A0D4-4713-4F60-A06E-FCBA9D8620DB}"/>
    <cellStyle name="Heading 2 7 4 2 2 3" xfId="31476" xr:uid="{D6E3C6D3-02CD-4445-A95D-F753A062329D}"/>
    <cellStyle name="Heading 2 7 4 2 3" xfId="16126" xr:uid="{99FF4ACB-E31D-487C-B067-A6D682A98D85}"/>
    <cellStyle name="Heading 2 7 4 2 3 2" xfId="38897" xr:uid="{FF7E126B-CDC2-403E-B3DC-DEA82DAB1013}"/>
    <cellStyle name="Heading 2 7 4 2 4" xfId="42227" xr:uid="{103EB611-DF59-4E66-A0F4-679B32C22AF2}"/>
    <cellStyle name="Heading 2 7 4 3" xfId="12771" xr:uid="{C8A67CE4-5D0F-4155-BD7D-7A7D544141C7}"/>
    <cellStyle name="Heading 2 7 4 3 2" xfId="21760" xr:uid="{63F82FAC-EFC4-40B9-9257-598C404031B9}"/>
    <cellStyle name="Heading 2 7 4 3 2 2" xfId="26897" xr:uid="{AB8FD18C-DA68-4C3E-85F8-5E272C194D21}"/>
    <cellStyle name="Heading 2 7 4 3 3" xfId="38228" xr:uid="{9182D023-D336-43DF-ACF6-2B521166C729}"/>
    <cellStyle name="Heading 2 7 4 4" xfId="3040" xr:uid="{9F748743-8107-458C-801B-544FE4094792}"/>
    <cellStyle name="Heading 2 7 4 4 2" xfId="23239" xr:uid="{F205ACE1-CD24-40D1-95D8-807E0D61E7AE}"/>
    <cellStyle name="Heading 2 7 4 5" xfId="13540" xr:uid="{06D96F6B-18F8-4BEA-ABB7-86E2A72FBAA3}"/>
    <cellStyle name="Heading 2 7 4 5 2" xfId="43364" xr:uid="{0BDDFBFA-CC84-487D-9B87-0D66F38D3182}"/>
    <cellStyle name="Heading 2 7 4 6" xfId="37058" xr:uid="{29B12010-3BBD-4375-B1C6-9B8D4C9C1850}"/>
    <cellStyle name="Heading 2 7 5" xfId="948" xr:uid="{2A2F4408-2811-4376-BEEA-807EC7637B83}"/>
    <cellStyle name="Heading 2 7 5 2" xfId="7161" xr:uid="{EF0CE9AE-90B0-4AD4-94B0-4D0E93135649}"/>
    <cellStyle name="Heading 2 7 5 2 2" xfId="13052" xr:uid="{D28C593F-9F28-4F3E-A320-5291EAA64B02}"/>
    <cellStyle name="Heading 2 7 5 2 2 2" xfId="22041" xr:uid="{6C8C39DA-D8C3-4507-94B7-EDECA31518E2}"/>
    <cellStyle name="Heading 2 7 5 2 2 2 2" xfId="23149" xr:uid="{11238F0D-47B4-499E-AE09-738607A2A9C6}"/>
    <cellStyle name="Heading 2 7 5 2 2 3" xfId="36376" xr:uid="{077EE743-E749-4ABE-BD64-ACCBA399F608}"/>
    <cellStyle name="Heading 2 7 5 2 3" xfId="16150" xr:uid="{BDC6C579-E392-47BA-92B1-6B5EE0530948}"/>
    <cellStyle name="Heading 2 7 5 2 3 2" xfId="35552" xr:uid="{F51079B8-4F3F-46AF-BB9C-7F65346E1A5D}"/>
    <cellStyle name="Heading 2 7 5 2 4" xfId="43513" xr:uid="{F6E27D02-950C-4BA2-82E5-A5117FF65A35}"/>
    <cellStyle name="Heading 2 7 5 3" xfId="12470" xr:uid="{BC797F59-86A7-4257-AD0E-B0C5F92B7F9D}"/>
    <cellStyle name="Heading 2 7 5 3 2" xfId="21459" xr:uid="{78B0FFC2-CCC5-4A8C-AAE1-E1034F35063A}"/>
    <cellStyle name="Heading 2 7 5 3 2 2" xfId="41772" xr:uid="{D47CB178-1899-4E4C-A27D-478ADF0A599F}"/>
    <cellStyle name="Heading 2 7 5 3 3" xfId="36892" xr:uid="{AE2B8B10-829B-4417-82A4-88E413860453}"/>
    <cellStyle name="Heading 2 7 5 4" xfId="3385" xr:uid="{3EB2B3E2-C76F-4A70-8E0A-FAFB4A397A91}"/>
    <cellStyle name="Heading 2 7 5 4 2" xfId="41835" xr:uid="{DCD45D4E-1A15-4959-954C-15DCE9F64FA5}"/>
    <cellStyle name="Heading 2 7 5 5" xfId="13564" xr:uid="{E2C94309-418A-4BFB-99D6-6D1F90FD1065}"/>
    <cellStyle name="Heading 2 7 5 5 2" xfId="28622" xr:uid="{E45A7642-48C2-413E-A742-EA0C3964BAE7}"/>
    <cellStyle name="Heading 2 7 5 6" xfId="25131" xr:uid="{C9AC7A98-8D85-4F20-AC9E-A31333F9858A}"/>
    <cellStyle name="Heading 2 7 6" xfId="1612" xr:uid="{1D835F38-807B-43C1-B3BA-C9E1F73717A5}"/>
    <cellStyle name="Heading 2 7 6 2" xfId="7182" xr:uid="{1400D7A6-9133-4F77-8FB3-2F05AFE5A9DD}"/>
    <cellStyle name="Heading 2 7 6 2 2" xfId="13073" xr:uid="{CFA60CFC-7404-42AF-913E-B348091CC098}"/>
    <cellStyle name="Heading 2 7 6 2 2 2" xfId="22062" xr:uid="{7E410717-07F6-4459-A271-EB9FCB719B50}"/>
    <cellStyle name="Heading 2 7 6 2 2 2 2" xfId="27692" xr:uid="{265ECE9E-255F-4EBB-9E25-2B78E1B3FE2A}"/>
    <cellStyle name="Heading 2 7 6 2 2 3" xfId="23105" xr:uid="{D4BEB62D-C976-4187-9F24-5B2C5AC3B6C0}"/>
    <cellStyle name="Heading 2 7 6 2 3" xfId="16171" xr:uid="{6611BDFF-9CFF-4149-83AB-7F7E17C7909D}"/>
    <cellStyle name="Heading 2 7 6 2 3 2" xfId="39761" xr:uid="{620AF2D6-75B2-4B06-9B06-50B7D0834847}"/>
    <cellStyle name="Heading 2 7 6 2 4" xfId="40152" xr:uid="{215D8D4D-441F-4228-A3B3-8D7774EF5A73}"/>
    <cellStyle name="Heading 2 7 6 3" xfId="12349" xr:uid="{0BA3792C-B9E7-4595-AEB6-BC93D979F4B8}"/>
    <cellStyle name="Heading 2 7 6 3 2" xfId="21338" xr:uid="{9CC8B3AC-5FB6-40EB-8F85-1654DBA56A4C}"/>
    <cellStyle name="Heading 2 7 6 3 2 2" xfId="34873" xr:uid="{62FAD6C1-3960-4992-8516-F28442A988E0}"/>
    <cellStyle name="Heading 2 7 6 3 3" xfId="36273" xr:uid="{9FF1AEEE-4439-4711-A9E7-7574D40EF87A}"/>
    <cellStyle name="Heading 2 7 6 4" xfId="4049" xr:uid="{51945DA4-5B50-4C8B-A837-FBF743A48119}"/>
    <cellStyle name="Heading 2 7 6 4 2" xfId="30415" xr:uid="{8F2F6512-B3EF-44D6-976D-164F025AC975}"/>
    <cellStyle name="Heading 2 7 6 5" xfId="13585" xr:uid="{A0999518-F219-4DF2-9DC5-1FAF6AC42744}"/>
    <cellStyle name="Heading 2 7 6 5 2" xfId="27720" xr:uid="{D340A4C1-8A8B-46B4-9A66-5BBBCBCEC1FF}"/>
    <cellStyle name="Heading 2 7 6 6" xfId="29101" xr:uid="{346E425F-0FC7-417D-BF2B-F74AC3B8DF81}"/>
    <cellStyle name="Heading 2 7 7" xfId="1591" xr:uid="{2B0E7375-8D25-4699-A184-757B393938C6}"/>
    <cellStyle name="Heading 2 7 7 2" xfId="7180" xr:uid="{675E0B45-4EC5-44FC-95D7-9077DFD33F27}"/>
    <cellStyle name="Heading 2 7 7 2 2" xfId="13071" xr:uid="{B87E2EDB-465A-4ADA-8025-833251186FD4}"/>
    <cellStyle name="Heading 2 7 7 2 2 2" xfId="22060" xr:uid="{CE132DE2-A7AF-4A5F-9F7B-C6E120B46662}"/>
    <cellStyle name="Heading 2 7 7 2 2 2 2" xfId="28447" xr:uid="{8F328443-43D6-4865-AA42-4358DAD97528}"/>
    <cellStyle name="Heading 2 7 7 2 2 3" xfId="36551" xr:uid="{9699934F-5600-4A12-B27E-07FFA7592B9B}"/>
    <cellStyle name="Heading 2 7 7 2 3" xfId="16169" xr:uid="{7911BB00-8F1E-408B-A488-2A8D26719B90}"/>
    <cellStyle name="Heading 2 7 7 2 3 2" xfId="43608" xr:uid="{22B67693-DC8A-4473-8E66-A4D2DD6C71E6}"/>
    <cellStyle name="Heading 2 7 7 2 4" xfId="43999" xr:uid="{CA9016EA-EFD1-43D1-9BEB-6DB170C3A3E9}"/>
    <cellStyle name="Heading 2 7 7 3" xfId="9706" xr:uid="{3A6A5992-F065-4817-A7E7-EE4259E1FD3A}"/>
    <cellStyle name="Heading 2 7 7 3 2" xfId="18695" xr:uid="{7592FC17-B2C6-49D0-8B4B-66CADCB4C4F1}"/>
    <cellStyle name="Heading 2 7 7 3 2 2" xfId="37135" xr:uid="{69550D1C-97F2-4329-BE28-82689AF9147C}"/>
    <cellStyle name="Heading 2 7 7 3 3" xfId="22652" xr:uid="{25014B06-4221-4B6B-B81D-0457FBEC5E56}"/>
    <cellStyle name="Heading 2 7 7 4" xfId="4028" xr:uid="{5F643F1C-1B7F-41DC-9162-B09CEAA5622D}"/>
    <cellStyle name="Heading 2 7 7 4 2" xfId="33925" xr:uid="{F78BAB63-1DD1-4888-9814-D46F77818912}"/>
    <cellStyle name="Heading 2 7 7 5" xfId="13583" xr:uid="{3CFF98C4-318D-4EFB-9731-6F8D12FB19FE}"/>
    <cellStyle name="Heading 2 7 7 5 2" xfId="31164" xr:uid="{BAC9C2FF-0CEA-4495-A89B-8D6313D1B13D}"/>
    <cellStyle name="Heading 2 7 7 6" xfId="32547" xr:uid="{26BDB8ED-9A40-48A3-A301-BB82008683D6}"/>
    <cellStyle name="Heading 2 7 8" xfId="6556" xr:uid="{2CEA2DC4-5079-4C8F-A1DE-A3423507CB4A}"/>
    <cellStyle name="Heading 2 7 8 2" xfId="12818" xr:uid="{DA85FA8B-CF55-4171-B683-F2F07CDAA6B3}"/>
    <cellStyle name="Heading 2 7 8 2 2" xfId="21807" xr:uid="{2995FDCE-DD51-4022-B9E9-93BDCE7528B5}"/>
    <cellStyle name="Heading 2 7 8 2 2 2" xfId="26901" xr:uid="{5BBF82AF-D08A-4FB9-AD8C-4CD2C044BAD6}"/>
    <cellStyle name="Heading 2 7 8 2 3" xfId="37357" xr:uid="{F405CD99-FBFB-4346-99AF-A2CFE54A9F1B}"/>
    <cellStyle name="Heading 2 7 8 3" xfId="15545" xr:uid="{1771951B-E8B3-4F85-91E4-F6965D283EAE}"/>
    <cellStyle name="Heading 2 7 8 3 2" xfId="27721" xr:uid="{671CB242-EBED-4998-883C-D6F4400BDB03}"/>
    <cellStyle name="Heading 2 7 8 4" xfId="42440" xr:uid="{0AC5088E-A272-4F03-AE4D-23AE36926448}"/>
    <cellStyle name="Heading 2 7 9" xfId="9740" xr:uid="{7218ED93-D3BA-48C0-BE76-BCF0BF8D17CA}"/>
    <cellStyle name="Heading 2 7 9 2" xfId="18729" xr:uid="{1B2AECB5-FCA8-4C2F-8D38-9D2BAF81E056}"/>
    <cellStyle name="Heading 2 7 9 2 2" xfId="30322" xr:uid="{85146E87-7924-48FE-864B-4FF63686E757}"/>
    <cellStyle name="Heading 2 7 9 3" xfId="40539" xr:uid="{8847BD81-C16A-48E2-851E-A81D0F4D52A8}"/>
    <cellStyle name="Heading 2 8" xfId="27142" xr:uid="{538F0FD6-750C-42DC-B899-301442A29791}"/>
    <cellStyle name="Heading 2 9" xfId="79" xr:uid="{8A780A25-4AE3-40B6-B272-E82FE90B4433}"/>
    <cellStyle name="Heading 3 2" xfId="80" xr:uid="{82781532-4D77-40BA-9CB5-270BAEB6DC2F}"/>
    <cellStyle name="Heading 3 2 2" xfId="44176" xr:uid="{C59786ED-A4ED-4242-B7A6-802D8A8A945E}"/>
    <cellStyle name="Heading 3 2 2 2" xfId="52884" xr:uid="{0CC418A8-308F-4C42-B481-A251FC5BB393}"/>
    <cellStyle name="Heading 3 2 2 3" xfId="45993" xr:uid="{9783F391-CBDE-426F-A64F-00F346603776}"/>
    <cellStyle name="Heading 3 2 3" xfId="45861" xr:uid="{42F8F451-7F40-40EB-9050-02AB65BB026A}"/>
    <cellStyle name="Heading 3 3" xfId="44231" xr:uid="{C1815F89-4469-410D-8978-0CDDC5287F15}"/>
    <cellStyle name="Heading 3 3 2" xfId="45955" xr:uid="{BEDBD997-DB36-4626-ACD2-052A13AB5EA2}"/>
    <cellStyle name="Heading 3 3 2 2" xfId="52860" xr:uid="{BB2A661A-5A68-469F-8E5C-040A68F104DC}"/>
    <cellStyle name="Heading 3 3 3" xfId="45860" xr:uid="{0D19C51A-FDA4-454C-B4BC-84803F9A01D3}"/>
    <cellStyle name="Heading 3 4" xfId="37" xr:uid="{1E3D2943-C14E-4497-BFE8-D97048F977B3}"/>
    <cellStyle name="Heading 3 4 2" xfId="52856" xr:uid="{CFD87579-ECC3-43B3-8117-3E6D21A4318D}"/>
    <cellStyle name="Heading 3 4 3" xfId="45949" xr:uid="{7EB64248-ADAF-4198-9CC4-CD9DF3414ADA}"/>
    <cellStyle name="Heading 3 5" xfId="47301" xr:uid="{EFC6F5CF-F45E-4508-AAF8-7B9DE7E350AE}"/>
    <cellStyle name="Heading 3 5 2" xfId="53978" xr:uid="{7BC52BEA-4BDB-4EF6-A234-B8C8588CC2CA}"/>
    <cellStyle name="Heading 3 6" xfId="45849" xr:uid="{3F538CCF-47B3-4600-9C45-F3659FF3A202}"/>
    <cellStyle name="Heading 4 2" xfId="81" xr:uid="{A1C0EE50-7CFB-41B9-9CCD-001F7655DB7A}"/>
    <cellStyle name="Heading 4 2 2" xfId="44177" xr:uid="{EC8F9465-A87B-4D9E-929D-D05712169EB3}"/>
    <cellStyle name="Heading 4 3" xfId="44232" xr:uid="{8F4E4A46-5C1B-494E-B2ED-23326D5808A7}"/>
    <cellStyle name="Heading 4 4" xfId="38" xr:uid="{F1119FE8-18C8-4FD2-98A1-E1CFF8126631}"/>
    <cellStyle name="Heading 4 5" xfId="45850" xr:uid="{A049F00A-D340-4588-9FED-9FE10E6C8564}"/>
    <cellStyle name="Hyperlink" xfId="45816" builtinId="8"/>
    <cellStyle name="Hyperlink 2" xfId="82" xr:uid="{DFF2FE63-984A-4845-B030-9832B563881B}"/>
    <cellStyle name="Hyperlink 2 2" xfId="44188" xr:uid="{A8FFCCF0-B923-498D-BB33-53E7F09BD6F0}"/>
    <cellStyle name="Hyperlink 3" xfId="45489" xr:uid="{75014316-84F9-4D09-ACE1-144FAB0ADF47}"/>
    <cellStyle name="Hyperlink 4" xfId="47302" xr:uid="{110054AF-437B-4A2E-97B2-45C0055BDEF1}"/>
    <cellStyle name="Hyperlink 5" xfId="47295" xr:uid="{91AAC60D-175E-4116-BA07-ACD04B4D6459}"/>
    <cellStyle name="Hyperlink 6" xfId="45851" xr:uid="{32604A4B-E2C0-4F9A-8339-DE67F84B5C24}"/>
    <cellStyle name="Input 10" xfId="2582" xr:uid="{6B9F19F0-E387-4F9A-98B6-02B586046324}"/>
    <cellStyle name="Input 10 2" xfId="6823" xr:uid="{C667606F-72D2-40B2-B363-86E7EE5120A6}"/>
    <cellStyle name="Input 10 2 2" xfId="12000" xr:uid="{DFCF364D-42D7-4B38-AE8F-6FF493D63379}"/>
    <cellStyle name="Input 10 2 2 2" xfId="20989" xr:uid="{D18B6A99-17C0-449D-88ED-4BF9BE52D7B3}"/>
    <cellStyle name="Input 10 2 2 2 2" xfId="41373" xr:uid="{8D179CD6-8E05-402A-BB95-78750176BC1B}"/>
    <cellStyle name="Input 10 2 2 3" xfId="40481" xr:uid="{A039489F-1D65-4044-A8FA-3CF5B5F6541B}"/>
    <cellStyle name="Input 10 2 2 4" xfId="56221" xr:uid="{9145D3C4-4688-4E83-A520-D6BEC0024CC7}"/>
    <cellStyle name="Input 10 2 3" xfId="15812" xr:uid="{6BB057D3-D3C0-4E34-B6A4-7615FAFC67E6}"/>
    <cellStyle name="Input 10 2 3 2" xfId="37404" xr:uid="{06B8EF80-2654-4495-A3BB-129D9349A7DB}"/>
    <cellStyle name="Input 10 2 4" xfId="35199" xr:uid="{5F354CE0-C3CE-4054-A374-DE46B796C0C9}"/>
    <cellStyle name="Input 10 2 5" xfId="49439" xr:uid="{B1CF860A-FB65-4F18-86F5-14083A78C670}"/>
    <cellStyle name="Input 10 3" xfId="9393" xr:uid="{9248782B-BA84-42C7-B07E-7BFB101C2DF2}"/>
    <cellStyle name="Input 10 3 2" xfId="18382" xr:uid="{5F5E80E0-690B-413B-8657-72819C97CD9C}"/>
    <cellStyle name="Input 10 3 2 2" xfId="36920" xr:uid="{80F99FAF-F449-4749-BB13-A8B3CCDA663F}"/>
    <cellStyle name="Input 10 3 2 3" xfId="57925" xr:uid="{5A1BE6FB-9E9E-4B3A-9084-8CD253C7819E}"/>
    <cellStyle name="Input 10 3 3" xfId="31861" xr:uid="{39985799-8DE3-4E41-8520-3A8D3244B55A}"/>
    <cellStyle name="Input 10 3 4" xfId="51143" xr:uid="{6A65E007-321E-49BA-9170-39EAC215B88A}"/>
    <cellStyle name="Input 10 4" xfId="12608" xr:uid="{42DAA4D3-FA88-4570-956C-FD723B736417}"/>
    <cellStyle name="Input 10 4 2" xfId="21597" xr:uid="{AEF6DF09-F5CD-4649-9160-DAB73A4B5B77}"/>
    <cellStyle name="Input 10 4 2 2" xfId="24327" xr:uid="{5B7295F8-A719-455B-831B-277B35D272C5}"/>
    <cellStyle name="Input 10 4 2 3" xfId="54372" xr:uid="{F7501AEA-8378-4F56-A448-582CD8762694}"/>
    <cellStyle name="Input 10 4 3" xfId="28919" xr:uid="{5715626A-246E-485E-A728-787884A728A7}"/>
    <cellStyle name="Input 10 4 4" xfId="47559" xr:uid="{2F51AAC0-E08D-45EA-8126-4E91AFB27DEE}"/>
    <cellStyle name="Input 10 5" xfId="13436" xr:uid="{FEE60252-1B4A-4B5A-922A-D69B7A4D21C6}"/>
    <cellStyle name="Input 10 5 2" xfId="25471" xr:uid="{B27DA1A7-4289-452C-A06C-6BC1F1C1E478}"/>
    <cellStyle name="Input 10 5 3" xfId="52855" xr:uid="{0E2841A2-D551-4B12-9A29-02B48556B5A7}"/>
    <cellStyle name="Input 10 6" xfId="37193" xr:uid="{12A82CD1-C5FB-423E-896A-D708196AD959}"/>
    <cellStyle name="Input 10 7" xfId="44824" xr:uid="{CDBBFC7A-E429-458A-9F9C-C56F63DE2381}"/>
    <cellStyle name="Input 10 8" xfId="45948" xr:uid="{97B81EAE-EF14-4FF0-ACC5-77589AA33B94}"/>
    <cellStyle name="Input 11" xfId="2202" xr:uid="{E2D1F3BA-BE71-4D67-BFE5-6E702990EBC9}"/>
    <cellStyle name="Input 11 2" xfId="30565" xr:uid="{B9E23DEA-39CE-4D6E-9D64-72A3958DD738}"/>
    <cellStyle name="Input 11 2 2" xfId="57153" xr:uid="{48221BDA-7637-4E44-AD83-EF530096F170}"/>
    <cellStyle name="Input 11 2 3" xfId="50371" xr:uid="{565C2292-7C51-43E2-9701-72049217B5E5}"/>
    <cellStyle name="Input 11 3" xfId="51973" xr:uid="{BAD75EB2-E628-489B-8E31-EF7FE2584AC6}"/>
    <cellStyle name="Input 11 3 2" xfId="58754" xr:uid="{59D807C1-CC7D-4742-AE3D-AF54C0B97ED4}"/>
    <cellStyle name="Input 11 4" xfId="51573" xr:uid="{5270EB2E-8829-49CA-A6B4-37FD1992D12F}"/>
    <cellStyle name="Input 11 4 2" xfId="58355" xr:uid="{6617B4D4-8162-45E3-A769-A35E0439A611}"/>
    <cellStyle name="Input 11 5" xfId="48488" xr:uid="{DAA643FA-0653-40CD-A611-31F5B6B0A6CE}"/>
    <cellStyle name="Input 11 5 2" xfId="55280" xr:uid="{CE06CCD3-F714-42D0-8ECC-8AE9E094C500}"/>
    <cellStyle name="Input 11 6" xfId="53566" xr:uid="{5AC8CBC6-286C-49C1-8974-AA0DFB060F36}"/>
    <cellStyle name="Input 11 7" xfId="46874" xr:uid="{21E6005A-009F-4E2A-B027-BE8B9B45580E}"/>
    <cellStyle name="Input 12" xfId="23552" xr:uid="{0E90B2E4-ED7D-4D83-B409-06D462A26DC7}"/>
    <cellStyle name="Input 12 2" xfId="53979" xr:uid="{CC90DE84-EF06-4A0B-A30B-4FE5C3E9A41A}"/>
    <cellStyle name="Input 12 3" xfId="47303" xr:uid="{F6D5544B-9347-4338-8C99-007774EC16BB}"/>
    <cellStyle name="Input 13" xfId="83" xr:uid="{FE9D4934-874D-4C9D-95E1-D7754ECF2E45}"/>
    <cellStyle name="Input 13 2" xfId="55690" xr:uid="{3913702E-B933-4EC2-AD99-4C15C2A929D6}"/>
    <cellStyle name="Input 13 3" xfId="48909" xr:uid="{31704EAD-CF02-4736-9615-7C4C0C4B0A8E}"/>
    <cellStyle name="Input 14" xfId="44127" xr:uid="{A0C25896-2B5D-4D14-86D4-ECE691712C06}"/>
    <cellStyle name="Input 14 2" xfId="45852" xr:uid="{CB948526-6880-4DD5-9D10-9456EE006B66}"/>
    <cellStyle name="Input 15" xfId="45454" xr:uid="{42610A4C-E4BD-472C-9E07-FA9F5332EE40}"/>
    <cellStyle name="Input 16" xfId="39" xr:uid="{67560E5D-26C0-4236-9F2B-80AFD10F0CD9}"/>
    <cellStyle name="Input 2" xfId="95" xr:uid="{DE495392-DE12-42BA-9EAD-1269878B684E}"/>
    <cellStyle name="Input 2 10" xfId="900" xr:uid="{C51743D4-EC2C-414A-860A-F1EA74F8C95F}"/>
    <cellStyle name="Input 2 10 2" xfId="5267" xr:uid="{A7278163-24B8-4EB6-9ECE-9A8CF1963C9E}"/>
    <cellStyle name="Input 2 10 2 2" xfId="7853" xr:uid="{D3E8074B-3A13-496B-A639-06184115E127}"/>
    <cellStyle name="Input 2 10 2 2 2" xfId="16842" xr:uid="{F3C99A4A-CF11-4031-9430-C33A44613867}"/>
    <cellStyle name="Input 2 10 2 2 2 2" xfId="38277" xr:uid="{405D7892-F894-460A-8EDB-35254D890AD5}"/>
    <cellStyle name="Input 2 10 2 2 2 3" xfId="56610" xr:uid="{E5ED9E45-1402-47DB-933E-F85B6148E040}"/>
    <cellStyle name="Input 2 10 2 2 3" xfId="37042" xr:uid="{5A06E960-97F6-4149-A38C-8E815FF4E1AE}"/>
    <cellStyle name="Input 2 10 2 2 4" xfId="49828" xr:uid="{475CD559-C9FF-41F3-BBF8-6E79B7D39A9D}"/>
    <cellStyle name="Input 2 10 2 3" xfId="10490" xr:uid="{EA86CABC-064F-4C3C-AD88-4CFC97DE0332}"/>
    <cellStyle name="Input 2 10 2 3 2" xfId="19479" xr:uid="{39FC78A7-561B-4DA9-A855-578A2EA0AF47}"/>
    <cellStyle name="Input 2 10 2 3 2 2" xfId="36614" xr:uid="{E60B788D-9856-4FDC-B47C-310323FA1B54}"/>
    <cellStyle name="Input 2 10 2 3 2 3" xfId="57947" xr:uid="{2D86781C-0214-460C-BED5-7B8B527A65D3}"/>
    <cellStyle name="Input 2 10 2 3 3" xfId="34507" xr:uid="{1716A831-979B-41F7-B00B-60460C882EC7}"/>
    <cellStyle name="Input 2 10 2 3 4" xfId="51165" xr:uid="{758900AC-903F-40F5-83A2-A152409F27DC}"/>
    <cellStyle name="Input 2 10 2 4" xfId="14256" xr:uid="{F8B8AD22-9F94-4FE5-BCA9-BC5F5DBE7F4D}"/>
    <cellStyle name="Input 2 10 2 4 2" xfId="34830" xr:uid="{0D3A374A-BBD5-44CD-9721-682426BA85BE}"/>
    <cellStyle name="Input 2 10 2 4 2 2" xfId="54743" xr:uid="{9374D43C-32A4-4380-81FE-018AE059D92F}"/>
    <cellStyle name="Input 2 10 2 4 3" xfId="47945" xr:uid="{B6187DDC-4590-446C-83EF-9F2988EE4E86}"/>
    <cellStyle name="Input 2 10 2 5" xfId="39380" xr:uid="{DA12C9B7-0707-4F9E-B5D3-9DD654DECD23}"/>
    <cellStyle name="Input 2 10 2 5 2" xfId="53077" xr:uid="{851B47C0-A8D2-417B-A008-330DBECA124D}"/>
    <cellStyle name="Input 2 10 2 6" xfId="46331" xr:uid="{0AE61F99-B5CD-4501-92F5-9F6095B07ED3}"/>
    <cellStyle name="Input 2 10 3" xfId="3337" xr:uid="{8B1C6020-3A78-4E1C-831A-3AAB24C15B27}"/>
    <cellStyle name="Input 2 10 3 2" xfId="34321" xr:uid="{AE29C524-95A3-49C2-AC36-6C6DD9EF4C73}"/>
    <cellStyle name="Input 2 10 3 2 2" xfId="57006" xr:uid="{8EC48859-8BCA-418C-AA99-46E3143D623C}"/>
    <cellStyle name="Input 2 10 3 2 3" xfId="50224" xr:uid="{950B687D-7A64-4A97-B0F4-1C18EBFC45BF}"/>
    <cellStyle name="Input 2 10 3 3" xfId="51675" xr:uid="{A5572555-78A0-45DA-B25D-36F77006579A}"/>
    <cellStyle name="Input 2 10 3 3 2" xfId="58456" xr:uid="{3368016F-5A64-45AB-AA5B-90ED06BAC322}"/>
    <cellStyle name="Input 2 10 3 4" xfId="48341" xr:uid="{1E685467-27FF-4775-AE8E-DA07438D72E4}"/>
    <cellStyle name="Input 2 10 3 4 2" xfId="55133" xr:uid="{18FBF8A2-622A-46D5-8213-02A21C13DCB2}"/>
    <cellStyle name="Input 2 10 3 5" xfId="53431" xr:uid="{C2E9F73C-6300-4DA8-8427-E5E14067DAC7}"/>
    <cellStyle name="Input 2 10 3 6" xfId="46727" xr:uid="{AFC4F825-B7C7-4311-91DD-70A1788FA368}"/>
    <cellStyle name="Input 2 10 4" xfId="35272" xr:uid="{81147768-62AB-445F-900D-8724FAD38907}"/>
    <cellStyle name="Input 2 10 4 2" xfId="56138" xr:uid="{44926C97-1640-4CCD-A209-D25E88197274}"/>
    <cellStyle name="Input 2 10 4 3" xfId="49356" xr:uid="{8FC8D81B-1BCD-41E2-B6A3-360692253DA1}"/>
    <cellStyle name="Input 2 10 5" xfId="44512" xr:uid="{1B563E3E-ACD5-4EFC-822D-7C672594EB98}"/>
    <cellStyle name="Input 2 10 5 2" xfId="58416" xr:uid="{8FF236F8-4EAB-4DFB-A065-E8C779130351}"/>
    <cellStyle name="Input 2 10 5 3" xfId="51635" xr:uid="{4E102086-94E5-442A-95C0-549B0C136B05}"/>
    <cellStyle name="Input 2 10 6" xfId="47476" xr:uid="{F2382B2B-9CDA-44B2-8314-2C264039D53B}"/>
    <cellStyle name="Input 2 10 6 2" xfId="54295" xr:uid="{47F3CADC-DEE3-4128-8242-57402EA52CEF}"/>
    <cellStyle name="Input 2 10 7" xfId="52810" xr:uid="{6ABF0F30-D058-481F-B040-0CB00AD13633}"/>
    <cellStyle name="Input 2 10 8" xfId="45868" xr:uid="{BEE2B1BE-9CE1-457C-9786-D4649F5D51F7}"/>
    <cellStyle name="Input 2 11" xfId="1244" xr:uid="{968E91BF-4C5A-4C5D-BBAD-149B3D0C11DA}"/>
    <cellStyle name="Input 2 11 2" xfId="5589" xr:uid="{5A9D9BB5-569C-4F4B-A56A-DEBB8864CF34}"/>
    <cellStyle name="Input 2 11 2 2" xfId="8175" xr:uid="{0BB1FFB8-3C08-4AF8-9D72-8DDCFB25C472}"/>
    <cellStyle name="Input 2 11 2 2 2" xfId="17164" xr:uid="{82A95997-A42B-4075-9FAE-31DCCAD5EA36}"/>
    <cellStyle name="Input 2 11 2 2 2 2" xfId="30798" xr:uid="{86A18FD0-2FED-4BFB-8E8C-4402ECC7D2F5}"/>
    <cellStyle name="Input 2 11 2 2 2 3" xfId="56649" xr:uid="{E3883A56-3B00-46B4-B508-30DB9B577ACC}"/>
    <cellStyle name="Input 2 11 2 2 3" xfId="42220" xr:uid="{4A9A18E5-5CC2-45D5-A6B7-61B6999B3349}"/>
    <cellStyle name="Input 2 11 2 2 4" xfId="49867" xr:uid="{2ADC6B94-83E6-4F89-BDB8-289BA4571344}"/>
    <cellStyle name="Input 2 11 2 3" xfId="10812" xr:uid="{443ADE8A-444D-41B4-BA98-19A7D3C34B2A}"/>
    <cellStyle name="Input 2 11 2 3 2" xfId="19801" xr:uid="{EE2E5966-1611-4233-9543-70E348739693}"/>
    <cellStyle name="Input 2 11 2 3 2 2" xfId="24141" xr:uid="{82C3457D-6441-476F-8210-F40A999194F3}"/>
    <cellStyle name="Input 2 11 2 3 2 3" xfId="55748" xr:uid="{D1A6F356-8A0A-4672-B58F-5F4539C55038}"/>
    <cellStyle name="Input 2 11 2 3 3" xfId="22468" xr:uid="{8A961864-0DBD-4C8E-80C9-B72E6CD5E6AC}"/>
    <cellStyle name="Input 2 11 2 3 4" xfId="48965" xr:uid="{1F7CC554-22F9-4739-A4BD-120309C7111D}"/>
    <cellStyle name="Input 2 11 2 4" xfId="14578" xr:uid="{5AA19FCF-A10D-41A8-A335-C9C74C80C6B1}"/>
    <cellStyle name="Input 2 11 2 4 2" xfId="36924" xr:uid="{30755760-7DEB-4BDD-A946-72EFB5AE13C6}"/>
    <cellStyle name="Input 2 11 2 4 2 2" xfId="54779" xr:uid="{AF8C3B90-B3C9-4901-A9D3-88E9BDCDC9ED}"/>
    <cellStyle name="Input 2 11 2 4 3" xfId="47984" xr:uid="{DC7A02FE-3560-48F9-A17A-F1E014E09A71}"/>
    <cellStyle name="Input 2 11 2 5" xfId="30630" xr:uid="{EDC778E2-8CFA-4326-ABBD-8BD0A260A621}"/>
    <cellStyle name="Input 2 11 2 5 2" xfId="53098" xr:uid="{9FBF570B-0BED-49BB-B783-DE48A7504887}"/>
    <cellStyle name="Input 2 11 2 6" xfId="46370" xr:uid="{88BEFEE6-CEC7-4941-AC21-F04D12D0A290}"/>
    <cellStyle name="Input 2 11 3" xfId="3681" xr:uid="{6E2FE260-E7C8-4E5B-A719-57ED73F57038}"/>
    <cellStyle name="Input 2 11 3 2" xfId="39985" xr:uid="{C489228D-5F8E-45B1-90D5-06276566546E}"/>
    <cellStyle name="Input 2 11 3 2 2" xfId="57042" xr:uid="{46B72DAE-50E9-409E-8A34-9C88FBA45344}"/>
    <cellStyle name="Input 2 11 3 2 3" xfId="50260" xr:uid="{AD506FC1-3E62-45A2-9C5C-CA16D73AABD2}"/>
    <cellStyle name="Input 2 11 3 3" xfId="50929" xr:uid="{4286E76F-435C-42F3-B3B6-DBCB635613F1}"/>
    <cellStyle name="Input 2 11 3 3 2" xfId="57711" xr:uid="{BF050E6B-9675-4730-9C42-F382C9E3A895}"/>
    <cellStyle name="Input 2 11 3 4" xfId="48377" xr:uid="{5CB6363B-1A32-4FF8-8B01-C9F6431EC223}"/>
    <cellStyle name="Input 2 11 3 4 2" xfId="55169" xr:uid="{CCD436A2-B4AD-41BA-ACBE-B1E2B704B70A}"/>
    <cellStyle name="Input 2 11 3 5" xfId="53465" xr:uid="{3A40BC76-093B-4703-8C85-96DA7BF624FF}"/>
    <cellStyle name="Input 2 11 3 6" xfId="46763" xr:uid="{07102B05-363F-4BCE-89D1-FF0BE952DA92}"/>
    <cellStyle name="Input 2 11 4" xfId="31983" xr:uid="{15A040AC-E415-4254-AE20-99B058D3760B}"/>
    <cellStyle name="Input 2 11 4 2" xfId="56177" xr:uid="{AEFD4ED2-8BC3-4C8E-B27A-C226CC8C3AFC}"/>
    <cellStyle name="Input 2 11 4 3" xfId="49395" xr:uid="{DD2E2366-486A-4101-9CF2-53C5E3000C67}"/>
    <cellStyle name="Input 2 11 5" xfId="44606" xr:uid="{229CE167-0482-41ED-887E-2C64AEE5405D}"/>
    <cellStyle name="Input 2 11 5 2" xfId="58353" xr:uid="{04F33A10-83F4-4ADD-8FA3-C48669DEBD1D}"/>
    <cellStyle name="Input 2 11 5 3" xfId="51571" xr:uid="{8ACE3279-5579-4740-8FED-2ACEBE7D4F53}"/>
    <cellStyle name="Input 2 11 6" xfId="47515" xr:uid="{30476FBF-7D03-4825-BE13-35B2C63350B2}"/>
    <cellStyle name="Input 2 11 6 2" xfId="54331" xr:uid="{2C29326B-8864-4686-9E4E-870B8392F775}"/>
    <cellStyle name="Input 2 11 7" xfId="52831" xr:uid="{F879DD27-6920-44F2-8E65-F05AFE8968F6}"/>
    <cellStyle name="Input 2 11 8" xfId="45904" xr:uid="{4245E5E6-B055-4526-BDCE-E9F8DFF121FE}"/>
    <cellStyle name="Input 2 12" xfId="1665" xr:uid="{031A9552-1C2E-4A52-A03C-64BC456A8C30}"/>
    <cellStyle name="Input 2 12 2" xfId="5993" xr:uid="{F44EFFCE-CB92-4AFE-AAED-4DA4D3547762}"/>
    <cellStyle name="Input 2 12 2 2" xfId="8579" xr:uid="{E617CFBC-4882-4DA9-AF52-08BF17EABE45}"/>
    <cellStyle name="Input 2 12 2 2 2" xfId="17568" xr:uid="{31E35CC0-D334-47A7-8D23-393087FEF64C}"/>
    <cellStyle name="Input 2 12 2 2 2 2" xfId="25807" xr:uid="{344B0F4D-BA30-4A37-86F8-096DAB3552B6}"/>
    <cellStyle name="Input 2 12 2 2 3" xfId="36084" xr:uid="{1644DE0B-C611-4D58-91FD-200B441EEBEC}"/>
    <cellStyle name="Input 2 12 2 2 4" xfId="56274" xr:uid="{627512BD-E3DD-4DD5-B8BB-D1F056454EB4}"/>
    <cellStyle name="Input 2 12 2 3" xfId="11216" xr:uid="{11CA49B9-17F1-4C53-B8C1-CE35BB92BD0C}"/>
    <cellStyle name="Input 2 12 2 3 2" xfId="20205" xr:uid="{FA1C06E7-481E-4761-8349-22CDE839B77C}"/>
    <cellStyle name="Input 2 12 2 3 2 2" xfId="23064" xr:uid="{2338F98A-807F-477D-B096-3EF6E17EA914}"/>
    <cellStyle name="Input 2 12 2 3 3" xfId="32232" xr:uid="{6A747A7C-B11B-4194-9E12-24C5723B0236}"/>
    <cellStyle name="Input 2 12 2 4" xfId="14982" xr:uid="{9E18166D-0117-47B3-864E-1BC23403C6A4}"/>
    <cellStyle name="Input 2 12 2 4 2" xfId="38181" xr:uid="{B819A267-5149-474E-BED9-C0E702B056CA}"/>
    <cellStyle name="Input 2 12 2 5" xfId="42602" xr:uid="{8105E84E-1A1D-4B48-98C5-082AB8FBF0DF}"/>
    <cellStyle name="Input 2 12 2 6" xfId="49492" xr:uid="{EABBC2F1-DB92-4F61-8016-838BEE89EE0F}"/>
    <cellStyle name="Input 2 12 3" xfId="4102" xr:uid="{E56C2CF5-6975-443F-BF1E-46BC2A467B3F}"/>
    <cellStyle name="Input 2 12 3 2" xfId="42361" xr:uid="{2E7A935B-144A-4E94-AD4B-E83C4C885EFB}"/>
    <cellStyle name="Input 2 12 3 2 2" xfId="57867" xr:uid="{68CD37A4-132F-4DE2-BB38-2475B7878C56}"/>
    <cellStyle name="Input 2 12 3 3" xfId="51085" xr:uid="{C93F5F17-F223-40C9-B5AF-C81628D5A41B}"/>
    <cellStyle name="Input 2 12 4" xfId="24101" xr:uid="{47CAB162-B40F-4746-9A18-662864FCFDCE}"/>
    <cellStyle name="Input 2 12 4 2" xfId="54420" xr:uid="{2E460CB0-66F5-473B-BE0B-CF8621751807}"/>
    <cellStyle name="Input 2 12 4 3" xfId="47609" xr:uid="{171AFE18-C360-4EB1-9257-FD0E45A54BA9}"/>
    <cellStyle name="Input 2 12 5" xfId="44659" xr:uid="{E2848BB1-E240-4AA1-ADD0-6A60AE431A49}"/>
    <cellStyle name="Input 2 12 5 2" xfId="52889" xr:uid="{1FC36ED0-94F4-41A9-AEFE-2FF55B5F3A29}"/>
    <cellStyle name="Input 2 12 6" xfId="46001" xr:uid="{C848DEC2-3886-45FC-8FC6-D7F20A6BA472}"/>
    <cellStyle name="Input 2 13" xfId="1934" xr:uid="{C49A3717-F1A4-4F37-A988-BBB6C098B392}"/>
    <cellStyle name="Input 2 13 2" xfId="6247" xr:uid="{C5818F8E-109D-4A1D-882F-A2556AA2F021}"/>
    <cellStyle name="Input 2 13 2 2" xfId="8833" xr:uid="{2AAA5597-B13B-464B-B065-CB3891EE6990}"/>
    <cellStyle name="Input 2 13 2 2 2" xfId="17822" xr:uid="{2442F064-B79C-4E24-9E58-67BE723F1DC9}"/>
    <cellStyle name="Input 2 13 2 2 2 2" xfId="37558" xr:uid="{8A47789E-041F-479D-B29E-79A6C74F2DD4}"/>
    <cellStyle name="Input 2 13 2 2 3" xfId="36733" xr:uid="{46EA7A91-A0E1-4C4E-B917-4A49424D4F00}"/>
    <cellStyle name="Input 2 13 2 2 4" xfId="56689" xr:uid="{894EBFC3-09BC-441C-A362-177B520764CD}"/>
    <cellStyle name="Input 2 13 2 3" xfId="11470" xr:uid="{3A22EDC4-9AD0-4B25-AFB6-1D4F4BB2A0A5}"/>
    <cellStyle name="Input 2 13 2 3 2" xfId="20459" xr:uid="{0DFD54A5-B0F3-405D-B3C1-E6884DAB86BD}"/>
    <cellStyle name="Input 2 13 2 3 2 2" xfId="39130" xr:uid="{AF39572D-76FF-41A8-9DB8-4A80268693A7}"/>
    <cellStyle name="Input 2 13 2 3 3" xfId="26488" xr:uid="{1B2F69D8-CEE4-4DC5-8659-0872543F7834}"/>
    <cellStyle name="Input 2 13 2 4" xfId="15236" xr:uid="{9117EF66-7330-44A2-B5EA-0A81FB92F878}"/>
    <cellStyle name="Input 2 13 2 4 2" xfId="30532" xr:uid="{93B64066-CE31-4AC8-B9FE-184403D11899}"/>
    <cellStyle name="Input 2 13 2 5" xfId="29102" xr:uid="{DDA63A6F-5288-4411-9D58-4B61797467FC}"/>
    <cellStyle name="Input 2 13 2 6" xfId="49907" xr:uid="{22D7E9F3-9C1A-4223-9ACE-CDA793C5B966}"/>
    <cellStyle name="Input 2 13 3" xfId="4371" xr:uid="{0F496273-AC85-4995-8DA8-AB9B50A7697B}"/>
    <cellStyle name="Input 2 13 3 2" xfId="39226" xr:uid="{305AD382-9E96-4619-8EFB-342CA2246671}"/>
    <cellStyle name="Input 2 13 3 2 2" xfId="58151" xr:uid="{9E49D799-8AD4-4624-9495-552FFAA53CA3}"/>
    <cellStyle name="Input 2 13 3 3" xfId="51369" xr:uid="{E1294A15-71E9-4388-86A9-93FA428DC413}"/>
    <cellStyle name="Input 2 13 4" xfId="26031" xr:uid="{112AC578-12A1-4F77-80FF-4969EC77B3CF}"/>
    <cellStyle name="Input 2 13 4 2" xfId="54816" xr:uid="{5E838014-4151-44A3-AA9C-9C1698AC0C60}"/>
    <cellStyle name="Input 2 13 4 3" xfId="48024" xr:uid="{4CE55F6A-A3EB-46BA-A650-1D64DD3F7BDA}"/>
    <cellStyle name="Input 2 13 5" xfId="44669" xr:uid="{51DD3294-ED52-4FBB-BFA2-146CFD9AA5BA}"/>
    <cellStyle name="Input 2 13 5 2" xfId="53119" xr:uid="{0FB71037-A375-4740-BD12-3CD0836DF73F}"/>
    <cellStyle name="Input 2 13 6" xfId="46410" xr:uid="{20C55CB4-AC08-46B4-927E-FA6905C76F61}"/>
    <cellStyle name="Input 2 14" xfId="2974" xr:uid="{1047550D-508D-42FE-8A28-06C9D1A67A3A}"/>
    <cellStyle name="Input 2 14 2" xfId="7124" xr:uid="{D63353EC-60E8-4105-A764-8A1E3E39390E}"/>
    <cellStyle name="Input 2 14 2 2" xfId="16113" xr:uid="{08D9D32B-E42D-4BF2-B3F4-A8DB768321A7}"/>
    <cellStyle name="Input 2 14 2 2 2" xfId="31921" xr:uid="{D84AAAA1-B83F-4778-9F9C-2B3DDA67BCDF}"/>
    <cellStyle name="Input 2 14 2 2 3" xfId="57101" xr:uid="{1FD24C8E-0543-41B7-8AB0-B8B35489A14A}"/>
    <cellStyle name="Input 2 14 2 3" xfId="30219" xr:uid="{6B6B2E42-E636-4F20-B91E-41A52D6596CF}"/>
    <cellStyle name="Input 2 14 2 4" xfId="50319" xr:uid="{407BDC6E-F76E-4429-B4E4-4785E5F5326C}"/>
    <cellStyle name="Input 2 14 3" xfId="9687" xr:uid="{7C63609C-44B5-47BD-AD0E-D310D395D654}"/>
    <cellStyle name="Input 2 14 3 2" xfId="18676" xr:uid="{7851B13A-DE36-48E2-84AD-3742E63ADDCF}"/>
    <cellStyle name="Input 2 14 3 2 2" xfId="37001" xr:uid="{FD037386-2518-4EE0-9D46-0AFA83781343}"/>
    <cellStyle name="Input 2 14 3 2 3" xfId="58701" xr:uid="{B3F4BA5A-72D3-4D38-9F3C-B5C9168890AD}"/>
    <cellStyle name="Input 2 14 3 3" xfId="34819" xr:uid="{8BB59FDC-3763-49FF-9614-5689575E201D}"/>
    <cellStyle name="Input 2 14 3 4" xfId="51920" xr:uid="{AAE2AE0F-03B5-4BD1-B55D-7819F50D3C5D}"/>
    <cellStyle name="Input 2 14 4" xfId="13527" xr:uid="{77CB598D-F168-46F7-AC51-BC13B4C0D274}"/>
    <cellStyle name="Input 2 14 4 2" xfId="35836" xr:uid="{E9EEA886-251D-4E21-86A5-815874B423A5}"/>
    <cellStyle name="Input 2 14 4 2 2" xfId="55228" xr:uid="{325B3B8B-C28C-46FB-B064-A89119125F22}"/>
    <cellStyle name="Input 2 14 4 3" xfId="48436" xr:uid="{90DAA907-7D1F-468D-82C0-191001FAC964}"/>
    <cellStyle name="Input 2 14 5" xfId="41031" xr:uid="{375496EF-6FBD-494B-9478-3514BA1D780E}"/>
    <cellStyle name="Input 2 14 5 2" xfId="53514" xr:uid="{8EAB8DB6-7050-4687-ABA6-48F09044B749}"/>
    <cellStyle name="Input 2 14 6" xfId="44712" xr:uid="{FF24B712-C25A-49C1-9A03-7A61A6BE1122}"/>
    <cellStyle name="Input 2 14 7" xfId="46822" xr:uid="{90AB1C6A-9ABF-4DCC-9466-D1F729BF1223}"/>
    <cellStyle name="Input 2 15" xfId="6508" xr:uid="{917DC366-4480-4C87-9480-413EB38C8729}"/>
    <cellStyle name="Input 2 15 2" xfId="11729" xr:uid="{C40BC349-E440-445C-ACA1-A8A606CB5737}"/>
    <cellStyle name="Input 2 15 2 2" xfId="20718" xr:uid="{E0604764-0B2F-4909-A63C-38A9F333928B}"/>
    <cellStyle name="Input 2 15 2 2 2" xfId="37924" xr:uid="{E0C5E62B-7B35-4F6B-8908-5E9F3E1F327F}"/>
    <cellStyle name="Input 2 15 2 2 3" xfId="57147" xr:uid="{AECA0D12-68FB-4808-BDB7-4AE5C550BF46}"/>
    <cellStyle name="Input 2 15 2 3" xfId="27518" xr:uid="{E1CB3946-6B14-4816-974A-611FD78723BA}"/>
    <cellStyle name="Input 2 15 2 4" xfId="50365" xr:uid="{4F5F8DDC-D14D-4EE3-9ED0-1B3DA9EEA43E}"/>
    <cellStyle name="Input 2 15 3" xfId="15497" xr:uid="{628D7C3A-DBFD-43AE-8793-EDC0B0AE7673}"/>
    <cellStyle name="Input 2 15 3 2" xfId="38502" xr:uid="{DE44BA32-AAC3-4308-9290-E4673DC174B8}"/>
    <cellStyle name="Input 2 15 3 2 2" xfId="58748" xr:uid="{A3E8E2EF-EA80-423A-9329-73198F2F3307}"/>
    <cellStyle name="Input 2 15 3 3" xfId="51967" xr:uid="{C378BB59-97E5-4A6E-8BD4-DB2B7E93E9C6}"/>
    <cellStyle name="Input 2 15 4" xfId="40931" xr:uid="{234C7781-0BCD-4B52-9A1A-B261666BDD69}"/>
    <cellStyle name="Input 2 15 4 2" xfId="59146" xr:uid="{CEBFD136-FB75-4E3D-ADEE-A4222FABCDD7}"/>
    <cellStyle name="Input 2 15 4 3" xfId="52365" xr:uid="{251AAFF9-0347-4C81-9DF3-53A189F60E48}"/>
    <cellStyle name="Input 2 15 5" xfId="44732" xr:uid="{8433CED7-8C23-4BF6-8F99-289F9AF20815}"/>
    <cellStyle name="Input 2 15 5 2" xfId="55274" xr:uid="{585DCEC2-22E6-4A09-998F-C6966ADB8D6E}"/>
    <cellStyle name="Input 2 15 5 3" xfId="48482" xr:uid="{55048357-FFB0-497B-B05A-06D1B6F08CE0}"/>
    <cellStyle name="Input 2 15 6" xfId="53560" xr:uid="{67633EED-DBD6-4062-8A69-C7112D0D99B2}"/>
    <cellStyle name="Input 2 15 7" xfId="46868" xr:uid="{9C9EC696-EB73-4488-B255-C891A5466DCF}"/>
    <cellStyle name="Input 2 16" xfId="9092" xr:uid="{4BCCFB47-FAAE-45EB-8988-34C9D7861CDF}"/>
    <cellStyle name="Input 2 16 2" xfId="18081" xr:uid="{47E353D8-27F0-40C9-8E9A-0DEAC1F2BD29}"/>
    <cellStyle name="Input 2 16 2 2" xfId="41913" xr:uid="{D974C92A-ABC5-4BF9-9431-9227AEDA639A}"/>
    <cellStyle name="Input 2 16 2 2 2" xfId="57095" xr:uid="{6515F21C-2304-4CFD-BAE2-3B6E9570B48B}"/>
    <cellStyle name="Input 2 16 2 3" xfId="50313" xr:uid="{B6D429EB-0095-4926-B872-1C1F539FE107}"/>
    <cellStyle name="Input 2 16 3" xfId="23891" xr:uid="{1BA65EF0-C6B9-4996-946F-535C972E169D}"/>
    <cellStyle name="Input 2 16 3 2" xfId="58700" xr:uid="{E2F6733E-F6DE-4A4F-9A33-F48819040671}"/>
    <cellStyle name="Input 2 16 3 3" xfId="51919" xr:uid="{1E600333-70DF-47FB-90DE-64CBD72DBC90}"/>
    <cellStyle name="Input 2 16 4" xfId="44820" xr:uid="{1C66329B-7DAF-45FF-8E13-734DCC576485}"/>
    <cellStyle name="Input 2 16 4 2" xfId="58951" xr:uid="{91B18407-F28B-4039-9C3C-D4971AA06383}"/>
    <cellStyle name="Input 2 16 4 3" xfId="52170" xr:uid="{849D125E-F58F-4721-922B-D8540B7C27AB}"/>
    <cellStyle name="Input 2 16 5" xfId="48430" xr:uid="{14AC357F-4C65-4D00-AFD1-8D225A6D2C16}"/>
    <cellStyle name="Input 2 16 5 2" xfId="55222" xr:uid="{6422894E-659C-4408-95F8-717838285590}"/>
    <cellStyle name="Input 2 16 6" xfId="53508" xr:uid="{40E2A81B-39E8-4F31-9620-9751334F402A}"/>
    <cellStyle name="Input 2 16 7" xfId="46816" xr:uid="{C1221F1B-FC4B-4F6B-A9F7-76DE0B8D3522}"/>
    <cellStyle name="Input 2 17" xfId="12508" xr:uid="{089C1781-943B-4F9C-BC61-62F3A973A933}"/>
    <cellStyle name="Input 2 17 2" xfId="21497" xr:uid="{7065262E-5551-4C56-AB13-C9196DDAB5D6}"/>
    <cellStyle name="Input 2 17 2 2" xfId="36961" xr:uid="{0318F391-CA7D-48EF-B5DB-39DC05AD07D3}"/>
    <cellStyle name="Input 2 17 2 2 2" xfId="57222" xr:uid="{2117B88A-CEE8-4E26-AB92-411696C51F72}"/>
    <cellStyle name="Input 2 17 2 3" xfId="50440" xr:uid="{F5055048-0ADA-4E2A-8763-E61B58951DE3}"/>
    <cellStyle name="Input 2 17 3" xfId="37160" xr:uid="{3B258477-E252-4725-B2F9-76FFB8EE6F13}"/>
    <cellStyle name="Input 2 17 3 2" xfId="58823" xr:uid="{E8A41919-3EAF-4B75-8F83-A2BEE047D4F3}"/>
    <cellStyle name="Input 2 17 3 3" xfId="52042" xr:uid="{4AA9C2BB-8340-4F16-BA8A-4FE803BA9497}"/>
    <cellStyle name="Input 2 17 4" xfId="44839" xr:uid="{AB6D8910-9C88-48BF-A9F8-8D37DFF06400}"/>
    <cellStyle name="Input 2 17 4 2" xfId="58135" xr:uid="{8550A58E-1633-4852-AFF6-016178ADD823}"/>
    <cellStyle name="Input 2 17 4 3" xfId="51353" xr:uid="{EF3B69CA-9720-4EF4-AC1E-AE327314A729}"/>
    <cellStyle name="Input 2 17 5" xfId="48557" xr:uid="{A1D1FCB4-9B9D-423C-A753-EECD71C42B1A}"/>
    <cellStyle name="Input 2 17 5 2" xfId="55346" xr:uid="{56119FD3-C7CC-4229-93DB-D2318895C416}"/>
    <cellStyle name="Input 2 17 6" xfId="53632" xr:uid="{36D7E0FF-06DA-4BEF-811E-72D42EB63032}"/>
    <cellStyle name="Input 2 17 7" xfId="46943" xr:uid="{96509954-7A9E-4AD2-A2CE-12C51013F5AA}"/>
    <cellStyle name="Input 2 18" xfId="2212" xr:uid="{1DEEADFC-10FE-4D55-96CA-20BC0E6F5A4F}"/>
    <cellStyle name="Input 2 18 2" xfId="38658" xr:uid="{BB10FF49-8EA8-4896-8253-9FBFA1203C43}"/>
    <cellStyle name="Input 2 18 2 2" xfId="57281" xr:uid="{A8F14D30-167E-4DD9-82E9-06E60E66A22C}"/>
    <cellStyle name="Input 2 18 2 3" xfId="50499" xr:uid="{915C1AEC-645E-4EBC-B7A8-65C1D937C691}"/>
    <cellStyle name="Input 2 18 3" xfId="44871" xr:uid="{33CE6BA9-B4E3-4614-9990-BD6CEDE0FC9C}"/>
    <cellStyle name="Input 2 18 3 2" xfId="58882" xr:uid="{226E7912-50D0-4E14-896A-3544763D477C}"/>
    <cellStyle name="Input 2 18 3 3" xfId="52101" xr:uid="{676156B6-EC5B-4EA6-91DD-24C0E8E7ED33}"/>
    <cellStyle name="Input 2 18 4" xfId="49019" xr:uid="{2C3C6ED9-ADE7-486A-A7C6-8428ED18CB9D}"/>
    <cellStyle name="Input 2 18 4 2" xfId="55802" xr:uid="{2074C895-1682-4CF6-84F7-E5215137D444}"/>
    <cellStyle name="Input 2 18 5" xfId="48616" xr:uid="{BD6CF1F4-43D2-4472-B56A-BA29BCE48708}"/>
    <cellStyle name="Input 2 18 5 2" xfId="55405" xr:uid="{05AE1FA2-9AE2-415D-A018-A083FDAFBF49}"/>
    <cellStyle name="Input 2 18 6" xfId="53691" xr:uid="{CC64C1B1-A41F-4E12-8F37-C84F84210738}"/>
    <cellStyle name="Input 2 18 7" xfId="47002" xr:uid="{83176C52-D2E5-4CD9-BD3D-68E259DA7EDC}"/>
    <cellStyle name="Input 2 19" xfId="13121" xr:uid="{4ED3E308-1467-4B2D-AA1B-347B1F53C41A}"/>
    <cellStyle name="Input 2 19 2" xfId="33460" xr:uid="{60EA0051-E98D-40CA-A352-3DA3AE401484}"/>
    <cellStyle name="Input 2 19 2 2" xfId="57133" xr:uid="{9313D528-6FAF-443D-919B-9666CF156CB5}"/>
    <cellStyle name="Input 2 19 2 3" xfId="50351" xr:uid="{7B1CB33C-7988-4F5C-83E0-2D4B78B3C854}"/>
    <cellStyle name="Input 2 19 3" xfId="44951" xr:uid="{2E2FA655-5657-4C9F-AF83-0C3CDB896323}"/>
    <cellStyle name="Input 2 19 3 2" xfId="58735" xr:uid="{0657567F-6F5D-44D5-A999-12858790A350}"/>
    <cellStyle name="Input 2 19 3 3" xfId="51954" xr:uid="{33A8F5B4-9EE3-47BF-8222-011A03F92A49}"/>
    <cellStyle name="Input 2 19 4" xfId="51392" xr:uid="{169FC2B9-3898-4AB6-8166-0A70632359CD}"/>
    <cellStyle name="Input 2 19 4 2" xfId="58174" xr:uid="{48B17169-AD69-4D8B-9E5C-D9067FA9B89E}"/>
    <cellStyle name="Input 2 19 5" xfId="48468" xr:uid="{D0C12CC2-FE35-4BFD-B88C-2968D4C82DD7}"/>
    <cellStyle name="Input 2 19 5 2" xfId="55260" xr:uid="{A4C7DECD-71C2-4AA9-AC9B-BE6E72F33977}"/>
    <cellStyle name="Input 2 19 6" xfId="53546" xr:uid="{E7292413-DE3C-4ACF-AF22-DD0105FC621E}"/>
    <cellStyle name="Input 2 19 7" xfId="46854" xr:uid="{1709BE8B-0B10-4B9B-86CE-F39DF3D3C463}"/>
    <cellStyle name="Input 2 2" xfId="150" xr:uid="{AD5B67B4-9579-4D50-B4CC-3E3752ABFE5F}"/>
    <cellStyle name="Input 2 2 10" xfId="1961" xr:uid="{6B6EE47B-D7E2-4E1E-9B06-9AEBE3BE8CAB}"/>
    <cellStyle name="Input 2 2 10 2" xfId="6269" xr:uid="{39FBD699-8AC4-4C76-BF04-3AA13C666469}"/>
    <cellStyle name="Input 2 2 10 2 2" xfId="8855" xr:uid="{EF4C6D0D-E8C0-4EAB-8263-A15913C1B247}"/>
    <cellStyle name="Input 2 2 10 2 2 2" xfId="17844" xr:uid="{791BC2E9-B2D2-460D-9EDD-10117A614BF0}"/>
    <cellStyle name="Input 2 2 10 2 2 2 2" xfId="23529" xr:uid="{49E02C8B-4B84-4AEF-8EA4-D29ED2879502}"/>
    <cellStyle name="Input 2 2 10 2 2 3" xfId="34949" xr:uid="{AA0E3E98-FC7A-48CC-9402-D0BA2EB67665}"/>
    <cellStyle name="Input 2 2 10 2 3" xfId="11492" xr:uid="{2989898A-7FA9-45D0-AE3F-82BFB7F3CBD4}"/>
    <cellStyle name="Input 2 2 10 2 3 2" xfId="20481" xr:uid="{220D9C91-21A9-418A-A6A3-03D91A026FA6}"/>
    <cellStyle name="Input 2 2 10 2 3 2 2" xfId="28010" xr:uid="{975B4362-4D75-4BB4-8217-0450487A3ABB}"/>
    <cellStyle name="Input 2 2 10 2 3 3" xfId="33154" xr:uid="{8591EC7F-FB8F-43D8-884E-51328A82D6D4}"/>
    <cellStyle name="Input 2 2 10 2 4" xfId="15258" xr:uid="{494C352E-1B95-47A0-89F6-B973F135F56D}"/>
    <cellStyle name="Input 2 2 10 2 4 2" xfId="25128" xr:uid="{92F61459-29EE-402D-A814-A3F6FB569D56}"/>
    <cellStyle name="Input 2 2 10 2 5" xfId="34070" xr:uid="{5751B61E-96A7-46FD-BBE3-97203FB64153}"/>
    <cellStyle name="Input 2 2 10 3" xfId="4398" xr:uid="{0025A1F1-688C-4712-89A2-FB63B911DA9A}"/>
    <cellStyle name="Input 2 2 10 3 2" xfId="22980" xr:uid="{2B1E1279-A237-446B-A6D9-81FF3DCE9B65}"/>
    <cellStyle name="Input 2 2 10 4" xfId="37456" xr:uid="{64CEF229-9F29-4191-B8B8-DEE1B88BC4DA}"/>
    <cellStyle name="Input 2 2 11" xfId="2887" xr:uid="{F261F65C-D8A6-4D6F-AD53-3CBBAC9484DE}"/>
    <cellStyle name="Input 2 2 11 2" xfId="7037" xr:uid="{8434200B-7AAA-4F62-BE6D-F9BF391F4A8E}"/>
    <cellStyle name="Input 2 2 11 2 2" xfId="16026" xr:uid="{1D9BB526-44FF-4DAB-8081-091CAE0D1C6B}"/>
    <cellStyle name="Input 2 2 11 2 2 2" xfId="30012" xr:uid="{2B1386F8-E348-4B83-A2E5-16D8EE12893A}"/>
    <cellStyle name="Input 2 2 11 2 3" xfId="28641" xr:uid="{E13421AD-3D30-4A20-85BE-661775976C36}"/>
    <cellStyle name="Input 2 2 11 3" xfId="9600" xr:uid="{BA7D60F4-8ECD-40DE-B26E-489A9342992E}"/>
    <cellStyle name="Input 2 2 11 3 2" xfId="18589" xr:uid="{A0B089CB-46DA-4626-B2D3-66C00CE2A313}"/>
    <cellStyle name="Input 2 2 11 3 2 2" xfId="33034" xr:uid="{7C5D513E-EFB4-47C8-A27F-4CFDF5DAB949}"/>
    <cellStyle name="Input 2 2 11 3 3" xfId="23446" xr:uid="{F6010AA9-1AEC-48E7-85C8-65E562D26703}"/>
    <cellStyle name="Input 2 2 11 4" xfId="13507" xr:uid="{932E050D-6D8E-41AB-A21D-BE8C86FFF6F1}"/>
    <cellStyle name="Input 2 2 11 4 2" xfId="28112" xr:uid="{43A51DF2-3350-45B1-90B4-4A6794778D0B}"/>
    <cellStyle name="Input 2 2 11 5" xfId="39749" xr:uid="{484BF417-8DDA-4B14-8F56-A229FB9B6EA2}"/>
    <cellStyle name="Input 2 2 12" xfId="6606" xr:uid="{644EE960-FC15-4A84-B0D2-AF432638407D}"/>
    <cellStyle name="Input 2 2 12 2" xfId="11812" xr:uid="{CC1E94F4-48CE-418A-909D-952C03E3596E}"/>
    <cellStyle name="Input 2 2 12 2 2" xfId="20801" xr:uid="{56B3C285-5288-4859-BF45-B48226B20533}"/>
    <cellStyle name="Input 2 2 12 2 2 2" xfId="29340" xr:uid="{80C5641F-D010-49AC-98F2-837813565643}"/>
    <cellStyle name="Input 2 2 12 2 3" xfId="37792" xr:uid="{8B12198A-9D69-4B07-807C-22E4BB891FD8}"/>
    <cellStyle name="Input 2 2 12 3" xfId="15595" xr:uid="{E64CD0F8-B171-464A-B5A5-A7228E4EB605}"/>
    <cellStyle name="Input 2 2 12 3 2" xfId="40822" xr:uid="{40E0CCBB-67E2-4DEB-A43C-DB561FE19CA3}"/>
    <cellStyle name="Input 2 2 12 4" xfId="35885" xr:uid="{6EBEC72F-977F-4CCE-9FDD-C022F9F5B6A2}"/>
    <cellStyle name="Input 2 2 13" xfId="9175" xr:uid="{661DDBCE-FBFE-4159-8E6B-70C888C8B455}"/>
    <cellStyle name="Input 2 2 13 2" xfId="18164" xr:uid="{A95F384B-507C-4F21-85A7-AF39F19B20E3}"/>
    <cellStyle name="Input 2 2 13 2 2" xfId="39687" xr:uid="{93FD4006-6584-4696-827D-81C2E2A4511E}"/>
    <cellStyle name="Input 2 2 13 3" xfId="34980" xr:uid="{EA7E796A-7EED-4D32-B43F-663B026DAD29}"/>
    <cellStyle name="Input 2 2 14" xfId="12275" xr:uid="{73B2F882-9CC1-42FB-943A-61687D593939}"/>
    <cellStyle name="Input 2 2 14 2" xfId="21264" xr:uid="{168F4E58-2129-4988-8235-154571022994}"/>
    <cellStyle name="Input 2 2 14 2 2" xfId="26924" xr:uid="{9A599EB8-610E-4890-9417-FE47801FF3BA}"/>
    <cellStyle name="Input 2 2 14 3" xfId="43622" xr:uid="{36A6EC71-E244-4751-B5CF-B0313CBBD14D}"/>
    <cellStyle name="Input 2 2 15" xfId="2310" xr:uid="{DF3FD355-82AE-454D-8FEE-F153AF4AAEC2}"/>
    <cellStyle name="Input 2 2 15 2" xfId="28355" xr:uid="{5C347F74-9564-430F-93C6-7B8FACF9D7CB}"/>
    <cellStyle name="Input 2 2 16" xfId="13219" xr:uid="{BB3A9A45-E978-4EBD-ACA0-A3A3484F2237}"/>
    <cellStyle name="Input 2 2 16 2" xfId="42350" xr:uid="{352DAC55-4F6E-454C-9719-74ADC55B91B1}"/>
    <cellStyle name="Input 2 2 17" xfId="40437" xr:uid="{A2C36365-362E-461F-BC3A-5A6E8BE1B1DC}"/>
    <cellStyle name="Input 2 2 18" xfId="44289" xr:uid="{E8D92702-1019-4737-91B5-F7C8945A0D70}"/>
    <cellStyle name="Input 2 2 19" xfId="45532" xr:uid="{9C58258A-BF50-4717-AB64-DEF0AE912E84}"/>
    <cellStyle name="Input 2 2 2" xfId="351" xr:uid="{51D11676-926B-44F1-8377-9838357B9620}"/>
    <cellStyle name="Input 2 2 2 10" xfId="6653" xr:uid="{22994B48-7329-4C07-B948-4809EECEF0BE}"/>
    <cellStyle name="Input 2 2 2 10 2" xfId="11859" xr:uid="{C0430CA1-797B-4B11-A918-5F25AC390473}"/>
    <cellStyle name="Input 2 2 2 10 2 2" xfId="20848" xr:uid="{E8FB28B5-DA33-4727-8A12-013677A20888}"/>
    <cellStyle name="Input 2 2 2 10 2 2 2" xfId="36830" xr:uid="{89FD242C-B25A-4A30-9129-32235F995C59}"/>
    <cellStyle name="Input 2 2 2 10 2 3" xfId="26516" xr:uid="{2D796BCB-2F18-4DF0-9AC8-86207AB03EC6}"/>
    <cellStyle name="Input 2 2 2 10 3" xfId="15642" xr:uid="{91D6EF56-0DED-41E6-BB2A-45E2633DD05E}"/>
    <cellStyle name="Input 2 2 2 10 3 2" xfId="32840" xr:uid="{5851298A-5281-4FD7-9DCC-1D8A2C165BAF}"/>
    <cellStyle name="Input 2 2 2 10 4" xfId="25823" xr:uid="{A1AA5D3A-0B2F-4A84-A02D-7DF0C6313BD3}"/>
    <cellStyle name="Input 2 2 2 11" xfId="9222" xr:uid="{8C1DDD37-2717-4A72-A633-A051A5853652}"/>
    <cellStyle name="Input 2 2 2 11 2" xfId="18211" xr:uid="{EDF5A791-6B18-4748-8DA4-D0D1E7012DD1}"/>
    <cellStyle name="Input 2 2 2 11 2 2" xfId="34256" xr:uid="{3A3E1438-DBE3-402A-9518-648D80E82497}"/>
    <cellStyle name="Input 2 2 2 11 3" xfId="33991" xr:uid="{4C7ECBD9-B504-4CFB-983D-23E70DCD604F}"/>
    <cellStyle name="Input 2 2 2 12" xfId="12290" xr:uid="{F1E69B71-CC4D-40C8-800D-B2EB9E4FE06A}"/>
    <cellStyle name="Input 2 2 2 12 2" xfId="21279" xr:uid="{FF1278CE-1A44-40BB-AD61-9B8CEECB95DA}"/>
    <cellStyle name="Input 2 2 2 12 2 2" xfId="31839" xr:uid="{133A7034-D89B-4F65-A7DC-248204A8B9F6}"/>
    <cellStyle name="Input 2 2 2 12 3" xfId="30722" xr:uid="{4C56A093-748F-410D-BA1F-8FFB202EB4E9}"/>
    <cellStyle name="Input 2 2 2 13" xfId="2357" xr:uid="{DA885D83-90AF-4B5B-AF81-F0F8A3F6C732}"/>
    <cellStyle name="Input 2 2 2 13 2" xfId="24392" xr:uid="{D25DC275-0EB2-4781-9528-AEE4ABE7E7CD}"/>
    <cellStyle name="Input 2 2 2 14" xfId="13266" xr:uid="{AD62ECDF-4E8D-467A-B970-333AFBC5506D}"/>
    <cellStyle name="Input 2 2 2 14 2" xfId="38973" xr:uid="{9C8D2C05-C8FD-4504-B5E2-C66EC4B0E2C4}"/>
    <cellStyle name="Input 2 2 2 15" xfId="37284" xr:uid="{AD17101C-42F7-4A08-A3E8-3887221362E7}"/>
    <cellStyle name="Input 2 2 2 16" xfId="46047" xr:uid="{64701831-FC1F-462F-9917-CF3BBE4A0E68}"/>
    <cellStyle name="Input 2 2 2 2" xfId="483" xr:uid="{99E80E1A-C181-4B0C-BE6C-FDA0E13A6219}"/>
    <cellStyle name="Input 2 2 2 2 10" xfId="9347" xr:uid="{6ECA9352-44FA-4627-A3FD-798DDEB42A48}"/>
    <cellStyle name="Input 2 2 2 2 10 2" xfId="18336" xr:uid="{20B5CC94-2194-4427-B4C9-B76BFF9A128A}"/>
    <cellStyle name="Input 2 2 2 2 10 2 2" xfId="23207" xr:uid="{C326E1B5-6142-40A0-BCE2-AB9FCB56E040}"/>
    <cellStyle name="Input 2 2 2 2 10 3" xfId="42160" xr:uid="{AE258EF6-5CC5-476D-9886-AC796D66B655}"/>
    <cellStyle name="Input 2 2 2 2 11" xfId="12266" xr:uid="{15FC4ED6-5D68-4DA7-BEFC-056B5470E70F}"/>
    <cellStyle name="Input 2 2 2 2 11 2" xfId="21255" xr:uid="{0D91BF7E-4EE9-4717-A17B-42DF140554BB}"/>
    <cellStyle name="Input 2 2 2 2 11 2 2" xfId="25302" xr:uid="{A0845EA3-88EB-4000-8AD2-3ECD42BF6645}"/>
    <cellStyle name="Input 2 2 2 2 11 3" xfId="26786" xr:uid="{E1F99BA9-54BF-4F6C-97D0-F7C564938702}"/>
    <cellStyle name="Input 2 2 2 2 12" xfId="2489" xr:uid="{40E5DE0F-FDD9-4EC5-9361-2574F3FA1D51}"/>
    <cellStyle name="Input 2 2 2 2 12 2" xfId="41533" xr:uid="{A59AC7E0-530C-4CD7-A5A3-06FC6DB04B50}"/>
    <cellStyle name="Input 2 2 2 2 13" xfId="13398" xr:uid="{7E441990-2F47-4ABF-B335-0607BB22F950}"/>
    <cellStyle name="Input 2 2 2 2 13 2" xfId="43504" xr:uid="{CCA5B162-605C-4E96-84D2-4AA8602FB8A1}"/>
    <cellStyle name="Input 2 2 2 2 14" xfId="29231" xr:uid="{3ECD3B00-0030-4A4C-A8C6-CE87AE20C03D}"/>
    <cellStyle name="Input 2 2 2 2 15" xfId="49538" xr:uid="{0A2203C8-99AC-4B8A-AF44-33A6FDC50E26}"/>
    <cellStyle name="Input 2 2 2 2 2" xfId="832" xr:uid="{D5D6A26C-8E50-4222-95F1-025BD334A5D0}"/>
    <cellStyle name="Input 2 2 2 2 2 2" xfId="5201" xr:uid="{9AFDEBB5-46FE-4343-8C98-302C255B177A}"/>
    <cellStyle name="Input 2 2 2 2 2 2 2" xfId="7787" xr:uid="{84A43E42-7D54-41B3-85CC-17BA2B7E9725}"/>
    <cellStyle name="Input 2 2 2 2 2 2 2 2" xfId="16776" xr:uid="{5EDBDCE0-D3F1-4213-8ADE-6FEB85129A5B}"/>
    <cellStyle name="Input 2 2 2 2 2 2 2 2 2" xfId="26884" xr:uid="{50FBFBBE-40F3-40FB-820B-6AAE863D6649}"/>
    <cellStyle name="Input 2 2 2 2 2 2 2 3" xfId="35914" xr:uid="{717FBCAF-02B8-4E15-BFB5-BED4AA7708B6}"/>
    <cellStyle name="Input 2 2 2 2 2 2 3" xfId="10424" xr:uid="{65F73B49-4A58-4254-9027-9E58F950DDB5}"/>
    <cellStyle name="Input 2 2 2 2 2 2 3 2" xfId="19413" xr:uid="{2A39E53F-2DA9-4DE6-A452-7B001EF7E70A}"/>
    <cellStyle name="Input 2 2 2 2 2 2 3 2 2" xfId="43090" xr:uid="{A8745B60-6712-4EAA-A2E6-52713719E529}"/>
    <cellStyle name="Input 2 2 2 2 2 2 3 3" xfId="37773" xr:uid="{11B1BC1F-2C87-48A6-93EF-64066E69AD00}"/>
    <cellStyle name="Input 2 2 2 2 2 2 4" xfId="14190" xr:uid="{BD22BF2A-7216-4DB9-B26C-4B6FD74BA3FB}"/>
    <cellStyle name="Input 2 2 2 2 2 2 4 2" xfId="35545" xr:uid="{9176DD35-4903-4B4D-98C6-C46A372E773E}"/>
    <cellStyle name="Input 2 2 2 2 2 2 5" xfId="24487" xr:uid="{52E685EA-1A34-4802-862D-748D80D22ADC}"/>
    <cellStyle name="Input 2 2 2 2 2 3" xfId="3269" xr:uid="{11591623-4A1E-489C-8F62-FEE55893B3D4}"/>
    <cellStyle name="Input 2 2 2 2 2 3 2" xfId="39281" xr:uid="{FC175F4F-078C-40D1-B0DC-D25BF5EDDC64}"/>
    <cellStyle name="Input 2 2 2 2 2 4" xfId="25443" xr:uid="{38161B85-6A1D-40A7-9D81-89E960D5BD85}"/>
    <cellStyle name="Input 2 2 2 2 2 5" xfId="56320" xr:uid="{29B9661A-5B09-4A1F-9265-9458C800B06A}"/>
    <cellStyle name="Input 2 2 2 2 3" xfId="1177" xr:uid="{839CA2A0-95B6-415E-BE86-573AF73F5FCC}"/>
    <cellStyle name="Input 2 2 2 2 3 2" xfId="5522" xr:uid="{074C2C1A-A6C5-4399-95F6-65973F758AFD}"/>
    <cellStyle name="Input 2 2 2 2 3 2 2" xfId="8108" xr:uid="{56E7C803-623A-4F60-83BB-5FB9C1779A7D}"/>
    <cellStyle name="Input 2 2 2 2 3 2 2 2" xfId="17097" xr:uid="{A01F5048-EC01-4734-A5DC-6B364D3BF327}"/>
    <cellStyle name="Input 2 2 2 2 3 2 2 2 2" xfId="22775" xr:uid="{E4CB585D-6764-43F4-9684-030ED2759832}"/>
    <cellStyle name="Input 2 2 2 2 3 2 2 3" xfId="27855" xr:uid="{B155A736-7E66-44D4-98B9-2FF257208A22}"/>
    <cellStyle name="Input 2 2 2 2 3 2 3" xfId="10745" xr:uid="{2686860C-5B32-43DB-9CE4-B6E8E5AC1E5B}"/>
    <cellStyle name="Input 2 2 2 2 3 2 3 2" xfId="19734" xr:uid="{9C3CBA4D-14AB-4563-9339-61F51FF60742}"/>
    <cellStyle name="Input 2 2 2 2 3 2 3 2 2" xfId="30060" xr:uid="{790D4D2B-DDF6-412B-B5AC-B294D857D1D4}"/>
    <cellStyle name="Input 2 2 2 2 3 2 3 3" xfId="34662" xr:uid="{976FD52B-6D4D-46A6-A021-052EF4E71AF8}"/>
    <cellStyle name="Input 2 2 2 2 3 2 4" xfId="14511" xr:uid="{461035CD-D70C-4CEC-84C4-C801701688A9}"/>
    <cellStyle name="Input 2 2 2 2 3 2 4 2" xfId="24137" xr:uid="{A35C5A69-F607-4D9B-AE11-D913C9D63A82}"/>
    <cellStyle name="Input 2 2 2 2 3 2 5" xfId="27971" xr:uid="{4D1B4422-106D-449C-ABEC-BCC340FC76E8}"/>
    <cellStyle name="Input 2 2 2 2 3 3" xfId="3614" xr:uid="{A02CBCD0-3B76-486B-927E-3E849342D660}"/>
    <cellStyle name="Input 2 2 2 2 3 3 2" xfId="43399" xr:uid="{D0D982BE-0DC4-4A3A-9EEF-651834B1178D}"/>
    <cellStyle name="Input 2 2 2 2 3 4" xfId="35827" xr:uid="{BC965A44-566D-4552-8061-C1400CA9AA34}"/>
    <cellStyle name="Input 2 2 2 2 4" xfId="1521" xr:uid="{D59405B6-E407-4620-836C-6F894E71AEEC}"/>
    <cellStyle name="Input 2 2 2 2 4 2" xfId="5866" xr:uid="{9DAD4EF8-C455-4423-9EBA-975A7A5441D1}"/>
    <cellStyle name="Input 2 2 2 2 4 2 2" xfId="8452" xr:uid="{4827AA3A-FF77-4C1A-AC8D-7AFBB0AB323F}"/>
    <cellStyle name="Input 2 2 2 2 4 2 2 2" xfId="17441" xr:uid="{0CA72042-9A80-4D5D-8917-A74F4BA683DC}"/>
    <cellStyle name="Input 2 2 2 2 4 2 2 2 2" xfId="42596" xr:uid="{8AC28271-DEB5-4B04-AF14-F67997BDD54D}"/>
    <cellStyle name="Input 2 2 2 2 4 2 2 3" xfId="22768" xr:uid="{2955143F-7B76-4196-8330-F7F49126697F}"/>
    <cellStyle name="Input 2 2 2 2 4 2 3" xfId="11089" xr:uid="{2A0592CE-4DFC-4D50-A92A-962005C7F800}"/>
    <cellStyle name="Input 2 2 2 2 4 2 3 2" xfId="20078" xr:uid="{75C78575-A383-490F-9AB6-5C5F82CCFC9E}"/>
    <cellStyle name="Input 2 2 2 2 4 2 3 2 2" xfId="38599" xr:uid="{42E8EE4D-C6A5-45B3-A21C-BAED240C83CA}"/>
    <cellStyle name="Input 2 2 2 2 4 2 3 3" xfId="34641" xr:uid="{4F43458E-DE90-4B80-AF1D-6BB1AF1D3F60}"/>
    <cellStyle name="Input 2 2 2 2 4 2 4" xfId="14855" xr:uid="{9B959E1C-3CBA-4346-B83C-5A9967B1389D}"/>
    <cellStyle name="Input 2 2 2 2 4 2 4 2" xfId="36042" xr:uid="{76E86366-4D67-4C13-BBFD-2D31AB347C89}"/>
    <cellStyle name="Input 2 2 2 2 4 2 5" xfId="23155" xr:uid="{6417BF50-406A-4319-8296-255C417756F6}"/>
    <cellStyle name="Input 2 2 2 2 4 3" xfId="3958" xr:uid="{D331BF41-A92F-4685-9719-09CAF94E71EF}"/>
    <cellStyle name="Input 2 2 2 2 4 3 2" xfId="35816" xr:uid="{151498C8-7F04-4FE6-9E6C-6D30378938EB}"/>
    <cellStyle name="Input 2 2 2 2 4 4" xfId="30656" xr:uid="{D4B5B972-B2A7-4530-BBD5-A26EE6CD7DE3}"/>
    <cellStyle name="Input 2 2 2 2 5" xfId="1912" xr:uid="{511ECDC4-3A34-4FA8-8B81-D97F3D2D6906}"/>
    <cellStyle name="Input 2 2 2 2 5 2" xfId="6228" xr:uid="{AF75A6B8-EC75-4F32-8404-2EFDF7BB871C}"/>
    <cellStyle name="Input 2 2 2 2 5 2 2" xfId="8814" xr:uid="{D4A294C5-963F-4AB9-8E83-705F31558605}"/>
    <cellStyle name="Input 2 2 2 2 5 2 2 2" xfId="17803" xr:uid="{A9D81AA1-2BB8-4D92-AA8C-97435FA819AB}"/>
    <cellStyle name="Input 2 2 2 2 5 2 2 2 2" xfId="37903" xr:uid="{774F14A9-354E-41AD-9219-6A0B2AD385C4}"/>
    <cellStyle name="Input 2 2 2 2 5 2 2 3" xfId="36821" xr:uid="{8E2C8173-665B-4B80-AB4F-E62D31DCE5E3}"/>
    <cellStyle name="Input 2 2 2 2 5 2 3" xfId="11451" xr:uid="{8E20A5F5-1E28-485F-B782-6171AC58EDB3}"/>
    <cellStyle name="Input 2 2 2 2 5 2 3 2" xfId="20440" xr:uid="{E4AF9EF1-C1D4-4905-8A7A-4EE04E277870}"/>
    <cellStyle name="Input 2 2 2 2 5 2 3 2 2" xfId="34257" xr:uid="{AC816AE6-15F6-4D64-BE8B-B90D2835AB8A}"/>
    <cellStyle name="Input 2 2 2 2 5 2 3 3" xfId="41673" xr:uid="{89C2BA98-7040-4F6F-B3DF-5C369A47BF41}"/>
    <cellStyle name="Input 2 2 2 2 5 2 4" xfId="15217" xr:uid="{38F1CA7F-09FD-4BE5-AEE9-2A921352DBBA}"/>
    <cellStyle name="Input 2 2 2 2 5 2 4 2" xfId="24323" xr:uid="{A9510507-4751-4CE1-81ED-2042C4E518A3}"/>
    <cellStyle name="Input 2 2 2 2 5 2 5" xfId="29139" xr:uid="{CC4F1723-EACC-4EB6-92E2-8B6FF6EAE94D}"/>
    <cellStyle name="Input 2 2 2 2 5 3" xfId="4349" xr:uid="{070E35E6-F6F9-40FB-8DE9-90C2AAA7AB8A}"/>
    <cellStyle name="Input 2 2 2 2 5 3 2" xfId="33533" xr:uid="{CFACD410-0BB5-427F-BD6D-A48C6FA314A0}"/>
    <cellStyle name="Input 2 2 2 2 5 4" xfId="42192" xr:uid="{24DE696E-9DE0-4E88-8835-0737E404A709}"/>
    <cellStyle name="Input 2 2 2 2 6" xfId="2140" xr:uid="{EC568199-E8DD-47D2-B907-8146E159893A}"/>
    <cellStyle name="Input 2 2 2 2 6 2" xfId="6441" xr:uid="{F7DCDDE3-CF89-4CF6-8083-FC9052898206}"/>
    <cellStyle name="Input 2 2 2 2 6 2 2" xfId="9027" xr:uid="{2EC350F2-7783-44AD-AE21-CE807612AB2C}"/>
    <cellStyle name="Input 2 2 2 2 6 2 2 2" xfId="18016" xr:uid="{219897B4-22A4-4A19-BC2E-E7FBA04E990F}"/>
    <cellStyle name="Input 2 2 2 2 6 2 2 2 2" xfId="31958" xr:uid="{73430507-9AE7-4D21-9BE8-0A0AF0DA3D8B}"/>
    <cellStyle name="Input 2 2 2 2 6 2 2 3" xfId="31370" xr:uid="{950EE5C4-22ED-453F-B815-B525BDD55282}"/>
    <cellStyle name="Input 2 2 2 2 6 2 3" xfId="11664" xr:uid="{77C05EB3-1DFA-4613-8176-279F00B0646A}"/>
    <cellStyle name="Input 2 2 2 2 6 2 3 2" xfId="20653" xr:uid="{931564DD-711D-4FA8-BD49-61AB55C7112D}"/>
    <cellStyle name="Input 2 2 2 2 6 2 3 2 2" xfId="22892" xr:uid="{B0AF51B9-12E2-4136-9CFD-6E38E7B4CF8E}"/>
    <cellStyle name="Input 2 2 2 2 6 2 3 3" xfId="40072" xr:uid="{BF424E12-8898-4791-A62F-BFC6ACE2BAA1}"/>
    <cellStyle name="Input 2 2 2 2 6 2 4" xfId="15430" xr:uid="{F2CD13B2-C1E5-4BEE-A2EC-8F0ED3E268BD}"/>
    <cellStyle name="Input 2 2 2 2 6 2 4 2" xfId="36856" xr:uid="{751ED9FD-31C7-4D00-813F-D92607D8331F}"/>
    <cellStyle name="Input 2 2 2 2 6 2 5" xfId="41562" xr:uid="{4C5BF807-82AC-4D04-82E7-8F7AEAA023D9}"/>
    <cellStyle name="Input 2 2 2 2 6 3" xfId="4577" xr:uid="{4ABD10FD-1AD1-4F91-BAD5-006356761100}"/>
    <cellStyle name="Input 2 2 2 2 6 3 2" xfId="31872" xr:uid="{5CF63BD2-5933-426B-BF9E-29A940867D89}"/>
    <cellStyle name="Input 2 2 2 2 6 4" xfId="24964" xr:uid="{75AB8ECC-C6F1-45F0-862A-34050A216735}"/>
    <cellStyle name="Input 2 2 2 2 7" xfId="2950" xr:uid="{4496D53C-ADB6-4618-8E4E-B92C63F620A6}"/>
    <cellStyle name="Input 2 2 2 2 7 2" xfId="7100" xr:uid="{83A8133A-1AE2-4A20-B916-D4B3FD758628}"/>
    <cellStyle name="Input 2 2 2 2 7 2 2" xfId="12226" xr:uid="{D3512B77-5C8A-4293-8033-3A426CCE3A0E}"/>
    <cellStyle name="Input 2 2 2 2 7 2 2 2" xfId="21215" xr:uid="{5F6473AC-3EF5-477F-ACAF-C36B1822A926}"/>
    <cellStyle name="Input 2 2 2 2 7 2 2 2 2" xfId="29014" xr:uid="{881F32AD-8522-4AA5-854E-87619B9C12E8}"/>
    <cellStyle name="Input 2 2 2 2 7 2 2 3" xfId="28379" xr:uid="{2A02EAF5-0BF4-4C14-9768-DCB6682CEAE1}"/>
    <cellStyle name="Input 2 2 2 2 7 2 3" xfId="13017" xr:uid="{2947D1EA-8F39-422A-84EA-6330E7DEFBB9}"/>
    <cellStyle name="Input 2 2 2 2 7 2 3 2" xfId="22006" xr:uid="{3FFFAF72-2869-4787-B389-8AB9D2A1EE64}"/>
    <cellStyle name="Input 2 2 2 2 7 2 3 2 2" xfId="33893" xr:uid="{FA9DFCE3-72D8-4C33-82BC-F8044E7873B4}"/>
    <cellStyle name="Input 2 2 2 2 7 2 3 3" xfId="23489" xr:uid="{D2024BD0-66CB-4E8F-90FB-9D7D2C8782FD}"/>
    <cellStyle name="Input 2 2 2 2 7 2 4" xfId="16089" xr:uid="{7EA5548A-1623-441E-ACAE-FB8A7D7853E5}"/>
    <cellStyle name="Input 2 2 2 2 7 2 4 2" xfId="27552" xr:uid="{700962C6-E52A-41B5-8358-538B8817059F}"/>
    <cellStyle name="Input 2 2 2 2 7 2 5" xfId="29035" xr:uid="{74E9DA06-8637-4E77-9A1F-5573017BC602}"/>
    <cellStyle name="Input 2 2 2 2 7 3" xfId="9663" xr:uid="{15B7E43F-FBB2-47A8-B689-A62F8AA8750E}"/>
    <cellStyle name="Input 2 2 2 2 7 3 2" xfId="18652" xr:uid="{CBDD6D31-931A-4536-8BB0-312EFE7F0003}"/>
    <cellStyle name="Input 2 2 2 2 7 3 2 2" xfId="29909" xr:uid="{0FFB317E-BC21-4157-9D31-AB11989A64B5}"/>
    <cellStyle name="Input 2 2 2 2 7 3 3" xfId="30871" xr:uid="{D698B2DC-7CFA-4108-A332-C16EB51DD27F}"/>
    <cellStyle name="Input 2 2 2 2 7 4" xfId="33728" xr:uid="{10C1BCDA-5291-4DF3-8ADC-4338BC71427C}"/>
    <cellStyle name="Input 2 2 2 2 8" xfId="4877" xr:uid="{B1FB44AF-52E9-4C37-8CF5-A4CA88F78975}"/>
    <cellStyle name="Input 2 2 2 2 8 2" xfId="7463" xr:uid="{8EE8A57D-B6F5-4AD3-B1D6-ED59F0F74E07}"/>
    <cellStyle name="Input 2 2 2 2 8 2 2" xfId="16452" xr:uid="{37C59F68-2A1E-4168-A933-23A488DF6615}"/>
    <cellStyle name="Input 2 2 2 2 8 2 2 2" xfId="23842" xr:uid="{5FBE7A88-B558-4C10-B370-D0720B3A56A9}"/>
    <cellStyle name="Input 2 2 2 2 8 2 3" xfId="26193" xr:uid="{B890DAC5-A05B-4406-8740-E21C4E325A1A}"/>
    <cellStyle name="Input 2 2 2 2 8 3" xfId="10100" xr:uid="{C164FDCF-49C2-4B91-8E12-2BC6D8A5767A}"/>
    <cellStyle name="Input 2 2 2 2 8 3 2" xfId="19089" xr:uid="{86F7DC0C-3A94-4059-B3D6-BA80AAC41B20}"/>
    <cellStyle name="Input 2 2 2 2 8 3 2 2" xfId="38995" xr:uid="{A1AD7EE8-6D10-405D-823C-2DAB3B4CF29D}"/>
    <cellStyle name="Input 2 2 2 2 8 3 3" xfId="37769" xr:uid="{D11B54C7-4866-4057-AF5D-97740C3FE8FA}"/>
    <cellStyle name="Input 2 2 2 2 8 4" xfId="13866" xr:uid="{3FE7FF1C-1F1A-483A-881B-EC4C12DC22EA}"/>
    <cellStyle name="Input 2 2 2 2 8 4 2" xfId="30821" xr:uid="{7BC3BB15-5487-4572-8CFF-BFC7850C0B59}"/>
    <cellStyle name="Input 2 2 2 2 8 5" xfId="38777" xr:uid="{3508FBEF-95C6-4099-B9E9-4141E9B31FC9}"/>
    <cellStyle name="Input 2 2 2 2 9" xfId="6785" xr:uid="{2671F64A-D570-4CEF-86D0-5FDECB5A8868}"/>
    <cellStyle name="Input 2 2 2 2 9 2" xfId="11984" xr:uid="{13E39453-C8BE-4936-8E13-1F51D427BCB3}"/>
    <cellStyle name="Input 2 2 2 2 9 2 2" xfId="20973" xr:uid="{239B3617-98C6-4915-AADD-0243B5BA2AE5}"/>
    <cellStyle name="Input 2 2 2 2 9 2 2 2" xfId="25309" xr:uid="{A6798782-96EA-4327-9C2B-C8440661E8BD}"/>
    <cellStyle name="Input 2 2 2 2 9 2 3" xfId="22470" xr:uid="{7CFFB371-DF47-46F5-A64E-B0FAE8479D0D}"/>
    <cellStyle name="Input 2 2 2 2 9 3" xfId="15774" xr:uid="{06970064-73A0-4193-BCBD-9BED12CD9391}"/>
    <cellStyle name="Input 2 2 2 2 9 3 2" xfId="37163" xr:uid="{EBB6370E-DFF9-469D-AEE0-F3255438E528}"/>
    <cellStyle name="Input 2 2 2 2 9 4" xfId="34891" xr:uid="{6D707AF6-43A5-472A-B2FE-F7A43F77376C}"/>
    <cellStyle name="Input 2 2 2 3" xfId="700" xr:uid="{F626B322-B81A-490C-97F8-70A9FD5BFB53}"/>
    <cellStyle name="Input 2 2 2 3 2" xfId="5076" xr:uid="{86C4F94C-A9EA-43C6-AB7A-EE83056B5753}"/>
    <cellStyle name="Input 2 2 2 3 2 2" xfId="7662" xr:uid="{CA8B4688-962C-4B82-BAD0-20668C649A30}"/>
    <cellStyle name="Input 2 2 2 3 2 2 2" xfId="16651" xr:uid="{D381A77F-6388-425A-8F60-E552BB2078FC}"/>
    <cellStyle name="Input 2 2 2 3 2 2 2 2" xfId="31238" xr:uid="{BD9D5369-90B3-481B-973C-2932505DFF81}"/>
    <cellStyle name="Input 2 2 2 3 2 2 3" xfId="26268" xr:uid="{B507EA06-1FCE-416D-A638-E69292718CAB}"/>
    <cellStyle name="Input 2 2 2 3 2 3" xfId="10299" xr:uid="{2F3AC01C-82CA-4528-96D5-4F634E3050C0}"/>
    <cellStyle name="Input 2 2 2 3 2 3 2" xfId="19288" xr:uid="{0B17C241-6F70-4659-92C3-BA4AD18A8419}"/>
    <cellStyle name="Input 2 2 2 3 2 3 2 2" xfId="27281" xr:uid="{B8CB0AE7-AF30-4481-BCB0-BE65EE08CF59}"/>
    <cellStyle name="Input 2 2 2 3 2 3 3" xfId="26463" xr:uid="{1933B17C-8349-4D86-93E8-0AE3DE3A5BD1}"/>
    <cellStyle name="Input 2 2 2 3 2 4" xfId="14065" xr:uid="{FDC24783-F537-48F7-B618-4BB5F48704ED}"/>
    <cellStyle name="Input 2 2 2 3 2 4 2" xfId="43060" xr:uid="{8BF29938-2455-4361-A17D-514A891C4B02}"/>
    <cellStyle name="Input 2 2 2 3 2 5" xfId="40973" xr:uid="{E750AF18-6FBA-4505-B7A9-0632C1351883}"/>
    <cellStyle name="Input 2 2 2 3 2 6" xfId="58065" xr:uid="{906CFC0C-A092-4E87-98AE-ABE373BE9A03}"/>
    <cellStyle name="Input 2 2 2 3 3" xfId="3137" xr:uid="{0BE885FE-0ACD-44DC-924D-2ADE4B062563}"/>
    <cellStyle name="Input 2 2 2 3 3 2" xfId="37268" xr:uid="{D9AE5227-B3DF-4C7B-88E4-E790BD4668DC}"/>
    <cellStyle name="Input 2 2 2 3 4" xfId="36798" xr:uid="{083E6730-4918-42F3-BC3D-6EE5709F522D}"/>
    <cellStyle name="Input 2 2 2 3 5" xfId="51283" xr:uid="{8D31E3CC-A9DB-4B7E-9558-F64B8B509FFD}"/>
    <cellStyle name="Input 2 2 2 4" xfId="1045" xr:uid="{13C2D318-C7D9-4490-8041-DBBA0E6D8B77}"/>
    <cellStyle name="Input 2 2 2 4 2" xfId="5397" xr:uid="{B502BC97-351E-4737-B515-ADD5614F77BE}"/>
    <cellStyle name="Input 2 2 2 4 2 2" xfId="7983" xr:uid="{22A29187-8E0C-455F-9E62-E9AD097D64D6}"/>
    <cellStyle name="Input 2 2 2 4 2 2 2" xfId="16972" xr:uid="{63F8C209-0A11-42BD-AA2B-6CA61969489D}"/>
    <cellStyle name="Input 2 2 2 4 2 2 2 2" xfId="36378" xr:uid="{A8D0F886-1A7F-4EBA-A331-AE132EC294C5}"/>
    <cellStyle name="Input 2 2 2 4 2 2 3" xfId="24662" xr:uid="{5F4E6263-073B-44C9-8615-3C5F5483DACD}"/>
    <cellStyle name="Input 2 2 2 4 2 3" xfId="10620" xr:uid="{4AECB2ED-5CB3-4EAF-80C4-0C130721FBF2}"/>
    <cellStyle name="Input 2 2 2 4 2 3 2" xfId="19609" xr:uid="{AE4216DC-DF9D-45BC-A0DF-7B6FDD37FE21}"/>
    <cellStyle name="Input 2 2 2 4 2 3 2 2" xfId="33889" xr:uid="{E6CB7DEE-46B5-48BB-ACB3-2951748B53BB}"/>
    <cellStyle name="Input 2 2 2 4 2 3 3" xfId="43964" xr:uid="{3462671E-A127-4913-B3DF-D736D757FC1A}"/>
    <cellStyle name="Input 2 2 2 4 2 4" xfId="14386" xr:uid="{8948C8DE-6A26-439F-874F-1C3723DCA592}"/>
    <cellStyle name="Input 2 2 2 4 2 4 2" xfId="42687" xr:uid="{20E1F848-2BB3-4C7E-BE74-41608B72AF48}"/>
    <cellStyle name="Input 2 2 2 4 2 5" xfId="35246" xr:uid="{D3BB7FD1-C13A-40A1-81B5-800C66FC8052}"/>
    <cellStyle name="Input 2 2 2 4 2 6" xfId="54465" xr:uid="{5DC06550-3C0B-40BA-A66E-ED42E37F5C5D}"/>
    <cellStyle name="Input 2 2 2 4 3" xfId="3482" xr:uid="{3186DFE9-30FD-4500-B595-79A38C592128}"/>
    <cellStyle name="Input 2 2 2 4 3 2" xfId="39849" xr:uid="{7CA2B779-1980-41E4-B9BB-B032E2219845}"/>
    <cellStyle name="Input 2 2 2 4 4" xfId="38548" xr:uid="{56CC2F77-C1FD-4007-B87B-A17EF0E9F4FA}"/>
    <cellStyle name="Input 2 2 2 4 5" xfId="47655" xr:uid="{36B87FB9-A8AD-438C-8C8E-D5FC1D1FE7FD}"/>
    <cellStyle name="Input 2 2 2 5" xfId="1389" xr:uid="{15C2FCD8-FA2F-41D2-AFD9-F352D54F8F80}"/>
    <cellStyle name="Input 2 2 2 5 2" xfId="5734" xr:uid="{B371D1D6-FD2D-4604-B6DA-AD07AE642E1B}"/>
    <cellStyle name="Input 2 2 2 5 2 2" xfId="8320" xr:uid="{34795376-3BF2-442E-855B-010CB759ED53}"/>
    <cellStyle name="Input 2 2 2 5 2 2 2" xfId="17309" xr:uid="{CA14F7CE-232D-4256-BBFC-9B522A1F0744}"/>
    <cellStyle name="Input 2 2 2 5 2 2 2 2" xfId="23148" xr:uid="{EB1BBD49-3E44-486D-8E21-C2D1C3152A9D}"/>
    <cellStyle name="Input 2 2 2 5 2 2 3" xfId="30208" xr:uid="{B4046951-50C0-4133-8A38-355593D6A15F}"/>
    <cellStyle name="Input 2 2 2 5 2 3" xfId="10957" xr:uid="{555A19B4-93A2-4D10-A944-4704DCF07703}"/>
    <cellStyle name="Input 2 2 2 5 2 3 2" xfId="19946" xr:uid="{9B936ACE-56B4-44D4-8C98-6E24A51EAA39}"/>
    <cellStyle name="Input 2 2 2 5 2 3 2 2" xfId="36673" xr:uid="{0629EB82-36D3-45B5-8020-17C2A8411537}"/>
    <cellStyle name="Input 2 2 2 5 2 3 3" xfId="34686" xr:uid="{C4F1478D-B68D-477C-B7D6-76A62D0261FB}"/>
    <cellStyle name="Input 2 2 2 5 2 4" xfId="14723" xr:uid="{A45C531B-FC7E-42E9-B2EE-34C5AC030DFF}"/>
    <cellStyle name="Input 2 2 2 5 2 4 2" xfId="36139" xr:uid="{AB9A0C0F-F393-4944-A5DB-786B2A8CAA5C}"/>
    <cellStyle name="Input 2 2 2 5 2 5" xfId="39649" xr:uid="{268CF8F2-436F-48DA-9E22-3ECAB3EB7ED0}"/>
    <cellStyle name="Input 2 2 2 5 3" xfId="3826" xr:uid="{A5337260-ED7C-484A-A4E5-56B79708D779}"/>
    <cellStyle name="Input 2 2 2 5 3 2" xfId="41400" xr:uid="{F34FCC20-F213-41B5-B863-3C05BBDD8A0F}"/>
    <cellStyle name="Input 2 2 2 5 4" xfId="37741" xr:uid="{AB8A7E77-98B5-47F2-8E34-BB1BE948E224}"/>
    <cellStyle name="Input 2 2 2 5 5" xfId="52915" xr:uid="{D0FF96A5-ED2F-4E24-A632-769219369313}"/>
    <cellStyle name="Input 2 2 2 6" xfId="1662" xr:uid="{C37694D6-FC00-420A-8ECF-71D901109B08}"/>
    <cellStyle name="Input 2 2 2 6 2" xfId="5990" xr:uid="{BC05FE32-3F74-4FF2-87AA-1C26719624CE}"/>
    <cellStyle name="Input 2 2 2 6 2 2" xfId="8576" xr:uid="{D839C728-550E-4188-833D-F439C3490940}"/>
    <cellStyle name="Input 2 2 2 6 2 2 2" xfId="17565" xr:uid="{61967A05-D741-469E-89C8-DD29AE2CBF3F}"/>
    <cellStyle name="Input 2 2 2 6 2 2 2 2" xfId="42091" xr:uid="{33147F08-D42E-42E5-96CC-D0F9187950EE}"/>
    <cellStyle name="Input 2 2 2 6 2 2 3" xfId="27906" xr:uid="{8EEDE40D-3CB3-4A1E-A08D-2DDD5A808C36}"/>
    <cellStyle name="Input 2 2 2 6 2 3" xfId="11213" xr:uid="{C11F31CF-39B8-4D16-A536-61313D257237}"/>
    <cellStyle name="Input 2 2 2 6 2 3 2" xfId="20202" xr:uid="{308B81D6-9152-48B0-9F84-B0329E9F527A}"/>
    <cellStyle name="Input 2 2 2 6 2 3 2 2" xfId="36438" xr:uid="{8D544803-CDD9-4D7B-BB77-71D230D2BDA9}"/>
    <cellStyle name="Input 2 2 2 6 2 3 3" xfId="34655" xr:uid="{FDE1E27A-EF41-463E-B015-B683793C07F5}"/>
    <cellStyle name="Input 2 2 2 6 2 4" xfId="14979" xr:uid="{9EE4F4AA-74C1-4CDE-B0ED-4DCD6BD75FE8}"/>
    <cellStyle name="Input 2 2 2 6 2 4 2" xfId="32618" xr:uid="{47F76711-2299-4B5E-98B5-E691131E66D3}"/>
    <cellStyle name="Input 2 2 2 6 2 5" xfId="38635" xr:uid="{11B32E11-E6C8-4890-83B3-B526D03447C9}"/>
    <cellStyle name="Input 2 2 2 6 3" xfId="4099" xr:uid="{45E3151A-B30C-46E9-800A-E12E983B2342}"/>
    <cellStyle name="Input 2 2 2 6 3 2" xfId="23834" xr:uid="{D64048D2-1EA8-413E-8442-0F79F1D9F840}"/>
    <cellStyle name="Input 2 2 2 6 4" xfId="36477" xr:uid="{7F87269E-DDC5-4B80-8CAF-CB060FE70790}"/>
    <cellStyle name="Input 2 2 2 7" xfId="2008" xr:uid="{ED91D81B-DB7C-4E87-A427-59A6B54023B8}"/>
    <cellStyle name="Input 2 2 2 7 2" xfId="6316" xr:uid="{3BD3E50C-F063-4DCD-A6D8-AE158D81944E}"/>
    <cellStyle name="Input 2 2 2 7 2 2" xfId="8902" xr:uid="{23D49391-7E55-4A43-ABBA-AFAA7E75280B}"/>
    <cellStyle name="Input 2 2 2 7 2 2 2" xfId="17891" xr:uid="{92014991-3EAD-4AED-AF9C-72A189E09289}"/>
    <cellStyle name="Input 2 2 2 7 2 2 2 2" xfId="30376" xr:uid="{481B5DF9-B673-4142-9A40-DA70F1D2624D}"/>
    <cellStyle name="Input 2 2 2 7 2 2 3" xfId="33974" xr:uid="{BD05569E-D559-40BA-9F8A-B7A103DEF35E}"/>
    <cellStyle name="Input 2 2 2 7 2 3" xfId="11539" xr:uid="{3008023A-C196-4BF5-98BA-28881E25811F}"/>
    <cellStyle name="Input 2 2 2 7 2 3 2" xfId="20528" xr:uid="{697F6EC5-7E7A-4577-8952-C3C2390E953A}"/>
    <cellStyle name="Input 2 2 2 7 2 3 2 2" xfId="42372" xr:uid="{81F9E87C-2D32-4C6C-9CA6-7455F95AD752}"/>
    <cellStyle name="Input 2 2 2 7 2 3 3" xfId="34711" xr:uid="{49B06B84-5008-44C4-B26F-DF1FEEBAC557}"/>
    <cellStyle name="Input 2 2 2 7 2 4" xfId="15305" xr:uid="{93F73890-D641-456F-AB09-E81EBC037384}"/>
    <cellStyle name="Input 2 2 2 7 2 4 2" xfId="40883" xr:uid="{982406D0-85EA-406A-9440-B0F5E8402521}"/>
    <cellStyle name="Input 2 2 2 7 2 5" xfId="36752" xr:uid="{1D6F5A9E-33FB-461F-BC24-1DB50F5D77B5}"/>
    <cellStyle name="Input 2 2 2 7 3" xfId="4445" xr:uid="{E5B312B2-2D10-4D05-BDED-009B712EB4AF}"/>
    <cellStyle name="Input 2 2 2 7 3 2" xfId="43941" xr:uid="{15DE4EA0-FFA9-42F3-BED7-7F0517D84672}"/>
    <cellStyle name="Input 2 2 2 7 4" xfId="37974" xr:uid="{58981229-7151-4E96-8C77-7576CE44A1F6}"/>
    <cellStyle name="Input 2 2 2 8" xfId="2819" xr:uid="{1FC83715-CBAB-47D2-B985-6BF2EFFEC414}"/>
    <cellStyle name="Input 2 2 2 8 2" xfId="6969" xr:uid="{0A6B893E-63C1-47B1-87C3-CB9B6F554CF7}"/>
    <cellStyle name="Input 2 2 2 8 2 2" xfId="12098" xr:uid="{CC81CAAD-2455-40AF-A473-F536E3CC0018}"/>
    <cellStyle name="Input 2 2 2 8 2 2 2" xfId="21087" xr:uid="{8C2D0D71-31E6-4323-ABF3-020119EAE900}"/>
    <cellStyle name="Input 2 2 2 8 2 2 2 2" xfId="22862" xr:uid="{B3919BE7-0AA9-4379-B06B-216CB299B954}"/>
    <cellStyle name="Input 2 2 2 8 2 2 3" xfId="24555" xr:uid="{66E7994E-5390-4CD4-93BC-4C0C63A9DFAC}"/>
    <cellStyle name="Input 2 2 2 8 2 3" xfId="12917" xr:uid="{3E2D7DE7-DD8C-4EC4-A885-990FB02209F3}"/>
    <cellStyle name="Input 2 2 2 8 2 3 2" xfId="21906" xr:uid="{C14FCE1C-AF66-4F0F-8706-AAA0481E9552}"/>
    <cellStyle name="Input 2 2 2 8 2 3 2 2" xfId="34215" xr:uid="{9B9551FC-6B0A-43C6-A9B5-64EB1B923511}"/>
    <cellStyle name="Input 2 2 2 8 2 3 3" xfId="23596" xr:uid="{425DE4DD-68E2-413E-8D0E-E19428445B98}"/>
    <cellStyle name="Input 2 2 2 8 2 4" xfId="15958" xr:uid="{BAB257A8-F11B-429B-B9DB-DB58A78439F5}"/>
    <cellStyle name="Input 2 2 2 8 2 4 2" xfId="35638" xr:uid="{2C68FD9D-3BFB-4481-8C24-860A47E42A66}"/>
    <cellStyle name="Input 2 2 2 8 2 5" xfId="32725" xr:uid="{46E1FDCE-E2B8-47FB-9E16-232CA4B04525}"/>
    <cellStyle name="Input 2 2 2 8 3" xfId="9532" xr:uid="{114EA8CE-6B80-4192-8404-A3B9942CD993}"/>
    <cellStyle name="Input 2 2 2 8 3 2" xfId="18521" xr:uid="{EECB331E-46CC-495F-B14E-22C5CE9980A7}"/>
    <cellStyle name="Input 2 2 2 8 3 2 2" xfId="39202" xr:uid="{04D003B4-88D4-4518-8F7B-AE14CB0B422C}"/>
    <cellStyle name="Input 2 2 2 8 3 3" xfId="34142" xr:uid="{CAEB1EB3-6D9A-4C32-8CE2-C654054A38DE}"/>
    <cellStyle name="Input 2 2 2 8 4" xfId="36875" xr:uid="{0ADCC2C4-D23A-4AC0-AA3F-7255761268CE}"/>
    <cellStyle name="Input 2 2 2 9" xfId="4752" xr:uid="{43C00EB9-2DEF-48E1-935D-34E7633FDEAD}"/>
    <cellStyle name="Input 2 2 2 9 2" xfId="7338" xr:uid="{FE03C743-3701-4327-93C6-8EBE689AEFC9}"/>
    <cellStyle name="Input 2 2 2 9 2 2" xfId="16327" xr:uid="{8610C4EF-41CF-4710-A54B-91B742510D2E}"/>
    <cellStyle name="Input 2 2 2 9 2 2 2" xfId="35614" xr:uid="{61A8905A-99F4-4617-88D1-F0EEAE93CBA9}"/>
    <cellStyle name="Input 2 2 2 9 2 3" xfId="37867" xr:uid="{3522AB17-BA9A-4037-8BE7-4791AB788EDD}"/>
    <cellStyle name="Input 2 2 2 9 3" xfId="9975" xr:uid="{9380E9F7-C451-45D1-A34A-94751192E62A}"/>
    <cellStyle name="Input 2 2 2 9 3 2" xfId="18964" xr:uid="{95C12FF7-6483-4407-9B72-76D3218C7A7A}"/>
    <cellStyle name="Input 2 2 2 9 3 2 2" xfId="24463" xr:uid="{86257C9F-71D9-4BE2-9C07-772F5DF107BE}"/>
    <cellStyle name="Input 2 2 2 9 3 3" xfId="26419" xr:uid="{DCBE0BB0-FDCF-4729-93BD-E5DF37ABB6BC}"/>
    <cellStyle name="Input 2 2 2 9 4" xfId="13741" xr:uid="{4D262F16-A209-44B9-BCFC-B4D3AD308692}"/>
    <cellStyle name="Input 2 2 2 9 4 2" xfId="31929" xr:uid="{86E7A91E-E22D-44CE-82C6-DA1D9DE9844D}"/>
    <cellStyle name="Input 2 2 2 9 5" xfId="25442" xr:uid="{59677003-3B43-4C42-9E8E-D72248DABEFB}"/>
    <cellStyle name="Input 2 2 3" xfId="436" xr:uid="{59F90158-6D66-4D32-B901-69C6A18A5236}"/>
    <cellStyle name="Input 2 2 3 10" xfId="9300" xr:uid="{2043A2A6-11F6-413D-9DE5-E4FE2CE20668}"/>
    <cellStyle name="Input 2 2 3 10 2" xfId="18289" xr:uid="{75CE927E-2614-497D-B0CB-48BA6B572BDF}"/>
    <cellStyle name="Input 2 2 3 10 2 2" xfId="41105" xr:uid="{24C4DD9B-A1D8-42C0-A93A-E2BC117D4016}"/>
    <cellStyle name="Input 2 2 3 10 3" xfId="26827" xr:uid="{54761F95-3897-4F29-88DC-816698E73B3A}"/>
    <cellStyle name="Input 2 2 3 11" xfId="12584" xr:uid="{8D4E0E32-2185-4C02-9843-98E9357710FB}"/>
    <cellStyle name="Input 2 2 3 11 2" xfId="21573" xr:uid="{C4619AC4-C665-41E9-9F03-E8B246EDB32D}"/>
    <cellStyle name="Input 2 2 3 11 2 2" xfId="37470" xr:uid="{2177AAAF-C474-4D1C-9A57-DF7F422754D4}"/>
    <cellStyle name="Input 2 2 3 11 3" xfId="40610" xr:uid="{7DB56455-3A9B-4717-AB2A-044A22C0818F}"/>
    <cellStyle name="Input 2 2 3 12" xfId="2442" xr:uid="{B9F6676A-BA05-475A-8A5A-94F105238A05}"/>
    <cellStyle name="Input 2 2 3 12 2" xfId="42264" xr:uid="{DAD5871B-495F-48E9-8CAF-6E847EA913BB}"/>
    <cellStyle name="Input 2 2 3 13" xfId="13351" xr:uid="{9758BA38-1BD9-4876-807F-3C00D834AFA5}"/>
    <cellStyle name="Input 2 2 3 13 2" xfId="22824" xr:uid="{84BCAB01-98F4-415F-A005-541BF9E66571}"/>
    <cellStyle name="Input 2 2 3 14" xfId="36851" xr:uid="{863389AA-C658-4E88-88BE-73E2157059DA}"/>
    <cellStyle name="Input 2 2 3 15" xfId="46449" xr:uid="{6BAE31E6-70A4-4E6F-8133-C5D4D1D247C8}"/>
    <cellStyle name="Input 2 2 3 2" xfId="785" xr:uid="{A219C528-26E8-47FE-9730-B4DFD9C46808}"/>
    <cellStyle name="Input 2 2 3 2 2" xfId="5154" xr:uid="{24AF2AF2-AE1E-4F17-B3DD-C5DEE687E350}"/>
    <cellStyle name="Input 2 2 3 2 2 2" xfId="7740" xr:uid="{57524126-00B3-497E-A36D-1CA8E6A8715D}"/>
    <cellStyle name="Input 2 2 3 2 2 2 2" xfId="16729" xr:uid="{1753861E-2F46-4428-818F-8664A879E983}"/>
    <cellStyle name="Input 2 2 3 2 2 2 2 2" xfId="38488" xr:uid="{723BEAF5-44C4-4ECB-90E1-A90929E81908}"/>
    <cellStyle name="Input 2 2 3 2 2 2 3" xfId="31745" xr:uid="{8E334191-ADBF-472F-834C-4A9AD38D2608}"/>
    <cellStyle name="Input 2 2 3 2 2 3" xfId="10377" xr:uid="{FE3175B3-B1FE-416F-9D5B-ADF2FC29A912}"/>
    <cellStyle name="Input 2 2 3 2 2 3 2" xfId="19366" xr:uid="{4AF8C1EA-B419-4424-977A-3F3E359DBD69}"/>
    <cellStyle name="Input 2 2 3 2 2 3 2 2" xfId="22341" xr:uid="{557CFBD7-DB7A-4572-A009-EE3B547D1B07}"/>
    <cellStyle name="Input 2 2 3 2 2 3 3" xfId="31139" xr:uid="{AF383C98-CD2E-4D01-9EF6-463FAF5B7154}"/>
    <cellStyle name="Input 2 2 3 2 2 4" xfId="14143" xr:uid="{D5D2FEC6-F543-4574-AB6B-1ED6289FC564}"/>
    <cellStyle name="Input 2 2 3 2 2 4 2" xfId="31019" xr:uid="{4CBC0B2F-1B40-44F2-B098-A9CE3E11A146}"/>
    <cellStyle name="Input 2 2 3 2 2 5" xfId="40581" xr:uid="{D664F23A-4F49-4BCA-84CC-E7CA0A768DA5}"/>
    <cellStyle name="Input 2 2 3 2 2 6" xfId="56728" xr:uid="{63A2DAA0-1FE1-468C-81CF-5562D1C6235E}"/>
    <cellStyle name="Input 2 2 3 2 3" xfId="3222" xr:uid="{37E9817A-8F42-4EB3-9532-BACEC10311AF}"/>
    <cellStyle name="Input 2 2 3 2 3 2" xfId="34787" xr:uid="{293EA9B1-7797-434C-AB56-E50E4F38E158}"/>
    <cellStyle name="Input 2 2 3 2 4" xfId="27579" xr:uid="{797FE80C-7413-4200-A808-A125642EA740}"/>
    <cellStyle name="Input 2 2 3 2 5" xfId="49946" xr:uid="{934C61A8-C6AF-4843-BBF1-CAC0B4823ED7}"/>
    <cellStyle name="Input 2 2 3 3" xfId="1130" xr:uid="{E94613EC-73E7-430E-BA59-7F902F66B6C5}"/>
    <cellStyle name="Input 2 2 3 3 2" xfId="5475" xr:uid="{4D333CD5-F054-40C9-A66E-60BEA7D916D4}"/>
    <cellStyle name="Input 2 2 3 3 2 2" xfId="8061" xr:uid="{E5901767-9123-4057-9EB3-7BAED0029C37}"/>
    <cellStyle name="Input 2 2 3 3 2 2 2" xfId="17050" xr:uid="{05179BEC-665E-4AB5-8DF5-8E68ACDA16FE}"/>
    <cellStyle name="Input 2 2 3 3 2 2 2 2" xfId="26244" xr:uid="{FD5CC056-197F-4F1A-855D-83D276065664}"/>
    <cellStyle name="Input 2 2 3 3 2 2 3" xfId="28811" xr:uid="{AAEFF70F-1858-4306-A513-B34BFD6A9D9D}"/>
    <cellStyle name="Input 2 2 3 3 2 3" xfId="10698" xr:uid="{F101577C-96A5-45A5-8E8C-684D05DB2471}"/>
    <cellStyle name="Input 2 2 3 3 2 3 2" xfId="19687" xr:uid="{CDA3278F-41E0-4322-B7DF-44FEEE0A2216}"/>
    <cellStyle name="Input 2 2 3 3 2 3 2 2" xfId="33493" xr:uid="{9DA14971-E30D-41D1-8F01-C38FCD6D18C0}"/>
    <cellStyle name="Input 2 2 3 3 2 3 3" xfId="34418" xr:uid="{9D81215C-9910-4B8E-9F05-D27689673F56}"/>
    <cellStyle name="Input 2 2 3 3 2 4" xfId="14464" xr:uid="{55BEC110-1DAB-44E6-95E3-FE7BABE67BFD}"/>
    <cellStyle name="Input 2 2 3 3 2 4 2" xfId="39398" xr:uid="{DA24ADA2-B65A-4164-8728-7767A8B40DB3}"/>
    <cellStyle name="Input 2 2 3 3 2 5" xfId="33053" xr:uid="{31177A0C-7056-40A1-BE01-B200DBFBAD3A}"/>
    <cellStyle name="Input 2 2 3 3 2 6" xfId="57841" xr:uid="{05B185D9-BBAF-41C7-B236-253F6610F603}"/>
    <cellStyle name="Input 2 2 3 3 3" xfId="3567" xr:uid="{ABB21DE6-46FD-4EC2-A399-DDC8B45E3F8F}"/>
    <cellStyle name="Input 2 2 3 3 3 2" xfId="22760" xr:uid="{33431C7D-55D7-47AD-B00E-5FB28A4EB5A8}"/>
    <cellStyle name="Input 2 2 3 3 4" xfId="38121" xr:uid="{EE913D3F-8D8C-429B-B60A-9DD44D75C32F}"/>
    <cellStyle name="Input 2 2 3 3 5" xfId="51059" xr:uid="{645B60EA-BA78-4DCD-813A-AB24478FD016}"/>
    <cellStyle name="Input 2 2 3 4" xfId="1474" xr:uid="{54E9FA3F-90DF-4CA1-B716-501B7C00728E}"/>
    <cellStyle name="Input 2 2 3 4 2" xfId="5819" xr:uid="{E3956593-FA0F-4CBA-8D79-62785309321D}"/>
    <cellStyle name="Input 2 2 3 4 2 2" xfId="8405" xr:uid="{3E19117C-7234-4D83-9112-1A0E790FAA96}"/>
    <cellStyle name="Input 2 2 3 4 2 2 2" xfId="17394" xr:uid="{E5F54C77-20FB-4333-B454-6D003D5DDF69}"/>
    <cellStyle name="Input 2 2 3 4 2 2 2 2" xfId="22670" xr:uid="{3217E8E7-A92C-4735-BFF6-416917D5DB49}"/>
    <cellStyle name="Input 2 2 3 4 2 2 3" xfId="26237" xr:uid="{6CF0774E-711D-4E4C-BA29-D2611C1EA672}"/>
    <cellStyle name="Input 2 2 3 4 2 3" xfId="11042" xr:uid="{D0A631AE-21D9-4261-9B89-09AD9F8EF15C}"/>
    <cellStyle name="Input 2 2 3 4 2 3 2" xfId="20031" xr:uid="{DE019795-586B-4E45-BA30-D5CCB2DB5805}"/>
    <cellStyle name="Input 2 2 3 4 2 3 2 2" xfId="27285" xr:uid="{4E261E29-255B-4824-9035-ADA60ECD5203}"/>
    <cellStyle name="Input 2 2 3 4 2 3 3" xfId="22297" xr:uid="{EF546012-A71E-4D78-9881-B8693620130A}"/>
    <cellStyle name="Input 2 2 3 4 2 4" xfId="14808" xr:uid="{897C8B97-C76A-40FD-9E94-470F6EDD31E6}"/>
    <cellStyle name="Input 2 2 3 4 2 4 2" xfId="33514" xr:uid="{87551F01-FF45-472A-9F1C-B0BC3968F78F}"/>
    <cellStyle name="Input 2 2 3 4 2 5" xfId="30120" xr:uid="{FFD4A7BF-798E-43D0-B594-705F13B3D68B}"/>
    <cellStyle name="Input 2 2 3 4 2 6" xfId="54855" xr:uid="{690B3E3D-54E4-439B-B4B8-DDC88C1BFD1D}"/>
    <cellStyle name="Input 2 2 3 4 3" xfId="3911" xr:uid="{2ECEF25A-5AEA-465C-AE98-0EB63C0AD76E}"/>
    <cellStyle name="Input 2 2 3 4 3 2" xfId="29454" xr:uid="{B010BD6A-DD2E-4441-92CF-779C3FA47F54}"/>
    <cellStyle name="Input 2 2 3 4 4" xfId="37157" xr:uid="{E01F7077-4EFA-4556-B81B-4D1405868F96}"/>
    <cellStyle name="Input 2 2 3 4 5" xfId="48063" xr:uid="{F1376BC8-2179-41AE-80A8-74BA3C743BA7}"/>
    <cellStyle name="Input 2 2 3 5" xfId="1592" xr:uid="{AD0CA5F3-07C0-4DBB-A356-3B498CC6E3CC}"/>
    <cellStyle name="Input 2 2 3 5 2" xfId="5936" xr:uid="{778823D9-D0EE-43DC-83A3-4772AF21874F}"/>
    <cellStyle name="Input 2 2 3 5 2 2" xfId="8522" xr:uid="{18BA72C0-03C4-4529-BFE9-159E23D7B07F}"/>
    <cellStyle name="Input 2 2 3 5 2 2 2" xfId="17511" xr:uid="{7C57F787-7317-4744-84FD-89D1CB06A0CC}"/>
    <cellStyle name="Input 2 2 3 5 2 2 2 2" xfId="29479" xr:uid="{5AC708BB-A2C7-4302-9E93-2EA73E17BC2B}"/>
    <cellStyle name="Input 2 2 3 5 2 2 3" xfId="41502" xr:uid="{5E92B221-4570-48B0-A995-8FBEC4F12BD4}"/>
    <cellStyle name="Input 2 2 3 5 2 3" xfId="11159" xr:uid="{4AF41479-AD19-46B2-BA9F-A4A13410D0F7}"/>
    <cellStyle name="Input 2 2 3 5 2 3 2" xfId="20148" xr:uid="{85F947D9-496A-4CC2-A639-9583245294EE}"/>
    <cellStyle name="Input 2 2 3 5 2 3 2 2" xfId="23453" xr:uid="{17F55C11-0BBE-43E5-B689-0A0BD2189C9F}"/>
    <cellStyle name="Input 2 2 3 5 2 3 3" xfId="26529" xr:uid="{89DE5F4D-01C1-4F45-A3D4-572F6E0F8F54}"/>
    <cellStyle name="Input 2 2 3 5 2 4" xfId="14925" xr:uid="{32215A79-3668-4453-A139-D92EF0C402BD}"/>
    <cellStyle name="Input 2 2 3 5 2 4 2" xfId="37520" xr:uid="{C5FBDF47-4175-477D-8158-02B49D2E1427}"/>
    <cellStyle name="Input 2 2 3 5 2 5" xfId="27835" xr:uid="{1F44CC8E-A65E-4802-9A61-65A525B05E40}"/>
    <cellStyle name="Input 2 2 3 5 3" xfId="4029" xr:uid="{D87B0318-7810-431E-8353-E23AF01B8CF0}"/>
    <cellStyle name="Input 2 2 3 5 3 2" xfId="43335" xr:uid="{334F22D0-9F9A-4D30-9720-DCFD8F07CC75}"/>
    <cellStyle name="Input 2 2 3 5 4" xfId="41956" xr:uid="{78CFDF1C-85A8-44CB-80D2-6B888CE381D6}"/>
    <cellStyle name="Input 2 2 3 5 5" xfId="53155" xr:uid="{B29D214A-0BA1-4CB6-9A6F-FBD87B14E090}"/>
    <cellStyle name="Input 2 2 3 6" xfId="2093" xr:uid="{85897173-D875-4F32-896C-3273B57B06F0}"/>
    <cellStyle name="Input 2 2 3 6 2" xfId="6394" xr:uid="{4A3423C0-D315-44B2-9E72-CA55674781F2}"/>
    <cellStyle name="Input 2 2 3 6 2 2" xfId="8980" xr:uid="{250F44E3-16A9-4749-A317-A5DCB614059A}"/>
    <cellStyle name="Input 2 2 3 6 2 2 2" xfId="17969" xr:uid="{CE4FC130-1CE6-4154-A960-011201AF2633}"/>
    <cellStyle name="Input 2 2 3 6 2 2 2 2" xfId="40691" xr:uid="{1317C57C-4526-48EC-A4EC-B831D0B68A50}"/>
    <cellStyle name="Input 2 2 3 6 2 2 3" xfId="31976" xr:uid="{2D224FFE-C7C5-424C-947E-1F9B16A7AE0E}"/>
    <cellStyle name="Input 2 2 3 6 2 3" xfId="11617" xr:uid="{07860836-3750-4799-A02A-CB96CA90CF07}"/>
    <cellStyle name="Input 2 2 3 6 2 3 2" xfId="20606" xr:uid="{01DA0E58-9C6D-41DF-AD21-37FCB82A75C1}"/>
    <cellStyle name="Input 2 2 3 6 2 3 2 2" xfId="29960" xr:uid="{F35AB25D-F990-450D-9863-F4F873E180DB}"/>
    <cellStyle name="Input 2 2 3 6 2 3 3" xfId="43831" xr:uid="{A0412EB5-08BE-4A85-AE7D-CF24150976A9}"/>
    <cellStyle name="Input 2 2 3 6 2 4" xfId="15383" xr:uid="{8800C1BF-557B-40A9-92CB-918E4FB42181}"/>
    <cellStyle name="Input 2 2 3 6 2 4 2" xfId="37705" xr:uid="{2873FFD2-2E47-4515-A6A2-9283820748CE}"/>
    <cellStyle name="Input 2 2 3 6 2 5" xfId="42310" xr:uid="{2506FF25-EB6C-48F5-9C45-66F2F213D773}"/>
    <cellStyle name="Input 2 2 3 6 3" xfId="4530" xr:uid="{D64D0608-8596-4168-9E55-CC66FF00F58B}"/>
    <cellStyle name="Input 2 2 3 6 3 2" xfId="32761" xr:uid="{9A5DBF8B-C503-4F26-9D93-AAD040AF8404}"/>
    <cellStyle name="Input 2 2 3 6 4" xfId="28363" xr:uid="{5D971351-AC73-4614-909D-09F8A47D7696}"/>
    <cellStyle name="Input 2 2 3 7" xfId="2903" xr:uid="{3D5A812F-3CB8-490E-8AF6-0C588DF92ADC}"/>
    <cellStyle name="Input 2 2 3 7 2" xfId="7053" xr:uid="{AADA7E0E-3D88-441A-8CA6-4634BDA5AF80}"/>
    <cellStyle name="Input 2 2 3 7 2 2" xfId="12179" xr:uid="{3FCF8795-F372-41A3-9E40-D2D4EEC5D30A}"/>
    <cellStyle name="Input 2 2 3 7 2 2 2" xfId="21168" xr:uid="{55E31A72-9D3F-4A29-AA94-5B95848AB279}"/>
    <cellStyle name="Input 2 2 3 7 2 2 2 2" xfId="32383" xr:uid="{873760D6-C618-47FD-B58D-6EC75B09299E}"/>
    <cellStyle name="Input 2 2 3 7 2 2 3" xfId="33293" xr:uid="{103A1D89-F67A-4B62-A29F-2B1E95C87B19}"/>
    <cellStyle name="Input 2 2 3 7 2 3" xfId="12982" xr:uid="{4875F4FB-24CE-4175-BAAA-ACBE20B3EF71}"/>
    <cellStyle name="Input 2 2 3 7 2 3 2" xfId="21971" xr:uid="{659AE631-8C17-4A94-BF33-98141F25B6D3}"/>
    <cellStyle name="Input 2 2 3 7 2 3 2 2" xfId="24658" xr:uid="{7984AA5F-7832-419A-9DCC-2F9FB02AEEB7}"/>
    <cellStyle name="Input 2 2 3 7 2 3 3" xfId="25130" xr:uid="{0D0DFCE8-E53F-4898-BD7A-4DAAA0B6E913}"/>
    <cellStyle name="Input 2 2 3 7 2 4" xfId="16042" xr:uid="{BD881926-3DE2-4D4A-BE48-947A87CB07EB}"/>
    <cellStyle name="Input 2 2 3 7 2 4 2" xfId="25799" xr:uid="{E9E9C02A-01D4-43F2-A662-05118DEE5A8F}"/>
    <cellStyle name="Input 2 2 3 7 2 5" xfId="42852" xr:uid="{6DE0F3BE-29D3-442B-9CEA-1057D4421973}"/>
    <cellStyle name="Input 2 2 3 7 3" xfId="9616" xr:uid="{BADBBEED-BE92-4260-B8AB-FD47DD275374}"/>
    <cellStyle name="Input 2 2 3 7 3 2" xfId="18605" xr:uid="{ECF7A793-0850-4A6B-9628-BD61D8F273B7}"/>
    <cellStyle name="Input 2 2 3 7 3 2 2" xfId="23280" xr:uid="{F73D4CDC-485B-4F66-A055-C8D2AAC148F1}"/>
    <cellStyle name="Input 2 2 3 7 3 3" xfId="36178" xr:uid="{FF9BB9D0-6E0C-4569-BAF0-8F03A3181CC2}"/>
    <cellStyle name="Input 2 2 3 7 4" xfId="35686" xr:uid="{58613249-565F-4866-96E9-ED57C396397A}"/>
    <cellStyle name="Input 2 2 3 8" xfId="4830" xr:uid="{35FCF82D-EB39-4686-A930-4A52A24896D8}"/>
    <cellStyle name="Input 2 2 3 8 2" xfId="7416" xr:uid="{48704239-0156-42C4-B803-D1729739C085}"/>
    <cellStyle name="Input 2 2 3 8 2 2" xfId="16405" xr:uid="{B3C1DE3B-5409-4ECF-A4F0-AAC342F79B41}"/>
    <cellStyle name="Input 2 2 3 8 2 2 2" xfId="39257" xr:uid="{B52CFF53-1723-4B36-8626-5720D76F15D8}"/>
    <cellStyle name="Input 2 2 3 8 2 3" xfId="33995" xr:uid="{CD572864-04E9-42F1-B1B7-B8F59FC890A7}"/>
    <cellStyle name="Input 2 2 3 8 3" xfId="10053" xr:uid="{3D09539D-9A17-42E8-82ED-A2A25B554800}"/>
    <cellStyle name="Input 2 2 3 8 3 2" xfId="19042" xr:uid="{1D8150A3-98EE-4D66-944F-58462D78E8FD}"/>
    <cellStyle name="Input 2 2 3 8 3 2 2" xfId="42366" xr:uid="{FBEBC519-C938-4BAD-8BA1-2A799467975D}"/>
    <cellStyle name="Input 2 2 3 8 3 3" xfId="31141" xr:uid="{3876357E-0D1B-4A2D-9310-46BEDEA451AC}"/>
    <cellStyle name="Input 2 2 3 8 4" xfId="13819" xr:uid="{3DA8F2A7-61D9-44B9-9FA7-EF33C8568F34}"/>
    <cellStyle name="Input 2 2 3 8 4 2" xfId="23730" xr:uid="{A10DB464-6A6E-4969-8807-536FB8EFB6B6}"/>
    <cellStyle name="Input 2 2 3 8 5" xfId="43394" xr:uid="{34BA91F4-FFB2-459B-9FF2-8D5E596E8CCC}"/>
    <cellStyle name="Input 2 2 3 9" xfId="6738" xr:uid="{7512E01C-45C6-457E-8CB4-BFD2E87A98BE}"/>
    <cellStyle name="Input 2 2 3 9 2" xfId="11937" xr:uid="{F4EE6D45-E394-470A-9748-7700B6ECE049}"/>
    <cellStyle name="Input 2 2 3 9 2 2" xfId="20926" xr:uid="{C7326133-0A10-4902-AC8C-1AF437BDBEA6}"/>
    <cellStyle name="Input 2 2 3 9 2 2 2" xfId="36338" xr:uid="{3394F795-6CC0-46FC-9A71-0093FCDBC26B}"/>
    <cellStyle name="Input 2 2 3 9 2 3" xfId="40270" xr:uid="{F065FB84-C4D0-40EA-939C-CA1507DB19D3}"/>
    <cellStyle name="Input 2 2 3 9 3" xfId="15727" xr:uid="{A0D9C604-678D-43C3-A857-BE8E9F2BCCA8}"/>
    <cellStyle name="Input 2 2 3 9 3 2" xfId="38027" xr:uid="{DA629595-90D1-4F8C-BDC3-2B7EF427A465}"/>
    <cellStyle name="Input 2 2 3 9 4" xfId="38959" xr:uid="{74ADF84E-F481-412C-8B6D-3FC348928ADF}"/>
    <cellStyle name="Input 2 2 4" xfId="533" xr:uid="{724DABF4-4A15-43A4-AA49-851F7AD128DE}"/>
    <cellStyle name="Input 2 2 4 10" xfId="49066" xr:uid="{26CD8762-052F-415B-A447-E509674AB8B1}"/>
    <cellStyle name="Input 2 2 4 2" xfId="882" xr:uid="{DAF89834-067D-494C-B894-2CDF23F574A6}"/>
    <cellStyle name="Input 2 2 4 2 2" xfId="5251" xr:uid="{809381BD-B1AB-4D09-A2E4-1651F396CFCD}"/>
    <cellStyle name="Input 2 2 4 2 2 2" xfId="7837" xr:uid="{304A693A-94F9-44DA-8015-D9CA52CC9B22}"/>
    <cellStyle name="Input 2 2 4 2 2 2 2" xfId="16826" xr:uid="{B63C67C6-2DB5-4415-A90B-49628E178635}"/>
    <cellStyle name="Input 2 2 4 2 2 2 2 2" xfId="43101" xr:uid="{18027E05-E0D4-438A-8A60-6D46DDA894C0}"/>
    <cellStyle name="Input 2 2 4 2 2 2 3" xfId="35011" xr:uid="{5C27C40A-CFA8-40D2-A492-01B0BE7AD0FF}"/>
    <cellStyle name="Input 2 2 4 2 2 3" xfId="10474" xr:uid="{C04E54C1-1F92-4B3C-A859-8A8BB85BBEE5}"/>
    <cellStyle name="Input 2 2 4 2 2 3 2" xfId="19463" xr:uid="{14130682-E091-459F-A45F-C82132FBD0F5}"/>
    <cellStyle name="Input 2 2 4 2 2 3 2 2" xfId="23830" xr:uid="{BDC99903-D38F-4184-BF6A-FF5D580AD0ED}"/>
    <cellStyle name="Input 2 2 4 2 2 3 3" xfId="44111" xr:uid="{E67B21D6-A5B7-4767-81F0-EFF606CFB34B}"/>
    <cellStyle name="Input 2 2 4 2 2 4" xfId="14240" xr:uid="{4FDA3ADD-F0E5-47E3-B70B-535E29250D67}"/>
    <cellStyle name="Input 2 2 4 2 2 4 2" xfId="28520" xr:uid="{70643C98-0209-4EDE-AEF7-64963FCF68AD}"/>
    <cellStyle name="Input 2 2 4 2 2 5" xfId="28165" xr:uid="{0F2335F4-FDC3-4165-83AF-D234D451E4DD}"/>
    <cellStyle name="Input 2 2 4 2 3" xfId="3319" xr:uid="{198732E1-2B88-47A6-8776-7CC9D5FE4A8D}"/>
    <cellStyle name="Input 2 2 4 2 3 2" xfId="42393" xr:uid="{FF551997-CE94-42F4-A1CD-4CEA5DB96B27}"/>
    <cellStyle name="Input 2 2 4 2 4" xfId="22795" xr:uid="{C0236336-54C4-4EA0-A704-BF78CCE32C1C}"/>
    <cellStyle name="Input 2 2 4 2 5" xfId="55848" xr:uid="{A279A63F-6935-41D5-8064-9355A75D7AD4}"/>
    <cellStyle name="Input 2 2 4 3" xfId="1227" xr:uid="{1AEE43BE-FEBB-4DC6-A384-2E3AE219F58F}"/>
    <cellStyle name="Input 2 2 4 3 2" xfId="5572" xr:uid="{54A6BA1C-1BE3-4563-9806-05F35D2590AC}"/>
    <cellStyle name="Input 2 2 4 3 2 2" xfId="8158" xr:uid="{8C6E70E6-CBBB-4829-8815-7295CA9448E9}"/>
    <cellStyle name="Input 2 2 4 3 2 2 2" xfId="17147" xr:uid="{E733495E-A779-40C5-8F49-88CEA017BAF4}"/>
    <cellStyle name="Input 2 2 4 3 2 2 2 2" xfId="31725" xr:uid="{31AFFF29-5D7C-4386-BE6A-0DAB2E853632}"/>
    <cellStyle name="Input 2 2 4 3 2 2 3" xfId="25937" xr:uid="{0DAA6574-EA83-4854-80E8-A6A3CB959FAF}"/>
    <cellStyle name="Input 2 2 4 3 2 3" xfId="10795" xr:uid="{9A7F4E58-BA89-413D-81B3-B18A85C76A4E}"/>
    <cellStyle name="Input 2 2 4 3 2 3 2" xfId="19784" xr:uid="{6E6AD3DB-94FF-423B-A9E4-8991F15EF0E1}"/>
    <cellStyle name="Input 2 2 4 3 2 3 2 2" xfId="32967" xr:uid="{D5E217BC-A077-4C36-B96E-89708E75E4F2}"/>
    <cellStyle name="Input 2 2 4 3 2 3 3" xfId="35583" xr:uid="{DC24DCB7-CDE5-4538-8486-43D261811E6C}"/>
    <cellStyle name="Input 2 2 4 3 2 4" xfId="14561" xr:uid="{0147213C-99D9-4E2E-A661-3C22977164CD}"/>
    <cellStyle name="Input 2 2 4 3 2 4 2" xfId="40387" xr:uid="{FC43A4F2-C5F3-499E-B9FE-B0A4D2EDFE3E}"/>
    <cellStyle name="Input 2 2 4 3 2 5" xfId="26015" xr:uid="{E7888342-14EC-4FA0-9521-749504807CD1}"/>
    <cellStyle name="Input 2 2 4 3 3" xfId="3664" xr:uid="{113DC6BA-BB2F-4961-A04E-E56104153BEB}"/>
    <cellStyle name="Input 2 2 4 3 3 2" xfId="43575" xr:uid="{BB83F572-4E35-4727-AA96-CE78B5167A1F}"/>
    <cellStyle name="Input 2 2 4 3 4" xfId="37862" xr:uid="{F041C7CE-99FB-47F2-AE3C-AA0A4A915F9B}"/>
    <cellStyle name="Input 2 2 4 4" xfId="1571" xr:uid="{BC3F6AE3-991E-4328-9DE2-1CE6D92E2270}"/>
    <cellStyle name="Input 2 2 4 4 2" xfId="5916" xr:uid="{4F0DBE61-26C1-4FDA-84B0-7E854A4B6971}"/>
    <cellStyle name="Input 2 2 4 4 2 2" xfId="8502" xr:uid="{EAF78AFE-19F4-447E-B688-06A05DC5FDEB}"/>
    <cellStyle name="Input 2 2 4 4 2 2 2" xfId="17491" xr:uid="{3543E88A-2172-48C5-BC12-40FC15DA3677}"/>
    <cellStyle name="Input 2 2 4 4 2 2 2 2" xfId="35924" xr:uid="{1CE91D7D-DAB1-470E-AA42-FFC854F6DBA3}"/>
    <cellStyle name="Input 2 2 4 4 2 2 3" xfId="31758" xr:uid="{56DD3BCC-FFD9-4F3F-817F-EAC9156ECD94}"/>
    <cellStyle name="Input 2 2 4 4 2 3" xfId="11139" xr:uid="{76BA6A12-062E-4CAF-8981-885534E23612}"/>
    <cellStyle name="Input 2 2 4 4 2 3 2" xfId="20128" xr:uid="{228A9107-97C7-4CBA-8745-904DF652F084}"/>
    <cellStyle name="Input 2 2 4 4 2 3 2 2" xfId="22491" xr:uid="{DD561FEC-D30A-48B9-B7DC-CDDD457FAD9C}"/>
    <cellStyle name="Input 2 2 4 4 2 3 3" xfId="35453" xr:uid="{6A0A320B-EF3B-460F-B4CC-757E80DE9E3F}"/>
    <cellStyle name="Input 2 2 4 4 2 4" xfId="14905" xr:uid="{1CF0EF14-FBBC-4276-BF32-2C1CEF1798CC}"/>
    <cellStyle name="Input 2 2 4 4 2 4 2" xfId="30361" xr:uid="{2A1B9F55-DC1F-4499-8574-F5605D7406AD}"/>
    <cellStyle name="Input 2 2 4 4 2 5" xfId="40418" xr:uid="{C8FDCA68-ACB6-40F2-BD67-A83F10FE0A34}"/>
    <cellStyle name="Input 2 2 4 4 3" xfId="4008" xr:uid="{4AEF21E4-B55C-4A4A-9829-5D6E416B3858}"/>
    <cellStyle name="Input 2 2 4 4 3 2" xfId="25795" xr:uid="{62567087-1DA3-470F-A11A-A3A1CF3A2BA6}"/>
    <cellStyle name="Input 2 2 4 4 4" xfId="24431" xr:uid="{050EB10D-D716-46F6-9CFB-9C3B4316AC02}"/>
    <cellStyle name="Input 2 2 4 5" xfId="1883" xr:uid="{A234856A-0252-4CA2-BA5D-93EA4ADBC16F}"/>
    <cellStyle name="Input 2 2 4 5 2" xfId="6199" xr:uid="{70D99CD1-3484-4360-8918-3DAE3EDA7EB0}"/>
    <cellStyle name="Input 2 2 4 5 2 2" xfId="8785" xr:uid="{3A8DD66A-05F8-476C-8E16-A58E169901C4}"/>
    <cellStyle name="Input 2 2 4 5 2 2 2" xfId="17774" xr:uid="{D3E51133-0F69-44F2-B026-3D3BB8D4F2B8}"/>
    <cellStyle name="Input 2 2 4 5 2 2 2 2" xfId="36646" xr:uid="{4775724A-A07E-46AC-9F88-1BEC145B967A}"/>
    <cellStyle name="Input 2 2 4 5 2 2 3" xfId="42436" xr:uid="{D814D1D1-6204-4BC6-939F-4463E25BAB84}"/>
    <cellStyle name="Input 2 2 4 5 2 3" xfId="11422" xr:uid="{C54A3E40-3B59-421F-AAC1-AD45863C09A0}"/>
    <cellStyle name="Input 2 2 4 5 2 3 2" xfId="20411" xr:uid="{0C11DC71-20CA-4D9F-90EB-F78E56821478}"/>
    <cellStyle name="Input 2 2 4 5 2 3 2 2" xfId="30858" xr:uid="{2C9147B4-64D3-4911-A215-0B33F981B526}"/>
    <cellStyle name="Input 2 2 4 5 2 3 3" xfId="36187" xr:uid="{7456A632-690D-4C6F-982D-2B1903D96227}"/>
    <cellStyle name="Input 2 2 4 5 2 4" xfId="15188" xr:uid="{991CB8A6-E8F4-4ACC-8437-DBACC1104A0D}"/>
    <cellStyle name="Input 2 2 4 5 2 4 2" xfId="41171" xr:uid="{3E7D9F52-47E8-46FC-81F4-AE39099A350F}"/>
    <cellStyle name="Input 2 2 4 5 2 5" xfId="27875" xr:uid="{BA2273DC-20B6-4E0A-974C-81A510D23B7E}"/>
    <cellStyle name="Input 2 2 4 5 3" xfId="4320" xr:uid="{E6DA0010-6BAC-437C-8893-89A9F7A33CE7}"/>
    <cellStyle name="Input 2 2 4 5 3 2" xfId="28764" xr:uid="{03DC2DE4-E1E4-479D-8AC7-C57C7C9F5EB7}"/>
    <cellStyle name="Input 2 2 4 5 4" xfId="40794" xr:uid="{3DD325E8-3FC5-45E4-A4EF-D0B1D38A25FF}"/>
    <cellStyle name="Input 2 2 4 6" xfId="2190" xr:uid="{07DB5CDC-D4D2-4CE1-833D-BD250C125818}"/>
    <cellStyle name="Input 2 2 4 6 2" xfId="6491" xr:uid="{7E3019D3-CD0A-4891-A071-B0B05B51DF36}"/>
    <cellStyle name="Input 2 2 4 6 2 2" xfId="9077" xr:uid="{7F025D15-DD2A-4E7A-AEE5-31F58B6DEB13}"/>
    <cellStyle name="Input 2 2 4 6 2 2 2" xfId="18066" xr:uid="{ABC34E9B-F053-46CE-B5ED-1689F12AB9E3}"/>
    <cellStyle name="Input 2 2 4 6 2 2 2 2" xfId="38706" xr:uid="{263C79DF-548B-4440-9FC9-454392858552}"/>
    <cellStyle name="Input 2 2 4 6 2 2 3" xfId="28600" xr:uid="{4EC1E5AC-837C-49BB-B654-B836158091BE}"/>
    <cellStyle name="Input 2 2 4 6 2 3" xfId="11714" xr:uid="{4AAE1C54-0CD5-4E38-A97E-49C7090535A7}"/>
    <cellStyle name="Input 2 2 4 6 2 3 2" xfId="20703" xr:uid="{6E4D9655-05CD-409D-ABE6-827DFAC0483F}"/>
    <cellStyle name="Input 2 2 4 6 2 3 2 2" xfId="32159" xr:uid="{F899EC91-2906-4903-A51D-F7662444DCFE}"/>
    <cellStyle name="Input 2 2 4 6 2 3 3" xfId="40519" xr:uid="{B58D469E-D710-4B93-9554-D322B3E9248D}"/>
    <cellStyle name="Input 2 2 4 6 2 4" xfId="15480" xr:uid="{233EB63E-1014-482F-8AFE-2FD4AB81913B}"/>
    <cellStyle name="Input 2 2 4 6 2 4 2" xfId="33916" xr:uid="{30D62579-600B-4014-89CA-C3B6769DFA57}"/>
    <cellStyle name="Input 2 2 4 6 2 5" xfId="36954" xr:uid="{E9D8E1D3-50D7-4FC5-8FA4-5F7E36C15CF1}"/>
    <cellStyle name="Input 2 2 4 6 3" xfId="4627" xr:uid="{DBFA4B13-7559-49D7-AD16-D1A33A865BC2}"/>
    <cellStyle name="Input 2 2 4 6 3 2" xfId="32027" xr:uid="{0322F565-DEBE-47B0-8F31-F9BAA3C7E561}"/>
    <cellStyle name="Input 2 2 4 6 4" xfId="29739" xr:uid="{60B2D82C-4B8B-4570-8B41-577B662C1EE1}"/>
    <cellStyle name="Input 2 2 4 7" xfId="4927" xr:uid="{F4C9F610-E920-4191-98D7-AA47B5664453}"/>
    <cellStyle name="Input 2 2 4 7 2" xfId="7513" xr:uid="{DA4D672C-8FAA-4905-806D-6D235C3C9DCB}"/>
    <cellStyle name="Input 2 2 4 7 2 2" xfId="16502" xr:uid="{F96D5B9F-3475-4F6C-91DF-FB36667A5B7C}"/>
    <cellStyle name="Input 2 2 4 7 2 2 2" xfId="38998" xr:uid="{4035EF7C-65F5-4158-A63F-F74C35D7B00C}"/>
    <cellStyle name="Input 2 2 4 7 2 3" xfId="22225" xr:uid="{D42BFAB6-A3E8-4EB0-A013-E7E5899194C9}"/>
    <cellStyle name="Input 2 2 4 7 3" xfId="10150" xr:uid="{94728445-2509-417F-9A3B-74680FCB358B}"/>
    <cellStyle name="Input 2 2 4 7 3 2" xfId="19139" xr:uid="{A667F427-A163-4462-98A2-F1C87DD9281F}"/>
    <cellStyle name="Input 2 2 4 7 3 2 2" xfId="30087" xr:uid="{E9DF248D-6D5D-4944-B7FF-7158A3DDE75B}"/>
    <cellStyle name="Input 2 2 4 7 3 3" xfId="44107" xr:uid="{A199A2C8-1CE5-4E28-8A1E-5D26804EC0FB}"/>
    <cellStyle name="Input 2 2 4 7 4" xfId="13916" xr:uid="{4BA25669-8BD8-4DB2-A97B-38A0F9A16D68}"/>
    <cellStyle name="Input 2 2 4 7 4 2" xfId="31384" xr:uid="{7DC28F42-E58A-4B09-BEC0-DD42544921A8}"/>
    <cellStyle name="Input 2 2 4 7 5" xfId="38311" xr:uid="{78BE5A9A-8D1C-494D-AE2D-5510D028AA9D}"/>
    <cellStyle name="Input 2 2 4 8" xfId="2539" xr:uid="{CCF0E92C-6EAC-4370-9211-3D81702F129F}"/>
    <cellStyle name="Input 2 2 4 8 2" xfId="29964" xr:uid="{0B97FACB-B359-4F14-9797-FECBD1DAB7A9}"/>
    <cellStyle name="Input 2 2 4 9" xfId="33201" xr:uid="{9DC4F58F-82B9-490E-AF9B-BF7DA3BBFFF1}"/>
    <cellStyle name="Input 2 2 5" xfId="304" xr:uid="{F8DB0275-09F6-4C00-A94D-5C3B3DF53DB1}"/>
    <cellStyle name="Input 2 2 5 2" xfId="4705" xr:uid="{27A4D7F8-5281-4BDF-A80B-CCB614C3BCA2}"/>
    <cellStyle name="Input 2 2 5 2 2" xfId="7291" xr:uid="{1E127D5A-A881-4160-9455-BADE9A909EFE}"/>
    <cellStyle name="Input 2 2 5 2 2 2" xfId="16280" xr:uid="{E9F2BC35-5E51-4F5B-A0FC-F561FFA7BAED}"/>
    <cellStyle name="Input 2 2 5 2 2 2 2" xfId="43291" xr:uid="{EBB2225A-0B53-4317-95AE-599740B1C38F}"/>
    <cellStyle name="Input 2 2 5 2 2 3" xfId="37343" xr:uid="{CA753624-776B-46D5-A060-2639B0257A3F}"/>
    <cellStyle name="Input 2 2 5 2 3" xfId="9928" xr:uid="{ED9BDA34-F9C0-42BC-AECD-D05A03F3A9FD}"/>
    <cellStyle name="Input 2 2 5 2 3 2" xfId="18917" xr:uid="{7CF1B5D8-C004-4361-94A6-34439339B1B3}"/>
    <cellStyle name="Input 2 2 5 2 3 2 2" xfId="26359" xr:uid="{C467EB75-2BE8-4A1F-B0F1-67803112EF77}"/>
    <cellStyle name="Input 2 2 5 2 3 3" xfId="34486" xr:uid="{349C4D8A-FD02-40D4-85A1-9181448A13AC}"/>
    <cellStyle name="Input 2 2 5 2 4" xfId="13694" xr:uid="{E7FD1FE7-4F01-4B5A-A4D6-85D98A95CEE0}"/>
    <cellStyle name="Input 2 2 5 2 4 2" xfId="37278" xr:uid="{B0557328-CBE0-42F6-BEA5-4DF778B5C077}"/>
    <cellStyle name="Input 2 2 5 2 5" xfId="27578" xr:uid="{7589DA27-CC52-4A8A-9045-64792E9D5BAC}"/>
    <cellStyle name="Input 2 2 5 2 6" xfId="58529" xr:uid="{9699E1E7-B7FA-404E-AD9D-60708FB70900}"/>
    <cellStyle name="Input 2 2 5 3" xfId="2772" xr:uid="{E485B7E6-3057-4F37-A2CD-A168F192B83F}"/>
    <cellStyle name="Input 2 2 5 3 2" xfId="37966" xr:uid="{0F6D8191-FCCE-4859-8405-7761355FE421}"/>
    <cellStyle name="Input 2 2 5 4" xfId="38163" xr:uid="{34463E74-F313-428F-A154-3F18C3FE2450}"/>
    <cellStyle name="Input 2 2 5 5" xfId="51748" xr:uid="{DE7C0D77-4BB7-48DB-8E20-75A0073A558B}"/>
    <cellStyle name="Input 2 2 6" xfId="653" xr:uid="{F14336B2-DA2A-46EF-957C-F9386580EAA6}"/>
    <cellStyle name="Input 2 2 6 2" xfId="5029" xr:uid="{6F90B04A-BDC2-4121-8B19-F1CEC60856E1}"/>
    <cellStyle name="Input 2 2 6 2 2" xfId="7615" xr:uid="{57A2326F-5C5C-4FC4-8C52-5E62D9813835}"/>
    <cellStyle name="Input 2 2 6 2 2 2" xfId="16604" xr:uid="{C28375BF-52C1-4368-86FD-354D098D8822}"/>
    <cellStyle name="Input 2 2 6 2 2 2 2" xfId="29428" xr:uid="{5269E5CF-9A11-45C1-AF66-C6CCB2403E66}"/>
    <cellStyle name="Input 2 2 6 2 2 3" xfId="30480" xr:uid="{5C22FBD3-57C2-4CCD-A771-CBBBC48B8556}"/>
    <cellStyle name="Input 2 2 6 2 3" xfId="10252" xr:uid="{8DCFC99D-C07E-4750-A73A-737E2CA4421F}"/>
    <cellStyle name="Input 2 2 6 2 3 2" xfId="19241" xr:uid="{924E0579-C0B5-4B77-A8EC-30BE6374E703}"/>
    <cellStyle name="Input 2 2 6 2 3 2 2" xfId="36789" xr:uid="{F6304B22-4486-4BE5-AE7D-84DCE50C8D1E}"/>
    <cellStyle name="Input 2 2 6 2 3 3" xfId="40534" xr:uid="{34BAF0DA-30A4-49BD-B074-595AF25B2507}"/>
    <cellStyle name="Input 2 2 6 2 4" xfId="14018" xr:uid="{719647DB-C9EE-4404-A95D-918E40652237}"/>
    <cellStyle name="Input 2 2 6 2 4 2" xfId="22265" xr:uid="{34865126-F776-444B-BA25-F6E091B71C97}"/>
    <cellStyle name="Input 2 2 6 2 5" xfId="41841" xr:uid="{FAD4E7D6-7306-407C-AB2B-09A7F38A201E}"/>
    <cellStyle name="Input 2 2 6 2 6" xfId="54017" xr:uid="{00FFAB65-B1A6-4AB9-AE16-2ECF49E1F054}"/>
    <cellStyle name="Input 2 2 6 3" xfId="3090" xr:uid="{9BEA4966-2A71-4C6D-BE76-F40BA1730C3D}"/>
    <cellStyle name="Input 2 2 6 3 2" xfId="38129" xr:uid="{7A1A96DA-DCE3-4C8B-A84D-C1711F95A089}"/>
    <cellStyle name="Input 2 2 6 4" xfId="34116" xr:uid="{5252F792-DB04-4164-A0C7-364C67C937B2}"/>
    <cellStyle name="Input 2 2 6 5" xfId="47349" xr:uid="{1A20907F-1AFA-40F3-B3FB-D2563DEA91BF}"/>
    <cellStyle name="Input 2 2 7" xfId="998" xr:uid="{CFEBD829-177B-43BC-8C62-788D58EA66C7}"/>
    <cellStyle name="Input 2 2 7 2" xfId="5350" xr:uid="{1D44FEDF-C8A9-48B8-ADBE-8999A1680F88}"/>
    <cellStyle name="Input 2 2 7 2 2" xfId="7936" xr:uid="{DE5F5F56-16D6-4031-8F4B-DAC80B501C18}"/>
    <cellStyle name="Input 2 2 7 2 2 2" xfId="16925" xr:uid="{4E708F4E-AB23-4EBA-A064-7E26AB5CF2BF}"/>
    <cellStyle name="Input 2 2 7 2 2 2 2" xfId="33591" xr:uid="{46B12957-300F-4AD0-80E5-C56FE96F7D0C}"/>
    <cellStyle name="Input 2 2 7 2 2 3" xfId="23233" xr:uid="{67204356-A473-452A-A33D-97B589A4EE75}"/>
    <cellStyle name="Input 2 2 7 2 3" xfId="10573" xr:uid="{1B497129-2698-49A8-B0DD-1A60904904A3}"/>
    <cellStyle name="Input 2 2 7 2 3 2" xfId="19562" xr:uid="{538E672B-A903-488E-B066-7B8C0E614843}"/>
    <cellStyle name="Input 2 2 7 2 3 2 2" xfId="34892" xr:uid="{3C145BC6-64D9-49D8-90DB-5F268A995328}"/>
    <cellStyle name="Input 2 2 7 2 3 3" xfId="25313" xr:uid="{AD83E894-1961-4A6F-B3FF-E18B711AED39}"/>
    <cellStyle name="Input 2 2 7 2 4" xfId="14339" xr:uid="{E39D271D-7C16-4446-8B3A-0C502B6F9344}"/>
    <cellStyle name="Input 2 2 7 2 4 2" xfId="43451" xr:uid="{1F134366-2DF8-4109-8246-26F0CB255DD8}"/>
    <cellStyle name="Input 2 2 7 2 5" xfId="42945" xr:uid="{27E4D5A8-D6CD-4FD4-97CB-B19D21A6EFA4}"/>
    <cellStyle name="Input 2 2 7 3" xfId="3435" xr:uid="{AAB31C63-83AA-4F01-9599-27CB138A3FD6}"/>
    <cellStyle name="Input 2 2 7 3 2" xfId="27315" xr:uid="{927C6711-DFA4-4CD0-9DD3-BF6CE067062E}"/>
    <cellStyle name="Input 2 2 7 4" xfId="27228" xr:uid="{11BAC135-89BB-4771-A39C-183F1CA00E12}"/>
    <cellStyle name="Input 2 2 7 5" xfId="52652" xr:uid="{E8A67CAC-B24C-42DB-BBC8-2818521317FB}"/>
    <cellStyle name="Input 2 2 8" xfId="1342" xr:uid="{FC8BBCF8-8A06-414D-A747-C9324849D360}"/>
    <cellStyle name="Input 2 2 8 2" xfId="5687" xr:uid="{51944B12-770C-4CA9-A3CB-8B8CA71EDAC8}"/>
    <cellStyle name="Input 2 2 8 2 2" xfId="8273" xr:uid="{392E0E01-DEAD-47A0-8B87-7BAF63C7878A}"/>
    <cellStyle name="Input 2 2 8 2 2 2" xfId="17262" xr:uid="{4D430D54-BC02-4ECE-9B96-0B4194D8EE56}"/>
    <cellStyle name="Input 2 2 8 2 2 2 2" xfId="30113" xr:uid="{B683DB96-7D66-417E-B8E9-6A31E5ED7832}"/>
    <cellStyle name="Input 2 2 8 2 2 3" xfId="23354" xr:uid="{A443ADE7-7E8E-4547-849C-6AB58CA3365F}"/>
    <cellStyle name="Input 2 2 8 2 3" xfId="10910" xr:uid="{7AC37CFD-0AAE-4CB3-B9EB-66E4B1075E54}"/>
    <cellStyle name="Input 2 2 8 2 3 2" xfId="19899" xr:uid="{442A371C-4B92-4347-ABED-438AA5CDB048}"/>
    <cellStyle name="Input 2 2 8 2 3 2 2" xfId="33870" xr:uid="{DE63B43D-8392-44A5-B187-C588E121CAAC}"/>
    <cellStyle name="Input 2 2 8 2 3 3" xfId="34444" xr:uid="{3E30B788-77C3-4279-96FE-9FBDBDF8D770}"/>
    <cellStyle name="Input 2 2 8 2 4" xfId="14676" xr:uid="{8A37314E-4EEA-466C-83C3-FA43DBA736B7}"/>
    <cellStyle name="Input 2 2 8 2 4 2" xfId="42674" xr:uid="{316403B4-74FC-46A1-BC74-1DF038C8DDB8}"/>
    <cellStyle name="Input 2 2 8 2 5" xfId="24746" xr:uid="{C98DBAA9-DA6F-4556-A114-323CFA34536E}"/>
    <cellStyle name="Input 2 2 8 3" xfId="3779" xr:uid="{51F11871-481F-43B8-9B4F-87391C1D2034}"/>
    <cellStyle name="Input 2 2 8 3 2" xfId="27636" xr:uid="{FEFE435D-8A25-427D-B608-219DEADAC47B}"/>
    <cellStyle name="Input 2 2 8 4" xfId="38493" xr:uid="{332B3588-9778-4A8F-AD21-F24CE64D3E81}"/>
    <cellStyle name="Input 2 2 9" xfId="1695" xr:uid="{6F33EF12-FD8F-4754-9B45-9305D5288ADA}"/>
    <cellStyle name="Input 2 2 9 2" xfId="6021" xr:uid="{EAAB02B5-8562-4BAB-A342-9919A1C2CC80}"/>
    <cellStyle name="Input 2 2 9 2 2" xfId="8607" xr:uid="{5D537DE3-E1AF-4A88-AC7B-527360FA6D26}"/>
    <cellStyle name="Input 2 2 9 2 2 2" xfId="17596" xr:uid="{0F486A79-1CEE-4DCD-8EAB-A38F2B2A78B0}"/>
    <cellStyle name="Input 2 2 9 2 2 2 2" xfId="27556" xr:uid="{4C27822F-82C9-450A-9D26-5D3B7F71190A}"/>
    <cellStyle name="Input 2 2 9 2 2 3" xfId="25873" xr:uid="{E8EE2EEF-4747-4A19-9729-671B57EFD0AF}"/>
    <cellStyle name="Input 2 2 9 2 3" xfId="11244" xr:uid="{0F237C1E-0B82-4984-B901-933C7F1FA158}"/>
    <cellStyle name="Input 2 2 9 2 3 2" xfId="20233" xr:uid="{AA156477-DDB6-40A1-B69B-0E4E8EE0E5AF}"/>
    <cellStyle name="Input 2 2 9 2 3 2 2" xfId="29705" xr:uid="{678F9377-3B0D-498B-BDF1-94A862D77A62}"/>
    <cellStyle name="Input 2 2 9 2 3 3" xfId="40531" xr:uid="{DC7D2F08-491D-4CC6-8FD1-B34D5D32137D}"/>
    <cellStyle name="Input 2 2 9 2 4" xfId="15010" xr:uid="{EC014902-C477-4037-9B21-D937D9BF5C0E}"/>
    <cellStyle name="Input 2 2 9 2 4 2" xfId="37187" xr:uid="{6C68AA6F-2782-48BA-936C-CA64216F599A}"/>
    <cellStyle name="Input 2 2 9 2 5" xfId="38921" xr:uid="{EC5B9DBD-AFDD-4A62-80DA-1C5AF26576BE}"/>
    <cellStyle name="Input 2 2 9 3" xfId="4132" xr:uid="{2CA1B981-1B7B-4515-A98D-77B138C90CF8}"/>
    <cellStyle name="Input 2 2 9 3 2" xfId="23980" xr:uid="{8E85FEB4-B89A-455C-806A-12BC075D3E5D}"/>
    <cellStyle name="Input 2 2 9 4" xfId="29579" xr:uid="{8C6F2E2C-0258-4E00-BF98-8F20FC8727A6}"/>
    <cellStyle name="Input 2 20" xfId="28095" xr:uid="{76E5A1B3-07EB-421C-9699-BFE988E37D71}"/>
    <cellStyle name="Input 2 20 2" xfId="44988" xr:uid="{8EE61835-3674-45EE-838B-4882E37140E1}"/>
    <cellStyle name="Input 2 20 2 2" xfId="57227" xr:uid="{C4C2EEFB-457A-4A72-932B-E31447577B0D}"/>
    <cellStyle name="Input 2 20 2 3" xfId="50445" xr:uid="{3DBB0955-439D-4F65-B111-47C06B9FC81E}"/>
    <cellStyle name="Input 2 20 3" xfId="52047" xr:uid="{F9D23CF7-EDEB-44B7-AA5C-BF6A40C69DFC}"/>
    <cellStyle name="Input 2 20 3 2" xfId="58828" xr:uid="{690F2FE9-7F74-4955-9247-357CB741E7CF}"/>
    <cellStyle name="Input 2 20 4" xfId="51664" xr:uid="{056E176D-0DF5-4AEE-B61B-0F17892E85A4}"/>
    <cellStyle name="Input 2 20 4 2" xfId="58445" xr:uid="{1AEB1E50-1DB6-42D7-96BE-BFEC9F61B3E2}"/>
    <cellStyle name="Input 2 20 5" xfId="48562" xr:uid="{CAB230FD-11F2-45EE-8997-5322E2E63DBC}"/>
    <cellStyle name="Input 2 20 5 2" xfId="55351" xr:uid="{506F7CE8-CC87-4CC0-9F55-96EFAE7C2E4E}"/>
    <cellStyle name="Input 2 20 6" xfId="53637" xr:uid="{255AFB95-E015-45DB-8E9B-4A21840265B8}"/>
    <cellStyle name="Input 2 20 7" xfId="46948" xr:uid="{40253343-5EAC-45B8-ACA8-161B5F8F5144}"/>
    <cellStyle name="Input 2 21" xfId="45027" xr:uid="{771BBD58-0CB2-4D32-9438-485D5EA89FB6}"/>
    <cellStyle name="Input 2 21 2" xfId="50584" xr:uid="{0709D614-D6A0-4C79-B0B6-4D3D09C3DED0}"/>
    <cellStyle name="Input 2 21 2 2" xfId="57366" xr:uid="{726DD400-E784-4DA0-BD88-2F52291D1557}"/>
    <cellStyle name="Input 2 21 3" xfId="52398" xr:uid="{5183E8F6-C1B4-463E-8106-9B79DAA645E5}"/>
    <cellStyle name="Input 2 21 3 2" xfId="59179" xr:uid="{15F22F12-59A1-4240-A26F-0940FA2C2C8A}"/>
    <cellStyle name="Input 2 21 4" xfId="48701" xr:uid="{14315CCE-2580-48B8-A44B-90C52F07854A}"/>
    <cellStyle name="Input 2 21 4 2" xfId="55490" xr:uid="{3CFF1317-8961-41A1-8247-D204FC4FEC61}"/>
    <cellStyle name="Input 2 21 5" xfId="53776" xr:uid="{5CD4A841-B14B-4F39-B534-17FC4D2AA110}"/>
    <cellStyle name="Input 2 21 6" xfId="47087" xr:uid="{52742E8B-F334-42BE-9C44-B12119529D16}"/>
    <cellStyle name="Input 2 22" xfId="45080" xr:uid="{5AB91481-6C71-4436-908E-BB6F63A401DD}"/>
    <cellStyle name="Input 2 22 2" xfId="50616" xr:uid="{E19CBA83-144C-4D3A-B1D9-A3800C2C0454}"/>
    <cellStyle name="Input 2 22 2 2" xfId="57398" xr:uid="{DD81DC80-3194-44C1-B994-B558FB63F386}"/>
    <cellStyle name="Input 2 22 3" xfId="52430" xr:uid="{D97285ED-03C6-4BD6-B6C6-51D913200A57}"/>
    <cellStyle name="Input 2 22 3 2" xfId="59211" xr:uid="{9A3E5F96-D58F-40C5-9223-A1EE4953C3AD}"/>
    <cellStyle name="Input 2 22 4" xfId="48733" xr:uid="{10D1956F-8408-437A-815C-AB0DE88C0C0D}"/>
    <cellStyle name="Input 2 22 4 2" xfId="55522" xr:uid="{BD9A61CF-98F2-44EC-89AD-5579A6B1188C}"/>
    <cellStyle name="Input 2 22 5" xfId="53808" xr:uid="{5E02DD4F-45FE-4A16-9671-75679BA75CE7}"/>
    <cellStyle name="Input 2 22 6" xfId="47119" xr:uid="{56638C2B-B4D6-4507-9851-A7A092C1CD33}"/>
    <cellStyle name="Input 2 23" xfId="45081" xr:uid="{61A29DCE-D31E-419C-8965-4D63C0DDAB14}"/>
    <cellStyle name="Input 2 23 2" xfId="50619" xr:uid="{AC7C5609-3E4F-405D-BBFC-F18C2BA2EDF0}"/>
    <cellStyle name="Input 2 23 2 2" xfId="57401" xr:uid="{F675B677-CE53-4377-9602-6DF38C3B36C4}"/>
    <cellStyle name="Input 2 23 3" xfId="52433" xr:uid="{F9C17ECD-591F-41E0-B595-E409CFCB6B27}"/>
    <cellStyle name="Input 2 23 3 2" xfId="59214" xr:uid="{3F7FC717-D171-43BF-BE0F-7A9DE4649DD2}"/>
    <cellStyle name="Input 2 23 4" xfId="48736" xr:uid="{1757280F-FE96-4A81-A521-623B2CDEBAF4}"/>
    <cellStyle name="Input 2 23 4 2" xfId="55525" xr:uid="{13DBC3A7-E4DA-4F3E-864D-022BEBAB77DB}"/>
    <cellStyle name="Input 2 23 5" xfId="53811" xr:uid="{B375A52F-0F06-4E77-87D5-099A95144199}"/>
    <cellStyle name="Input 2 23 6" xfId="47122" xr:uid="{465490A4-9FE8-4566-89E4-6D5F30BEF376}"/>
    <cellStyle name="Input 2 24" xfId="45136" xr:uid="{309EC406-E6D9-451D-A2D0-1C29A7BCD029}"/>
    <cellStyle name="Input 2 24 2" xfId="50722" xr:uid="{1800B80D-0FF6-4C80-BA35-243043C7DC91}"/>
    <cellStyle name="Input 2 24 2 2" xfId="57504" xr:uid="{672067F5-EA1B-4456-9678-DFC74CD2CE77}"/>
    <cellStyle name="Input 2 24 3" xfId="52533" xr:uid="{539ED238-CAC6-4F4A-919B-F3D281644D57}"/>
    <cellStyle name="Input 2 24 3 2" xfId="59314" xr:uid="{6BC17AC4-98F7-4762-AB8D-5D030CCC1215}"/>
    <cellStyle name="Input 2 24 4" xfId="48831" xr:uid="{41145BD3-A36E-41FA-A876-A906A3F7512C}"/>
    <cellStyle name="Input 2 24 4 2" xfId="55616" xr:uid="{738EE137-4FB8-495F-9468-ECA72DDD020B}"/>
    <cellStyle name="Input 2 24 5" xfId="53911" xr:uid="{37E6AB25-065F-4BC6-9175-2C550AFF5C66}"/>
    <cellStyle name="Input 2 24 6" xfId="47225" xr:uid="{51313EC1-28F8-4A29-AC64-E23F54C94B1D}"/>
    <cellStyle name="Input 2 25" xfId="45203" xr:uid="{9358460D-E078-4420-8FDD-85A797A47A2F}"/>
    <cellStyle name="Input 2 25 2" xfId="50706" xr:uid="{5F20D2D4-6C74-48E9-8582-129B66DEEA37}"/>
    <cellStyle name="Input 2 25 2 2" xfId="57488" xr:uid="{8F9428F7-941F-40CA-9983-E86A272EDC7E}"/>
    <cellStyle name="Input 2 25 3" xfId="52517" xr:uid="{6F6601D4-B62C-40F3-887C-4F7CA09D5BC9}"/>
    <cellStyle name="Input 2 25 3 2" xfId="59298" xr:uid="{D913E260-2672-42BF-936A-D979A0FFD862}"/>
    <cellStyle name="Input 2 25 4" xfId="48818" xr:uid="{8526B3E4-974F-4058-9733-28CD916EE4E1}"/>
    <cellStyle name="Input 2 25 4 2" xfId="55604" xr:uid="{653B4D46-689F-4A5B-B959-5930AC6509EF}"/>
    <cellStyle name="Input 2 25 5" xfId="53895" xr:uid="{FE6206A1-255A-4EBD-AC80-A900EF0D1FB8}"/>
    <cellStyle name="Input 2 25 6" xfId="47209" xr:uid="{ACF3835B-E9A0-4731-BD65-73B4BE937733}"/>
    <cellStyle name="Input 2 26" xfId="45194" xr:uid="{DF3C12D9-047F-411E-A2A7-462B141FA7B5}"/>
    <cellStyle name="Input 2 26 2" xfId="50760" xr:uid="{1FD2DEAF-15E3-4E79-A915-8B1B6BD05265}"/>
    <cellStyle name="Input 2 26 2 2" xfId="57542" xr:uid="{A3B29D6D-1629-4FF8-B9E5-8AADBC505763}"/>
    <cellStyle name="Input 2 26 3" xfId="52569" xr:uid="{D43A681A-7E16-444C-B721-A232C7897C9E}"/>
    <cellStyle name="Input 2 26 3 2" xfId="59350" xr:uid="{B47E4E0C-2ACD-4F1E-B510-6A2859C9EDBB}"/>
    <cellStyle name="Input 2 26 4" xfId="53947" xr:uid="{CF898DB4-7593-4D78-AF48-74D2DE9834F6}"/>
    <cellStyle name="Input 2 26 5" xfId="47264" xr:uid="{B9008787-FDC4-4271-815D-BB5CFB00C325}"/>
    <cellStyle name="Input 2 27" xfId="45242" xr:uid="{CCDAA438-88DC-407E-AE55-D2B6A59A31BD}"/>
    <cellStyle name="Input 2 27 2" xfId="55787" xr:uid="{383F02B6-2F05-400F-B77C-76159FBDF61B}"/>
    <cellStyle name="Input 2 27 3" xfId="49004" xr:uid="{7A325B5B-B0DF-4769-BD24-652F217453DE}"/>
    <cellStyle name="Input 2 28" xfId="45321" xr:uid="{019BA4FB-1361-4C9D-955F-46626697CEAE}"/>
    <cellStyle name="Input 2 28 2" xfId="57704" xr:uid="{0CC1F92E-AE79-44BC-BE63-8BDC5998040F}"/>
    <cellStyle name="Input 2 28 3" xfId="50922" xr:uid="{9A734DC1-5107-46D1-AFB2-9E8AA88FF14C}"/>
    <cellStyle name="Input 2 29" xfId="45350" xr:uid="{33FE102E-386F-45B6-8783-EBFD5763D52E}"/>
    <cellStyle name="Input 2 29 2" xfId="52626" xr:uid="{A90FEDDE-2AC9-4F46-BB1C-0D45C31E9478}"/>
    <cellStyle name="Input 2 3" xfId="249" xr:uid="{2A07EB75-D7C5-49FA-AE08-4795C2F7822D}"/>
    <cellStyle name="Input 2 3 10" xfId="6551" xr:uid="{60799583-FFF1-4CB2-B621-4F2C6C4C6463}"/>
    <cellStyle name="Input 2 3 10 2" xfId="11770" xr:uid="{E820EAB5-B90B-4450-82BF-283EB02D6D6B}"/>
    <cellStyle name="Input 2 3 10 2 2" xfId="20759" xr:uid="{B6A2E632-7DCB-4FB5-B2FF-AC85BA40441C}"/>
    <cellStyle name="Input 2 3 10 2 2 2" xfId="23540" xr:uid="{F73E5E9E-D13B-4FFE-AF3B-A1AAEF3E114B}"/>
    <cellStyle name="Input 2 3 10 2 3" xfId="26558" xr:uid="{6FA66EBF-F0B0-47CF-87FF-6DC9A6A89327}"/>
    <cellStyle name="Input 2 3 10 3" xfId="15540" xr:uid="{2569F9A9-6B97-4FD2-B06C-49AE1CE12B76}"/>
    <cellStyle name="Input 2 3 10 3 2" xfId="42818" xr:uid="{046DCD0D-43C8-40D0-B13A-748B3D693378}"/>
    <cellStyle name="Input 2 3 10 4" xfId="35502" xr:uid="{DABE7187-7605-41C5-9410-2892B8C45BA7}"/>
    <cellStyle name="Input 2 3 11" xfId="9133" xr:uid="{84EB03EA-5CFA-4B53-80EE-A16E3BF1A3D6}"/>
    <cellStyle name="Input 2 3 11 2" xfId="18122" xr:uid="{FB0D6E1C-F43E-4265-81B0-9DC7416E0B44}"/>
    <cellStyle name="Input 2 3 11 2 2" xfId="25896" xr:uid="{82DAA36B-3134-4477-9046-E1F8451779AB}"/>
    <cellStyle name="Input 2 3 11 3" xfId="24386" xr:uid="{1500BFE5-A76E-43C5-9A41-63DAB6813517}"/>
    <cellStyle name="Input 2 3 12" xfId="12648" xr:uid="{14ED089E-E7DB-4465-80C6-4F190B1534C3}"/>
    <cellStyle name="Input 2 3 12 2" xfId="21637" xr:uid="{8902CECF-B9A1-4F8A-9C42-40DEE6DED8D5}"/>
    <cellStyle name="Input 2 3 12 2 2" xfId="41981" xr:uid="{D69E9546-E224-437B-B557-1AD28F91E8D0}"/>
    <cellStyle name="Input 2 3 12 3" xfId="25889" xr:uid="{116290D8-2F44-4DF6-9388-FDCBEB8FB2A0}"/>
    <cellStyle name="Input 2 3 13" xfId="2255" xr:uid="{76072804-EB74-4776-BF70-7AA45D2152A1}"/>
    <cellStyle name="Input 2 3 13 2" xfId="27108" xr:uid="{F65F4E75-1F28-4A45-BC52-D4496F3281A4}"/>
    <cellStyle name="Input 2 3 14" xfId="13164" xr:uid="{C363F76E-FD20-45BB-AC91-462CBD1DBAF2}"/>
    <cellStyle name="Input 2 3 14 2" xfId="38120" xr:uid="{18CCE408-1DD6-4B2F-80B2-06D1B7E4A16A}"/>
    <cellStyle name="Input 2 3 15" xfId="33057" xr:uid="{516E24FE-8EA5-4811-A921-4A1E65711036}"/>
    <cellStyle name="Input 2 3 16" xfId="44314" xr:uid="{0D605B37-95FC-4E93-8D56-18DA43AEE535}"/>
    <cellStyle name="Input 2 3 17" xfId="45545" xr:uid="{C00CC75A-1A77-4D37-BAB3-99124E1F64A6}"/>
    <cellStyle name="Input 2 3 2" xfId="387" xr:uid="{5A77C3CF-4438-4560-9C74-736CACEEC91E}"/>
    <cellStyle name="Input 2 3 2 10" xfId="9258" xr:uid="{B26665B6-0F70-4B76-B908-E95EC8618553}"/>
    <cellStyle name="Input 2 3 2 10 2" xfId="18247" xr:uid="{A9F8C94D-A6B1-427F-865D-E101520D43EE}"/>
    <cellStyle name="Input 2 3 2 10 2 2" xfId="43107" xr:uid="{552D80E7-4893-4387-A9B2-B7DB902D6816}"/>
    <cellStyle name="Input 2 3 2 10 3" xfId="39859" xr:uid="{C8C5A22A-A58D-401A-9B3A-6BB8BB1081C9}"/>
    <cellStyle name="Input 2 3 2 11" xfId="12674" xr:uid="{8916E842-CE6A-40E2-B844-12B947E76A91}"/>
    <cellStyle name="Input 2 3 2 11 2" xfId="21663" xr:uid="{F9C485CE-092D-4EF6-ADB0-44ED499DD981}"/>
    <cellStyle name="Input 2 3 2 11 2 2" xfId="39383" xr:uid="{54297D04-8415-4B67-8221-B88D1578F210}"/>
    <cellStyle name="Input 2 3 2 11 3" xfId="28232" xr:uid="{8C1F1138-90BD-4293-AE44-AEFD7DD83618}"/>
    <cellStyle name="Input 2 3 2 12" xfId="2393" xr:uid="{D78B5AA4-312D-4A92-A008-8F3ACCF8F401}"/>
    <cellStyle name="Input 2 3 2 12 2" xfId="31326" xr:uid="{2BF79846-C2EF-40E2-844B-B999B365BCA0}"/>
    <cellStyle name="Input 2 3 2 13" xfId="13302" xr:uid="{E1E3C748-314E-4C15-98B4-10DC535B6133}"/>
    <cellStyle name="Input 2 3 2 13 2" xfId="38676" xr:uid="{A85D7B9D-0839-42B4-BF17-AC1591B0FD0C}"/>
    <cellStyle name="Input 2 3 2 14" xfId="41546" xr:uid="{CD2D1767-42C8-4B70-8985-3140E62235BF}"/>
    <cellStyle name="Input 2 3 2 15" xfId="46060" xr:uid="{F58B3AC5-47D2-4AB4-BE07-C139300CA586}"/>
    <cellStyle name="Input 2 3 2 2" xfId="736" xr:uid="{4BEA7841-2076-4B7E-9AAC-387DC4D45DC8}"/>
    <cellStyle name="Input 2 3 2 2 2" xfId="5112" xr:uid="{827C963B-2EA9-487F-A4C6-422E3C4D80A9}"/>
    <cellStyle name="Input 2 3 2 2 2 2" xfId="7698" xr:uid="{2A937A75-D983-4E60-963B-2891B3B9C5A1}"/>
    <cellStyle name="Input 2 3 2 2 2 2 2" xfId="16687" xr:uid="{615C6770-9418-4A21-B750-2D49E3CC17A6}"/>
    <cellStyle name="Input 2 3 2 2 2 2 2 2" xfId="24680" xr:uid="{16B7CE8B-AD78-457C-90D5-DD24FB908397}"/>
    <cellStyle name="Input 2 3 2 2 2 2 3" xfId="33695" xr:uid="{47B8EAC7-86E8-49DD-B37E-19C5ADF89E07}"/>
    <cellStyle name="Input 2 3 2 2 2 3" xfId="10335" xr:uid="{EAFA4F0D-FEFE-461E-B17F-827632496F1A}"/>
    <cellStyle name="Input 2 3 2 2 2 3 2" xfId="19324" xr:uid="{7CDD0E47-ED29-4FE4-A480-7F8CFC5204F0}"/>
    <cellStyle name="Input 2 3 2 2 2 3 2 2" xfId="28340" xr:uid="{FFF3B655-149F-467C-A36C-6BDC9985C848}"/>
    <cellStyle name="Input 2 3 2 2 2 3 3" xfId="26462" xr:uid="{B0FB65DA-A651-4385-8A09-9228B86B3952}"/>
    <cellStyle name="Input 2 3 2 2 2 4" xfId="14101" xr:uid="{9990275D-0DA9-4172-A200-D33B60609453}"/>
    <cellStyle name="Input 2 3 2 2 2 4 2" xfId="25935" xr:uid="{1450BAD0-B9B3-404D-AE31-EAE922D8E495}"/>
    <cellStyle name="Input 2 3 2 2 2 5" xfId="39533" xr:uid="{1E3A52E2-7F0C-450E-B992-26E1AC466CDC}"/>
    <cellStyle name="Input 2 3 2 2 2 6" xfId="56333" xr:uid="{59D3D15C-224E-4071-9BDC-AFA3E5E7FEE1}"/>
    <cellStyle name="Input 2 3 2 2 3" xfId="3173" xr:uid="{4729E441-0E47-4BF7-AE7E-8BA98561AB73}"/>
    <cellStyle name="Input 2 3 2 2 3 2" xfId="41512" xr:uid="{E7082456-5ECA-4EBF-B2F1-6C6DC1515768}"/>
    <cellStyle name="Input 2 3 2 2 4" xfId="29086" xr:uid="{A722B0D4-E5FE-4D87-831A-25C4AA19DEF6}"/>
    <cellStyle name="Input 2 3 2 2 5" xfId="49551" xr:uid="{B52E6560-113B-4E9F-B0FB-7E3C99BE0439}"/>
    <cellStyle name="Input 2 3 2 3" xfId="1081" xr:uid="{373F6170-E20B-48CE-B1AB-0E6A870A71AE}"/>
    <cellStyle name="Input 2 3 2 3 2" xfId="5433" xr:uid="{AF5340D2-9AC5-4935-BAFF-9E9BBE5831D9}"/>
    <cellStyle name="Input 2 3 2 3 2 2" xfId="8019" xr:uid="{581D03B5-880D-49F2-ABC9-B2AD72819840}"/>
    <cellStyle name="Input 2 3 2 3 2 2 2" xfId="17008" xr:uid="{37C65FD3-D728-48E7-97C8-7B257D8CA862}"/>
    <cellStyle name="Input 2 3 2 3 2 2 2 2" xfId="37419" xr:uid="{E619A177-CC3C-41DA-81B8-FAB744F29577}"/>
    <cellStyle name="Input 2 3 2 3 2 2 3" xfId="23020" xr:uid="{E11EF48D-E941-44C9-A950-AE5150680022}"/>
    <cellStyle name="Input 2 3 2 3 2 3" xfId="10656" xr:uid="{32EB7758-2F1B-48E7-B67E-8D079B5A7C45}"/>
    <cellStyle name="Input 2 3 2 3 2 3 2" xfId="19645" xr:uid="{8114496B-6361-418A-951C-685096AE72FB}"/>
    <cellStyle name="Input 2 3 2 3 2 3 2 2" xfId="38580" xr:uid="{653579E4-323E-4A39-9AFE-7447FDEF1024}"/>
    <cellStyle name="Input 2 3 2 3 2 3 3" xfId="44071" xr:uid="{65CEFFA8-1ABB-45DD-9067-937AA54C415B}"/>
    <cellStyle name="Input 2 3 2 3 2 4" xfId="14422" xr:uid="{A417767F-9A57-4875-9AB4-D2CE7E48E088}"/>
    <cellStyle name="Input 2 3 2 3 2 4 2" xfId="25582" xr:uid="{FDE4478D-AFD3-4136-A0D3-8DB010C18F03}"/>
    <cellStyle name="Input 2 3 2 3 2 5" xfId="27461" xr:uid="{636A6141-E787-4B80-B784-AEFAA0BC4A2F}"/>
    <cellStyle name="Input 2 3 2 3 2 6" xfId="58017" xr:uid="{2CC1126B-5A13-4A3E-9751-80F6ED006AC0}"/>
    <cellStyle name="Input 2 3 2 3 3" xfId="3518" xr:uid="{81467250-B130-48C0-9B78-29913E5E67B3}"/>
    <cellStyle name="Input 2 3 2 3 3 2" xfId="38615" xr:uid="{BC8650B5-E164-4493-8A59-E4EAC456C302}"/>
    <cellStyle name="Input 2 3 2 3 4" xfId="24363" xr:uid="{2F5348CA-576F-4B70-B9F1-D128D5FB719B}"/>
    <cellStyle name="Input 2 3 2 3 5" xfId="51235" xr:uid="{CEF32B58-507B-4AA8-8C04-486ED6B2DF0E}"/>
    <cellStyle name="Input 2 3 2 4" xfId="1425" xr:uid="{0474A554-D629-4D0C-945B-97F4EE0A571A}"/>
    <cellStyle name="Input 2 3 2 4 2" xfId="5770" xr:uid="{D569318C-9840-48AE-A7E4-4C2BC3256BE6}"/>
    <cellStyle name="Input 2 3 2 4 2 2" xfId="8356" xr:uid="{6A89C03B-1D08-4EDC-B3E7-13E6343EB187}"/>
    <cellStyle name="Input 2 3 2 4 2 2 2" xfId="17345" xr:uid="{A692DB3C-82B7-4434-99AD-3EE0B1652814}"/>
    <cellStyle name="Input 2 3 2 4 2 2 2 2" xfId="33284" xr:uid="{F8D8F3E0-B1DF-46A6-B871-8E318F6EA929}"/>
    <cellStyle name="Input 2 3 2 4 2 2 3" xfId="34092" xr:uid="{66ED9CB0-46A6-4632-8D09-2650DDF4FEEC}"/>
    <cellStyle name="Input 2 3 2 4 2 3" xfId="10993" xr:uid="{814CA72F-D21D-497D-9972-F820AC3E07EF}"/>
    <cellStyle name="Input 2 3 2 4 2 3 2" xfId="19982" xr:uid="{41393CA4-C520-4BCE-B4D5-49A0EF556CF2}"/>
    <cellStyle name="Input 2 3 2 4 2 3 2 2" xfId="40640" xr:uid="{C7C8F8ED-77F8-441D-9A1E-1DF41840AE8F}"/>
    <cellStyle name="Input 2 3 2 4 2 3 3" xfId="40086" xr:uid="{C36C1F32-8E3F-4E47-BA50-39FE5648CD9E}"/>
    <cellStyle name="Input 2 3 2 4 2 4" xfId="14759" xr:uid="{B0CA7AB2-AB83-4F8D-8900-A9AFCE586888}"/>
    <cellStyle name="Input 2 3 2 4 2 4 2" xfId="37230" xr:uid="{E4D16196-2DDC-4435-881A-98C52A86E471}"/>
    <cellStyle name="Input 2 3 2 4 2 5" xfId="25463" xr:uid="{34C1AFE4-1745-40BB-A601-A121DCDFF932}"/>
    <cellStyle name="Input 2 3 2 4 2 6" xfId="54478" xr:uid="{8240E71A-CF5C-4416-A680-30DF041EEBEA}"/>
    <cellStyle name="Input 2 3 2 4 3" xfId="3862" xr:uid="{2FDE5866-87D1-4E6B-8C82-855208994220}"/>
    <cellStyle name="Input 2 3 2 4 3 2" xfId="40932" xr:uid="{31CDEBB2-D570-45B6-AF71-68FB8C360057}"/>
    <cellStyle name="Input 2 3 2 4 4" xfId="41867" xr:uid="{FBE9023D-5CC9-43DF-A62C-CB47745DA71F}"/>
    <cellStyle name="Input 2 3 2 4 5" xfId="47668" xr:uid="{E0D2A7A7-836F-4DED-8099-C6D6BFA77AFD}"/>
    <cellStyle name="Input 2 3 2 5" xfId="1805" xr:uid="{A94AC1EA-32AA-452F-A0E0-22CEC16E071F}"/>
    <cellStyle name="Input 2 3 2 5 2" xfId="6122" xr:uid="{8B1A6667-36DB-4137-AC39-F3281600B1F7}"/>
    <cellStyle name="Input 2 3 2 5 2 2" xfId="8708" xr:uid="{3E384F54-215C-4DB0-B143-B6C30FDDC6EA}"/>
    <cellStyle name="Input 2 3 2 5 2 2 2" xfId="17697" xr:uid="{0E4973BB-C63A-43A5-B265-4E60E08F26BB}"/>
    <cellStyle name="Input 2 3 2 5 2 2 2 2" xfId="27063" xr:uid="{49FAE6CC-3EBF-4BD0-8E2E-19DD0A31A1F9}"/>
    <cellStyle name="Input 2 3 2 5 2 2 3" xfId="32519" xr:uid="{1DA8385E-8BFA-440B-BE65-119E2DA6C696}"/>
    <cellStyle name="Input 2 3 2 5 2 3" xfId="11345" xr:uid="{D4490368-D448-49EA-A61B-623AE611A196}"/>
    <cellStyle name="Input 2 3 2 5 2 3 2" xfId="20334" xr:uid="{79F8516D-BE2B-46FA-85FE-2B4BF1D257FF}"/>
    <cellStyle name="Input 2 3 2 5 2 3 2 2" xfId="43158" xr:uid="{8BC27869-8221-4879-B62A-FDC237A79E07}"/>
    <cellStyle name="Input 2 3 2 5 2 3 3" xfId="41696" xr:uid="{85C0AF76-3676-4638-814C-5A62432DBC32}"/>
    <cellStyle name="Input 2 3 2 5 2 4" xfId="15111" xr:uid="{E2C5DE9E-8D0E-4650-971B-44ABD9D29727}"/>
    <cellStyle name="Input 2 3 2 5 2 4 2" xfId="31307" xr:uid="{8124E420-E4C1-4F4E-A3D8-52FF62349359}"/>
    <cellStyle name="Input 2 3 2 5 2 5" xfId="33007" xr:uid="{813B92E1-E974-4EE3-B3AA-AD1A2A960AA1}"/>
    <cellStyle name="Input 2 3 2 5 3" xfId="4242" xr:uid="{C2FBE1BB-271D-47AC-A5C5-10A06AB8318F}"/>
    <cellStyle name="Input 2 3 2 5 3 2" xfId="29160" xr:uid="{6F8FF1AC-94A0-4315-8993-69D115C9777E}"/>
    <cellStyle name="Input 2 3 2 5 4" xfId="24988" xr:uid="{4F418804-DD6A-4800-BED2-30B72F82896D}"/>
    <cellStyle name="Input 2 3 2 5 5" xfId="52924" xr:uid="{E43D55FA-717A-4615-8277-E14A1231F46F}"/>
    <cellStyle name="Input 2 3 2 6" xfId="2044" xr:uid="{525EB693-F5A0-49B0-8CEA-9B5CAA3BAFFE}"/>
    <cellStyle name="Input 2 3 2 6 2" xfId="6352" xr:uid="{EA8CCB47-1F7F-4B00-9149-B66EECA2CFE2}"/>
    <cellStyle name="Input 2 3 2 6 2 2" xfId="8938" xr:uid="{1C60C8DE-9B5F-44C5-8F3B-AAB5C0D667E8}"/>
    <cellStyle name="Input 2 3 2 6 2 2 2" xfId="17927" xr:uid="{2D6087BC-D1F3-4987-8A5B-2A3BADA219A2}"/>
    <cellStyle name="Input 2 3 2 6 2 2 2 2" xfId="42910" xr:uid="{96B87103-62DC-4FE3-BEC0-06DB55DC7019}"/>
    <cellStyle name="Input 2 3 2 6 2 2 3" xfId="37759" xr:uid="{6A8709CD-F844-46F4-97FC-74577ACA19BE}"/>
    <cellStyle name="Input 2 3 2 6 2 3" xfId="11575" xr:uid="{0EA8B850-26BF-45AF-B882-6BB754977B32}"/>
    <cellStyle name="Input 2 3 2 6 2 3 2" xfId="20564" xr:uid="{151AC23C-DEFC-4915-878D-5002B26F6536}"/>
    <cellStyle name="Input 2 3 2 6 2 3 2 2" xfId="35916" xr:uid="{A246EAD5-3351-4A0D-BB4C-596757C76B60}"/>
    <cellStyle name="Input 2 3 2 6 2 3 3" xfId="40115" xr:uid="{73E0A846-4185-4714-8DB6-B155A7F59458}"/>
    <cellStyle name="Input 2 3 2 6 2 4" xfId="15341" xr:uid="{E04BE8DF-4256-4CCB-83AD-433F97C7E37C}"/>
    <cellStyle name="Input 2 3 2 6 2 4 2" xfId="39347" xr:uid="{2C230D3B-D90C-403D-BA14-D54229AF09EA}"/>
    <cellStyle name="Input 2 3 2 6 2 5" xfId="22694" xr:uid="{C63034C1-AAF5-4BBF-AF98-DEE6F4305EDD}"/>
    <cellStyle name="Input 2 3 2 6 3" xfId="4481" xr:uid="{5D05EA30-5AF0-4A35-BCB9-3090288771A9}"/>
    <cellStyle name="Input 2 3 2 6 3 2" xfId="42798" xr:uid="{2916DFB3-02A5-4542-83E9-2A8454C25009}"/>
    <cellStyle name="Input 2 3 2 6 4" xfId="32668" xr:uid="{147B6A2D-BB6F-4DF6-9593-B2A25049FD00}"/>
    <cellStyle name="Input 2 3 2 7" xfId="2855" xr:uid="{56B6D166-02D8-430E-BA40-CEC9291AA8BA}"/>
    <cellStyle name="Input 2 3 2 7 2" xfId="7005" xr:uid="{78E589E4-A316-495F-A72F-E468163E5B6E}"/>
    <cellStyle name="Input 2 3 2 7 2 2" xfId="12134" xr:uid="{77C2F637-B563-4843-941C-ECB54C909405}"/>
    <cellStyle name="Input 2 3 2 7 2 2 2" xfId="21123" xr:uid="{3F8B427C-9E5A-4A61-9D79-6DA23E3FAA2E}"/>
    <cellStyle name="Input 2 3 2 7 2 2 2 2" xfId="36596" xr:uid="{2DD3BBCC-03B9-4F1A-A4C3-A849A3F7F7A6}"/>
    <cellStyle name="Input 2 3 2 7 2 2 3" xfId="22937" xr:uid="{8A39CC3B-D843-4BA7-B876-010744A9CD77}"/>
    <cellStyle name="Input 2 3 2 7 2 3" xfId="12947" xr:uid="{8922CE7C-65C2-470C-A64E-A1E2F68B1CD8}"/>
    <cellStyle name="Input 2 3 2 7 2 3 2" xfId="21936" xr:uid="{18DC9B4B-EDC5-4E57-9560-6741CC7855E7}"/>
    <cellStyle name="Input 2 3 2 7 2 3 2 2" xfId="33376" xr:uid="{9C02D9A0-5A63-4A5F-8146-A2339D031A98}"/>
    <cellStyle name="Input 2 3 2 7 2 3 3" xfId="31718" xr:uid="{B04EFBF5-683A-4B05-BC38-83B1A653237D}"/>
    <cellStyle name="Input 2 3 2 7 2 4" xfId="15994" xr:uid="{6B551A36-D4F1-4B9C-BAF3-438058738E4B}"/>
    <cellStyle name="Input 2 3 2 7 2 4 2" xfId="35854" xr:uid="{7185AE05-6A13-4D26-BD97-83F9C48EDE6D}"/>
    <cellStyle name="Input 2 3 2 7 2 5" xfId="23849" xr:uid="{C28B9BF2-3E83-4766-B77E-B2706F871396}"/>
    <cellStyle name="Input 2 3 2 7 3" xfId="9568" xr:uid="{160A5BFB-9430-41D1-8BDF-B80CC2D82C38}"/>
    <cellStyle name="Input 2 3 2 7 3 2" xfId="18557" xr:uid="{C0D38116-41F1-46C4-8523-7A37074C53DD}"/>
    <cellStyle name="Input 2 3 2 7 3 2 2" xfId="43316" xr:uid="{DEF9C246-F1CF-4135-9FAC-DD04284DE355}"/>
    <cellStyle name="Input 2 3 2 7 3 3" xfId="25431" xr:uid="{9FEFD19E-2CAE-4ECA-B2FC-2FFAE19C8CE6}"/>
    <cellStyle name="Input 2 3 2 7 4" xfId="40988" xr:uid="{EDD0DD35-90D8-4E91-8295-4D796FDE36D5}"/>
    <cellStyle name="Input 2 3 2 8" xfId="4788" xr:uid="{BF48FE44-111C-4721-9F13-BF5358539E4B}"/>
    <cellStyle name="Input 2 3 2 8 2" xfId="7374" xr:uid="{F12F1ED0-8269-453C-9223-582AB126DDD0}"/>
    <cellStyle name="Input 2 3 2 8 2 2" xfId="16363" xr:uid="{D07101A2-CCFD-4562-A54C-CEF3E11856DA}"/>
    <cellStyle name="Input 2 3 2 8 2 2 2" xfId="27798" xr:uid="{FF606E60-265D-42C3-AF5A-A66703C2DD1F}"/>
    <cellStyle name="Input 2 3 2 8 2 3" xfId="41972" xr:uid="{6B6F99A2-DD66-4368-960A-E6D984D8FD3C}"/>
    <cellStyle name="Input 2 3 2 8 3" xfId="10011" xr:uid="{665E1B8E-411B-4763-873D-F5B1AEE54C93}"/>
    <cellStyle name="Input 2 3 2 8 3 2" xfId="19000" xr:uid="{C832C56F-1008-4831-B76C-03EA8E08D060}"/>
    <cellStyle name="Input 2 3 2 8 3 2 2" xfId="22799" xr:uid="{538305F0-D163-4950-AC3F-384CBCABEE9A}"/>
    <cellStyle name="Input 2 3 2 8 3 3" xfId="26418" xr:uid="{E1AA2845-ADC8-4442-9768-10683C07C3B7}"/>
    <cellStyle name="Input 2 3 2 8 4" xfId="13777" xr:uid="{D7311A90-87E3-4962-B3A2-E0387FA3DB5A}"/>
    <cellStyle name="Input 2 3 2 8 4 2" xfId="27062" xr:uid="{80F03308-1E26-4768-8DD8-DFA35A40F81E}"/>
    <cellStyle name="Input 2 3 2 8 5" xfId="28997" xr:uid="{3A32C452-356A-4E79-862E-D15FB96F5FA5}"/>
    <cellStyle name="Input 2 3 2 9" xfId="6689" xr:uid="{EAA2E28B-5751-405F-9683-01002D9C489C}"/>
    <cellStyle name="Input 2 3 2 9 2" xfId="11895" xr:uid="{798E9893-AD7E-4119-AFC8-0D93F4FA57C5}"/>
    <cellStyle name="Input 2 3 2 9 2 2" xfId="20884" xr:uid="{C5C85D6A-5DEE-4AEE-A3B1-81407EC6DBD1}"/>
    <cellStyle name="Input 2 3 2 9 2 2 2" xfId="40718" xr:uid="{8072F0CC-9EED-40C2-A36E-D2E5BDD27306}"/>
    <cellStyle name="Input 2 3 2 9 2 3" xfId="35009" xr:uid="{ADD07B13-D0CE-4916-AB62-308ED53D3518}"/>
    <cellStyle name="Input 2 3 2 9 3" xfId="15678" xr:uid="{E78B80C7-53E2-44BC-8238-59BE2A2E94F9}"/>
    <cellStyle name="Input 2 3 2 9 3 2" xfId="38757" xr:uid="{AAEF6ABB-9211-4260-99C6-6A0A87363A89}"/>
    <cellStyle name="Input 2 3 2 9 4" xfId="42284" xr:uid="{D0C6AB3E-6AF8-4A69-97BF-60384E380A74}"/>
    <cellStyle name="Input 2 3 3" xfId="598" xr:uid="{7803BFAC-44CA-424B-836D-24F6158C7384}"/>
    <cellStyle name="Input 2 3 3 2" xfId="4987" xr:uid="{94B9F454-BB3D-45F8-9929-143477122AB7}"/>
    <cellStyle name="Input 2 3 3 2 2" xfId="7573" xr:uid="{3BA5698A-AE22-466D-9615-063EB481BC3E}"/>
    <cellStyle name="Input 2 3 3 2 2 2" xfId="16562" xr:uid="{4126A536-D3FB-4273-838A-0F91EDCFF0A1}"/>
    <cellStyle name="Input 2 3 3 2 2 2 2" xfId="23647" xr:uid="{882C2026-60D2-4E70-A275-C6284B69766A}"/>
    <cellStyle name="Input 2 3 3 2 2 3" xfId="38332" xr:uid="{292CAB8D-666E-4838-82EC-97D8E801458F}"/>
    <cellStyle name="Input 2 3 3 2 2 4" xfId="56741" xr:uid="{153D02EC-9138-4A75-B7AB-49CDC20D4CDE}"/>
    <cellStyle name="Input 2 3 3 2 3" xfId="10210" xr:uid="{04244B13-A29A-43B2-8121-423D9FB00172}"/>
    <cellStyle name="Input 2 3 3 2 3 2" xfId="19199" xr:uid="{4F000CA6-F086-4C05-AC0B-D8500F6A2F34}"/>
    <cellStyle name="Input 2 3 3 2 3 2 2" xfId="41273" xr:uid="{86F469F3-ED27-4819-902A-7FA268F408DA}"/>
    <cellStyle name="Input 2 3 3 2 3 3" xfId="34450" xr:uid="{1395AD6B-E922-4BD1-BB30-2113C3FE96F9}"/>
    <cellStyle name="Input 2 3 3 2 4" xfId="13976" xr:uid="{C3AA4EDB-1EE6-4C55-B922-00417F747D46}"/>
    <cellStyle name="Input 2 3 3 2 4 2" xfId="37337" xr:uid="{EB284BD4-0A95-47FE-A217-105B4CAF4B08}"/>
    <cellStyle name="Input 2 3 3 2 5" xfId="43998" xr:uid="{6C09B136-299E-4FF6-9161-78CEF94A61CC}"/>
    <cellStyle name="Input 2 3 3 2 6" xfId="49959" xr:uid="{3D127034-4F06-4C24-ACCC-4D5D4BAA3D86}"/>
    <cellStyle name="Input 2 3 3 3" xfId="3035" xr:uid="{C71B2CC5-8027-4515-B8EC-F621533DD60D}"/>
    <cellStyle name="Input 2 3 3 3 2" xfId="33255" xr:uid="{E51D0463-6BC1-480B-96E2-61A1F3C05E6C}"/>
    <cellStyle name="Input 2 3 3 3 2 2" xfId="58457" xr:uid="{566904F4-F93B-4048-9A05-4D5648C13BAC}"/>
    <cellStyle name="Input 2 3 3 3 3" xfId="51676" xr:uid="{BF8B68D2-275B-4E2A-87D3-35AB5FCA4AA0}"/>
    <cellStyle name="Input 2 3 3 4" xfId="30096" xr:uid="{C56BC3A1-DDBB-4B68-962F-A0D93E9F3256}"/>
    <cellStyle name="Input 2 3 3 4 2" xfId="54868" xr:uid="{60CC5D76-45ED-4CEA-BBA7-4150BD44FB3D}"/>
    <cellStyle name="Input 2 3 3 4 3" xfId="48076" xr:uid="{0ABB237B-0236-4223-8478-A21B768656A9}"/>
    <cellStyle name="Input 2 3 3 5" xfId="53168" xr:uid="{E71C3C95-89FF-411A-A065-C536335BF9AC}"/>
    <cellStyle name="Input 2 3 3 6" xfId="46462" xr:uid="{CC412F58-C1B4-4C47-AE90-FF650A16ADF5}"/>
    <cellStyle name="Input 2 3 4" xfId="943" xr:uid="{333A5F07-FA32-47C6-A7D3-A3350A1A5BEC}"/>
    <cellStyle name="Input 2 3 4 2" xfId="5308" xr:uid="{4026CD97-3A63-4BC9-BF38-AB4BC2E0CADE}"/>
    <cellStyle name="Input 2 3 4 2 2" xfId="7894" xr:uid="{12EDC4FC-D83D-4124-99EA-FE6811B68438}"/>
    <cellStyle name="Input 2 3 4 2 2 2" xfId="16883" xr:uid="{643CECD5-0FF8-4BA0-A255-C302B0471A61}"/>
    <cellStyle name="Input 2 3 4 2 2 2 2" xfId="41351" xr:uid="{9D98AA75-1549-49D1-8489-D5E19947AFC0}"/>
    <cellStyle name="Input 2 3 4 2 2 3" xfId="35448" xr:uid="{B8D1D91B-0FB3-4852-8CE2-18394C94EBA0}"/>
    <cellStyle name="Input 2 3 4 2 3" xfId="10531" xr:uid="{ADDCB51E-038D-406D-94DA-B266CD581270}"/>
    <cellStyle name="Input 2 3 4 2 3 2" xfId="19520" xr:uid="{4C54E725-D4CE-48B9-9738-926E115C3449}"/>
    <cellStyle name="Input 2 3 4 2 3 2 2" xfId="34738" xr:uid="{3DB770E4-8810-4E5C-B1B2-404FF9D3D28B}"/>
    <cellStyle name="Input 2 3 4 2 3 3" xfId="34644" xr:uid="{E40FC7E0-B6A2-40AD-98D3-664B3DB3ED80}"/>
    <cellStyle name="Input 2 3 4 2 4" xfId="14297" xr:uid="{D1753065-098E-489D-BD75-91388C8B2839}"/>
    <cellStyle name="Input 2 3 4 2 4 2" xfId="29058" xr:uid="{F16851F9-C381-4D94-9742-06A4622F0AEB}"/>
    <cellStyle name="Input 2 3 4 2 5" xfId="28655" xr:uid="{1AFCCA5C-B827-4795-9A62-81D24BF22FBF}"/>
    <cellStyle name="Input 2 3 4 2 6" xfId="55861" xr:uid="{7F79E876-60C2-48E6-86FC-0322995497E2}"/>
    <cellStyle name="Input 2 3 4 3" xfId="3380" xr:uid="{A3A76D87-6D86-4001-971B-7CC3C42D8794}"/>
    <cellStyle name="Input 2 3 4 3 2" xfId="37565" xr:uid="{241006CC-6BFF-44BD-ABE5-2759C77353F4}"/>
    <cellStyle name="Input 2 3 4 4" xfId="35677" xr:uid="{F2CD9D30-1C88-4552-9B0F-E0EF6C4D46B7}"/>
    <cellStyle name="Input 2 3 4 5" xfId="49079" xr:uid="{EAF9F015-4958-4EE3-87FA-E0E45427B2A8}"/>
    <cellStyle name="Input 2 3 5" xfId="1287" xr:uid="{17B17660-3806-401F-8468-EB2000F5E27A}"/>
    <cellStyle name="Input 2 3 5 2" xfId="5632" xr:uid="{9DBF5AC2-FACA-4E99-B335-C6F2E35A7FEA}"/>
    <cellStyle name="Input 2 3 5 2 2" xfId="8218" xr:uid="{E5B687A5-444C-4475-BDE5-5F3739DDDD13}"/>
    <cellStyle name="Input 2 3 5 2 2 2" xfId="17207" xr:uid="{04DD1A77-E2FA-46A8-89F5-C8D2E79F4B97}"/>
    <cellStyle name="Input 2 3 5 2 2 2 2" xfId="26285" xr:uid="{5C6807B0-DA81-4956-A5D8-C03A9D895CC4}"/>
    <cellStyle name="Input 2 3 5 2 2 3" xfId="29491" xr:uid="{B4281593-DF6B-4919-A2A0-A269224004E7}"/>
    <cellStyle name="Input 2 3 5 2 3" xfId="10855" xr:uid="{16E6FDEB-02FE-4D10-8CC2-FF78799873A7}"/>
    <cellStyle name="Input 2 3 5 2 3 2" xfId="19844" xr:uid="{E0E0AE99-76CC-4418-81F2-C5693F51BE1D}"/>
    <cellStyle name="Input 2 3 5 2 3 2 2" xfId="33307" xr:uid="{420F3835-E499-48EE-A7CE-C5A8EC545FCD}"/>
    <cellStyle name="Input 2 3 5 2 3 3" xfId="41656" xr:uid="{9CAA4A4C-0DC5-4BAB-955B-5E2DD39B87FF}"/>
    <cellStyle name="Input 2 3 5 2 4" xfId="14621" xr:uid="{A8E7E9F5-1312-4E10-B092-4D4BB25A0B0F}"/>
    <cellStyle name="Input 2 3 5 2 4 2" xfId="23732" xr:uid="{A52C39A4-6368-455C-BFCF-97A73F0EFED4}"/>
    <cellStyle name="Input 2 3 5 2 5" xfId="25119" xr:uid="{2A740295-54ED-42AB-9350-082EF7C24D96}"/>
    <cellStyle name="Input 2 3 5 2 6" xfId="58043" xr:uid="{CFF01929-1FB9-4618-848F-C039CB752154}"/>
    <cellStyle name="Input 2 3 5 3" xfId="3724" xr:uid="{CD19A2B9-779F-4A73-AC8C-037A43FD8D7F}"/>
    <cellStyle name="Input 2 3 5 3 2" xfId="35148" xr:uid="{125CCBE1-5856-4073-AEC7-415BB00EB629}"/>
    <cellStyle name="Input 2 3 5 4" xfId="33620" xr:uid="{3F1800AE-A202-432B-924D-12A26BA6F99B}"/>
    <cellStyle name="Input 2 3 5 5" xfId="51261" xr:uid="{F2A12542-CEF1-4120-9430-882D3B78B86C}"/>
    <cellStyle name="Input 2 3 6" xfId="1815" xr:uid="{CC4AEE14-EF1A-4745-A8C1-F928B96D87F4}"/>
    <cellStyle name="Input 2 3 6 2" xfId="6132" xr:uid="{307B4527-CD40-49AD-8F0D-39C5B05C5CAE}"/>
    <cellStyle name="Input 2 3 6 2 2" xfId="8718" xr:uid="{88F804F2-61EA-4E7B-BCE0-DA9B17369917}"/>
    <cellStyle name="Input 2 3 6 2 2 2" xfId="17707" xr:uid="{D9B56653-5A14-4885-A485-CFBF318A6A29}"/>
    <cellStyle name="Input 2 3 6 2 2 2 2" xfId="25725" xr:uid="{11CD493F-EE4B-4202-B314-9B8B480745FF}"/>
    <cellStyle name="Input 2 3 6 2 2 3" xfId="40797" xr:uid="{4B8B6969-E99F-4AF4-8925-395313689729}"/>
    <cellStyle name="Input 2 3 6 2 3" xfId="11355" xr:uid="{63AA046A-F56D-4CD4-B940-AFDC90B280E8}"/>
    <cellStyle name="Input 2 3 6 2 3 2" xfId="20344" xr:uid="{62036612-5ECB-42A1-B79B-F93EA8A1100C}"/>
    <cellStyle name="Input 2 3 6 2 3 2 2" xfId="22855" xr:uid="{2EE53E09-D730-4A5E-8C71-C94D6A3C4031}"/>
    <cellStyle name="Input 2 3 6 2 3 3" xfId="35597" xr:uid="{58D275E6-0248-449D-8E83-A00FE54244DE}"/>
    <cellStyle name="Input 2 3 6 2 4" xfId="15121" xr:uid="{4E41DE96-D0F0-4735-A887-2863C4086537}"/>
    <cellStyle name="Input 2 3 6 2 4 2" xfId="32568" xr:uid="{0785C754-893C-4503-B6B6-366BFA3E966F}"/>
    <cellStyle name="Input 2 3 6 2 5" xfId="41286" xr:uid="{80FD27F6-68EE-4ABE-91DA-E8CE6A2449CE}"/>
    <cellStyle name="Input 2 3 6 2 6" xfId="54030" xr:uid="{DE4D933C-16B5-4EB0-980A-1ECB2CDC32CD}"/>
    <cellStyle name="Input 2 3 6 3" xfId="4252" xr:uid="{E9694999-3B8A-4429-A7E3-5996D188FA83}"/>
    <cellStyle name="Input 2 3 6 3 2" xfId="37170" xr:uid="{1A144F83-0288-4794-8DF6-B0A71F2AAC3C}"/>
    <cellStyle name="Input 2 3 6 4" xfId="31844" xr:uid="{B97AE94D-B914-4A35-8FF2-8B8E68E00A73}"/>
    <cellStyle name="Input 2 3 6 5" xfId="47362" xr:uid="{8C57BC81-0086-4E9C-8886-238E19B59F49}"/>
    <cellStyle name="Input 2 3 7" xfId="1927" xr:uid="{ABDCAC40-6BC5-4E43-AF55-476739267B37}"/>
    <cellStyle name="Input 2 3 7 2" xfId="6242" xr:uid="{2BCEA645-1C79-4A1A-A4D1-0656818F6D70}"/>
    <cellStyle name="Input 2 3 7 2 2" xfId="8828" xr:uid="{B681A751-8924-4231-98F0-0CB2D192F25F}"/>
    <cellStyle name="Input 2 3 7 2 2 2" xfId="17817" xr:uid="{80D0B206-26A6-4ADC-ABEE-A181A7858E83}"/>
    <cellStyle name="Input 2 3 7 2 2 2 2" xfId="30578" xr:uid="{26CBC7CD-AD2C-4B32-BA25-1A21204E334B}"/>
    <cellStyle name="Input 2 3 7 2 2 3" xfId="29772" xr:uid="{683052CC-41C0-4B33-BA65-60CE7029CAD2}"/>
    <cellStyle name="Input 2 3 7 2 3" xfId="11465" xr:uid="{1C64BC1F-1751-472D-92A6-A1B69E66E0D4}"/>
    <cellStyle name="Input 2 3 7 2 3 2" xfId="20454" xr:uid="{9B66A82C-3ADA-4137-89F5-7AE1B7DFF039}"/>
    <cellStyle name="Input 2 3 7 2 3 2 2" xfId="38018" xr:uid="{F885AC72-7E95-4347-9704-8CEC936DC511}"/>
    <cellStyle name="Input 2 3 7 2 3 3" xfId="43916" xr:uid="{13635CE9-25EE-4FBD-8165-F1372FFD656A}"/>
    <cellStyle name="Input 2 3 7 2 4" xfId="15231" xr:uid="{282E3C7C-76E8-482F-9183-77BCE4550BD0}"/>
    <cellStyle name="Input 2 3 7 2 4 2" xfId="22125" xr:uid="{391309DF-D269-4E58-8C00-C21ACDE2967A}"/>
    <cellStyle name="Input 2 3 7 2 5" xfId="22763" xr:uid="{D7C5C9EB-0D6C-44E3-B93D-76AEAFE1A851}"/>
    <cellStyle name="Input 2 3 7 3" xfId="4364" xr:uid="{F26CFB8A-631A-4D68-A0F7-A1EBD3C6CC0B}"/>
    <cellStyle name="Input 2 3 7 3 2" xfId="41960" xr:uid="{6717B7C2-E33A-408A-853F-585DF5935BC7}"/>
    <cellStyle name="Input 2 3 7 4" xfId="23018" xr:uid="{3100A5FF-2B6C-43CA-8FFC-550B733F0EEB}"/>
    <cellStyle name="Input 2 3 7 5" xfId="52661" xr:uid="{085C72A7-5A4F-470C-8C98-5DCEF11845D3}"/>
    <cellStyle name="Input 2 3 8" xfId="2717" xr:uid="{DF5CB62D-518B-4D2C-9E32-5939653AF254}"/>
    <cellStyle name="Input 2 3 8 2" xfId="6907" xr:uid="{9128A209-5484-426F-9EDF-2F83B9D3749F}"/>
    <cellStyle name="Input 2 3 8 2 2" xfId="12048" xr:uid="{BE89D704-6843-490E-B16E-90B6B73EAEF5}"/>
    <cellStyle name="Input 2 3 8 2 2 2" xfId="21037" xr:uid="{95F43508-604C-443B-862E-B804CF68D915}"/>
    <cellStyle name="Input 2 3 8 2 2 2 2" xfId="29574" xr:uid="{48E770A8-3AC5-4C63-BD45-AE306839499F}"/>
    <cellStyle name="Input 2 3 8 2 2 3" xfId="33305" xr:uid="{5012D95F-A3D1-45D9-AADE-9BA7271FB78B}"/>
    <cellStyle name="Input 2 3 8 2 3" xfId="12867" xr:uid="{E604AF90-A9A0-4E4F-B239-D3A3ED92ACAE}"/>
    <cellStyle name="Input 2 3 8 2 3 2" xfId="21856" xr:uid="{994A9354-B958-4963-869C-8904FD55AA41}"/>
    <cellStyle name="Input 2 3 8 2 3 2 2" xfId="36625" xr:uid="{FA204603-0798-4A13-90E4-36083604F117}"/>
    <cellStyle name="Input 2 3 8 2 3 3" xfId="33430" xr:uid="{2089C18C-C75B-43CA-93EC-06C2FD9B0928}"/>
    <cellStyle name="Input 2 3 8 2 4" xfId="15896" xr:uid="{45DCD305-6A9E-4CC4-A46C-833243DA6D84}"/>
    <cellStyle name="Input 2 3 8 2 4 2" xfId="40934" xr:uid="{C6F2DC04-58E7-409F-A9CF-C27C1456C7C2}"/>
    <cellStyle name="Input 2 3 8 2 5" xfId="28802" xr:uid="{D585BE30-03B0-4B33-AB77-CB572023E915}"/>
    <cellStyle name="Input 2 3 8 3" xfId="9478" xr:uid="{6C43CB35-3309-493D-B669-9CBEDFF492F6}"/>
    <cellStyle name="Input 2 3 8 3 2" xfId="18467" xr:uid="{9A632652-710C-455A-9626-16BE0ECC5AE9}"/>
    <cellStyle name="Input 2 3 8 3 2 2" xfId="30688" xr:uid="{5D5CAF03-4F72-41DD-93B8-8BD0901CCCF6}"/>
    <cellStyle name="Input 2 3 8 3 3" xfId="39327" xr:uid="{B02D406C-2BD3-4435-A654-1EE46B299828}"/>
    <cellStyle name="Input 2 3 8 4" xfId="25924" xr:uid="{4CE4D141-335F-4C75-8652-E3E15AF5870A}"/>
    <cellStyle name="Input 2 3 9" xfId="4663" xr:uid="{74173CBF-3994-40BA-8C0F-5C9E7EEB47FE}"/>
    <cellStyle name="Input 2 3 9 2" xfId="7249" xr:uid="{6F9AC2E9-1809-4940-885C-A52ECA451837}"/>
    <cellStyle name="Input 2 3 9 2 2" xfId="16238" xr:uid="{C12FFD21-1B2D-472B-945C-F4124682CE7E}"/>
    <cellStyle name="Input 2 3 9 2 2 2" xfId="28924" xr:uid="{A40143C8-5044-4983-8981-F6A6CCD136F3}"/>
    <cellStyle name="Input 2 3 9 2 3" xfId="39326" xr:uid="{944DCDEE-4101-440F-B0FB-32EE85F89967}"/>
    <cellStyle name="Input 2 3 9 3" xfId="9886" xr:uid="{650E8C19-24A1-4FDB-83C1-490161C62E91}"/>
    <cellStyle name="Input 2 3 9 3 2" xfId="18875" xr:uid="{88A1275C-3B11-4C69-81C7-5B557BD9B51D}"/>
    <cellStyle name="Input 2 3 9 3 2 2" xfId="36398" xr:uid="{F88C0253-5171-4036-AB56-3E76C20A2EA8}"/>
    <cellStyle name="Input 2 3 9 3 3" xfId="44031" xr:uid="{4935BAEB-75B3-4554-A0E3-2F00C91CE04F}"/>
    <cellStyle name="Input 2 3 9 4" xfId="13652" xr:uid="{B4068F36-D583-48CB-896C-CC0F8AC90199}"/>
    <cellStyle name="Input 2 3 9 4 2" xfId="39356" xr:uid="{90560CEC-CEAE-4FAC-B933-0A257B89D055}"/>
    <cellStyle name="Input 2 3 9 5" xfId="31532" xr:uid="{F7DC3844-E637-4366-88BE-B63E5BF99346}"/>
    <cellStyle name="Input 2 30" xfId="45378" xr:uid="{8E84BEA4-02BA-46BB-80BE-FEAB5C154EAB}"/>
    <cellStyle name="Input 2 31" xfId="45298" xr:uid="{69B61716-D7C3-4EDA-AD80-A9DBF6F458BC}"/>
    <cellStyle name="Input 2 32" xfId="44241" xr:uid="{BC8CEFF1-FD64-4BD6-8364-F6375B53233E}"/>
    <cellStyle name="Input 2 33" xfId="44137" xr:uid="{4BEBBEF2-9194-4C85-997D-2BB78F9B0E28}"/>
    <cellStyle name="Input 2 34" xfId="45492" xr:uid="{EAA32720-3E19-4672-9B39-3000D1AA127C}"/>
    <cellStyle name="Input 2 4" xfId="241" xr:uid="{04C53156-E438-4AB4-B7B9-B4A1823D1B1C}"/>
    <cellStyle name="Input 2 4 10" xfId="6543" xr:uid="{01EE0697-4E9D-487E-85D2-559B2DD1CBE8}"/>
    <cellStyle name="Input 2 4 10 2" xfId="11762" xr:uid="{B4CA76A2-EF03-4B19-A81A-6EC7B8E82509}"/>
    <cellStyle name="Input 2 4 10 2 2" xfId="20751" xr:uid="{E1DD6E14-1740-4113-BF6D-CA279F924D23}"/>
    <cellStyle name="Input 2 4 10 2 2 2" xfId="31397" xr:uid="{22F11898-AD3B-48F9-A43D-2DD845BD04B9}"/>
    <cellStyle name="Input 2 4 10 2 3" xfId="42789" xr:uid="{D9057AA3-7D82-42F0-B4B2-DF8ECC98DFA0}"/>
    <cellStyle name="Input 2 4 10 3" xfId="15532" xr:uid="{90C2EB2E-72E3-4C4C-BD69-A3A0DB27B175}"/>
    <cellStyle name="Input 2 4 10 3 2" xfId="23178" xr:uid="{BC74243A-2102-458A-B4F2-0A44D3A0E509}"/>
    <cellStyle name="Input 2 4 10 4" xfId="30382" xr:uid="{79EDF073-9D76-4A89-9E00-DC1B52148FCF}"/>
    <cellStyle name="Input 2 4 11" xfId="9125" xr:uid="{960FD373-B326-41FC-BAE1-A91D57664C52}"/>
    <cellStyle name="Input 2 4 11 2" xfId="18114" xr:uid="{C6DE7936-77CA-4EC7-8B80-4C3AEE6CBBA2}"/>
    <cellStyle name="Input 2 4 11 2 2" xfId="35194" xr:uid="{5B75E2D8-0C40-4C35-B9C4-7EB59EE0F27F}"/>
    <cellStyle name="Input 2 4 11 3" xfId="37734" xr:uid="{7CEC535E-A597-4766-BB17-BB99D2C88C18}"/>
    <cellStyle name="Input 2 4 12" xfId="9783" xr:uid="{9F0FE795-BAF3-4D79-87BF-50CB317BD196}"/>
    <cellStyle name="Input 2 4 12 2" xfId="18772" xr:uid="{B4555D80-54E4-4012-8C83-073936B12016}"/>
    <cellStyle name="Input 2 4 12 2 2" xfId="38896" xr:uid="{AE3B976E-C693-47B8-AA09-E8CC4A094C97}"/>
    <cellStyle name="Input 2 4 12 3" xfId="41609" xr:uid="{415BF5BE-630E-4BF8-A2FB-9F375B86A96E}"/>
    <cellStyle name="Input 2 4 13" xfId="2247" xr:uid="{8C2A6CB2-E44F-43FC-B725-66B718F0EC04}"/>
    <cellStyle name="Input 2 4 13 2" xfId="33619" xr:uid="{C55B4EFC-3EAD-4207-A64A-5F4A70CDAB16}"/>
    <cellStyle name="Input 2 4 14" xfId="13156" xr:uid="{0A3091F4-3CC3-4938-826A-7E491EC157CF}"/>
    <cellStyle name="Input 2 4 14 2" xfId="36015" xr:uid="{17F8C484-8C3A-46DE-9526-346CFC109E45}"/>
    <cellStyle name="Input 2 4 15" xfId="43580" xr:uid="{3B5BD28F-D220-466A-9C35-EDA4C3EAE700}"/>
    <cellStyle name="Input 2 4 16" xfId="44304" xr:uid="{131F7D0F-C6DF-4F36-A4BB-370BF51E3605}"/>
    <cellStyle name="Input 2 4 17" xfId="45596" xr:uid="{13BEA053-CB9F-4F6D-8D33-F76B1699AFB4}"/>
    <cellStyle name="Input 2 4 2" xfId="379" xr:uid="{2C4B4F83-6836-46F4-B3BE-C7E41AFB558F}"/>
    <cellStyle name="Input 2 4 2 10" xfId="9250" xr:uid="{C023152C-EC54-44F8-B5E1-4C6A2B4CBEE1}"/>
    <cellStyle name="Input 2 4 2 10 2" xfId="18239" xr:uid="{803F4E45-165A-453F-8D2E-9E11D99E31C0}"/>
    <cellStyle name="Input 2 4 2 10 2 2" xfId="23466" xr:uid="{56F842DD-A9F4-44BF-AB3E-03294CCE272A}"/>
    <cellStyle name="Input 2 4 2 10 3" xfId="36628" xr:uid="{D931FCCA-128F-43D2-8278-9F31A32D4794}"/>
    <cellStyle name="Input 2 4 2 11" xfId="9778" xr:uid="{947CB4E7-F24A-47D0-8ACB-6C6A0BD6AA90}"/>
    <cellStyle name="Input 2 4 2 11 2" xfId="18767" xr:uid="{5B7B8C57-3544-44D2-ACF5-A73D313BF2CE}"/>
    <cellStyle name="Input 2 4 2 11 2 2" xfId="38637" xr:uid="{2C44E161-B2C2-4D37-8EA3-07E818BF4AC1}"/>
    <cellStyle name="Input 2 4 2 11 3" xfId="26637" xr:uid="{DCE8E5A4-CEF7-4220-91BB-A23F8950A908}"/>
    <cellStyle name="Input 2 4 2 12" xfId="2385" xr:uid="{19C2FEDE-B12A-4CA4-9721-AA5BDB354887}"/>
    <cellStyle name="Input 2 4 2 12 2" xfId="41866" xr:uid="{303342A7-D7BE-4B09-8C2B-1601414383C3}"/>
    <cellStyle name="Input 2 4 2 13" xfId="13294" xr:uid="{2C24C093-5B6F-4D80-BAC9-1F26F4E9D1F4}"/>
    <cellStyle name="Input 2 4 2 13 2" xfId="30888" xr:uid="{CC84D897-9BBD-4B1C-8B44-60168FF6F2B9}"/>
    <cellStyle name="Input 2 4 2 14" xfId="30668" xr:uid="{AA6ACF0A-FF05-4B6F-9969-7384015CF200}"/>
    <cellStyle name="Input 2 4 2 15" xfId="46108" xr:uid="{3135D97E-CEFB-4672-B56A-B79754EECFD0}"/>
    <cellStyle name="Input 2 4 2 2" xfId="728" xr:uid="{A715229D-5533-4844-901B-89CD61AEE43F}"/>
    <cellStyle name="Input 2 4 2 2 2" xfId="5104" xr:uid="{6101C969-7144-46A1-8649-90A15BE4735F}"/>
    <cellStyle name="Input 2 4 2 2 2 2" xfId="7690" xr:uid="{5D81C50D-2EC4-4AEF-8902-D5154F4CEDA1}"/>
    <cellStyle name="Input 2 4 2 2 2 2 2" xfId="16679" xr:uid="{94ED0134-2603-4420-88CC-361C1233FDE1}"/>
    <cellStyle name="Input 2 4 2 2 2 2 2 2" xfId="40814" xr:uid="{88237150-0B2C-4129-9436-8C8747AD450E}"/>
    <cellStyle name="Input 2 4 2 2 2 2 3" xfId="22660" xr:uid="{0FE95E4D-3277-4989-A8CD-EA2612D82C96}"/>
    <cellStyle name="Input 2 4 2 2 2 3" xfId="10327" xr:uid="{028B4928-B0A4-4B9B-A241-DE92B5F1E925}"/>
    <cellStyle name="Input 2 4 2 2 2 3 2" xfId="19316" xr:uid="{15CE85A8-ADD3-4FD7-9BDE-707AF4AA374A}"/>
    <cellStyle name="Input 2 4 2 2 2 3 2 2" xfId="38477" xr:uid="{C1B5B5C3-6434-4C4D-A6A6-021F17696621}"/>
    <cellStyle name="Input 2 4 2 2 2 3 3" xfId="24242" xr:uid="{5B727505-2C47-4D1A-AD9D-77BD65417B3F}"/>
    <cellStyle name="Input 2 4 2 2 2 4" xfId="14093" xr:uid="{2FCBEFA9-597D-44C4-8030-3CD65B49BCD9}"/>
    <cellStyle name="Input 2 4 2 2 2 4 2" xfId="35227" xr:uid="{069E25A3-66FE-4837-B48B-F748FF0407EA}"/>
    <cellStyle name="Input 2 4 2 2 2 5" xfId="32857" xr:uid="{724A77B1-F138-4F97-AEBA-22F7E1058F13}"/>
    <cellStyle name="Input 2 4 2 2 2 6" xfId="56384" xr:uid="{442B2335-CE63-49A6-842C-3BCCDA8533C0}"/>
    <cellStyle name="Input 2 4 2 2 3" xfId="3165" xr:uid="{F7839652-5BB2-4398-AE80-34BF4A7617B7}"/>
    <cellStyle name="Input 2 4 2 2 3 2" xfId="30645" xr:uid="{F8D75E5A-5B72-450C-882F-20C8BD074495}"/>
    <cellStyle name="Input 2 4 2 2 4" xfId="27135" xr:uid="{3161A1FD-01F6-4061-8C1F-4A34492ABB9E}"/>
    <cellStyle name="Input 2 4 2 2 5" xfId="49602" xr:uid="{0E249136-DEFD-4FC7-8974-507750DC5368}"/>
    <cellStyle name="Input 2 4 2 3" xfId="1073" xr:uid="{E4ABBC50-6334-4A84-A7B5-B98C36D1B7C9}"/>
    <cellStyle name="Input 2 4 2 3 2" xfId="5425" xr:uid="{3A7C4A22-77CE-49D9-9124-0D9665822F7A}"/>
    <cellStyle name="Input 2 4 2 3 2 2" xfId="8011" xr:uid="{237736BC-E18D-45A8-BF54-B3E5DC008A23}"/>
    <cellStyle name="Input 2 4 2 3 2 2 2" xfId="17000" xr:uid="{F900DFC2-38CB-4822-8B0C-0687545F29D6}"/>
    <cellStyle name="Input 2 4 2 3 2 2 2 2" xfId="26112" xr:uid="{808E4290-8431-456B-A95C-961C37583484}"/>
    <cellStyle name="Input 2 4 2 3 2 2 3" xfId="39460" xr:uid="{68B8A123-9760-4116-95E9-69036C192138}"/>
    <cellStyle name="Input 2 4 2 3 2 3" xfId="10648" xr:uid="{0D4BC3E2-A5BE-49D0-AFC8-D3468354BAE2}"/>
    <cellStyle name="Input 2 4 2 3 2 3 2" xfId="19637" xr:uid="{95ED6F92-F675-4102-9358-1CE706EFBB4D}"/>
    <cellStyle name="Input 2 4 2 3 2 3 2 2" xfId="36594" xr:uid="{BB885F0C-F900-4A1B-BC36-1116DB6659B8}"/>
    <cellStyle name="Input 2 4 2 3 2 3 3" xfId="36047" xr:uid="{0054625D-6B14-48DE-9FB8-71E5E604410A}"/>
    <cellStyle name="Input 2 4 2 3 2 4" xfId="14414" xr:uid="{1C4C9741-6BE2-4179-9ADB-6C9A932972DB}"/>
    <cellStyle name="Input 2 4 2 3 2 4 2" xfId="37602" xr:uid="{97BB96C2-DFF8-404A-83D3-79DFE4668065}"/>
    <cellStyle name="Input 2 4 2 3 2 5" xfId="33936" xr:uid="{15C5DC0B-80FF-4E1D-A506-09069C7B5A8B}"/>
    <cellStyle name="Input 2 4 2 3 2 6" xfId="58643" xr:uid="{C8D06BEC-5CFB-4F99-8CD8-9EB8FB280BFD}"/>
    <cellStyle name="Input 2 4 2 3 3" xfId="3510" xr:uid="{6EB5A321-F403-4EC0-BDFA-BF5CC6246B9D}"/>
    <cellStyle name="Input 2 4 2 3 3 2" xfId="40575" xr:uid="{944DFF80-91D7-4519-A305-79C3DEBB84A3}"/>
    <cellStyle name="Input 2 4 2 3 4" xfId="37708" xr:uid="{659F5D5A-6FD6-4997-B756-8740F785F435}"/>
    <cellStyle name="Input 2 4 2 3 5" xfId="51862" xr:uid="{B8021ABA-9376-46C5-84B0-CABC76EAF637}"/>
    <cellStyle name="Input 2 4 2 4" xfId="1417" xr:uid="{D87A720E-991D-4333-9820-383CBD634CAB}"/>
    <cellStyle name="Input 2 4 2 4 2" xfId="5762" xr:uid="{17B15330-E132-40B2-99A1-4876E149E409}"/>
    <cellStyle name="Input 2 4 2 4 2 2" xfId="8348" xr:uid="{CD1DE90A-21A8-4BD4-AFA9-F7E2139EB3EF}"/>
    <cellStyle name="Input 2 4 2 4 2 2 2" xfId="17337" xr:uid="{566EEE6E-B181-479B-BC49-F1264C3E21D5}"/>
    <cellStyle name="Input 2 4 2 4 2 2 2 2" xfId="44029" xr:uid="{B2C2D889-9BB1-489E-A0FE-A18033FBB95D}"/>
    <cellStyle name="Input 2 4 2 4 2 2 3" xfId="23100" xr:uid="{D6113785-3C0A-4ABC-BBC1-5E18B4063D6E}"/>
    <cellStyle name="Input 2 4 2 4 2 3" xfId="10985" xr:uid="{D1F32322-740B-4D59-AC74-AD07A30881BC}"/>
    <cellStyle name="Input 2 4 2 4 2 3 2" xfId="19974" xr:uid="{82B47EB9-6D11-4AB9-B44D-CB9017B739CF}"/>
    <cellStyle name="Input 2 4 2 4 2 3 2 2" xfId="28784" xr:uid="{CF000A20-B6F9-4D09-9E08-B35D48EADA3D}"/>
    <cellStyle name="Input 2 4 2 4 2 3 3" xfId="35665" xr:uid="{04F7AD91-E163-4687-98A8-7D726E26F4B4}"/>
    <cellStyle name="Input 2 4 2 4 2 4" xfId="14751" xr:uid="{6A226E86-37E5-40FC-837C-CCD74F226284}"/>
    <cellStyle name="Input 2 4 2 4 2 4 2" xfId="25923" xr:uid="{DC161397-7EF6-4DBC-AF1D-51B61E84322C}"/>
    <cellStyle name="Input 2 4 2 4 2 5" xfId="38797" xr:uid="{385AEA10-0E3E-4AE9-A28C-C0F718D0B53F}"/>
    <cellStyle name="Input 2 4 2 4 2 6" xfId="54526" xr:uid="{6FD47CD9-3F9E-4F5D-BD76-5671484A58D5}"/>
    <cellStyle name="Input 2 4 2 4 3" xfId="3854" xr:uid="{5A4D5247-5C32-4BDD-AC68-9C7614B4583A}"/>
    <cellStyle name="Input 2 4 2 4 3 2" xfId="29076" xr:uid="{9A5E256C-2D45-4781-90F2-00103E64D656}"/>
    <cellStyle name="Input 2 4 2 4 4" xfId="32041" xr:uid="{4B527E72-1A30-409F-8316-276DEC7CCCCD}"/>
    <cellStyle name="Input 2 4 2 4 5" xfId="47719" xr:uid="{4EE17B69-E5DF-4071-9EF7-1B1F76BA9F1D}"/>
    <cellStyle name="Input 2 4 2 5" xfId="1317" xr:uid="{EFDDD43B-45F5-4B1B-9D3F-5B5F328A6299}"/>
    <cellStyle name="Input 2 4 2 5 2" xfId="5662" xr:uid="{C4EB8466-AE77-4D14-83EA-EA1C14F2FC2E}"/>
    <cellStyle name="Input 2 4 2 5 2 2" xfId="8248" xr:uid="{03A62CBB-3680-499D-88C1-5B0C834D7106}"/>
    <cellStyle name="Input 2 4 2 5 2 2 2" xfId="17237" xr:uid="{31189E92-64ED-4DE4-A712-5673F39F32EF}"/>
    <cellStyle name="Input 2 4 2 5 2 2 2 2" xfId="41922" xr:uid="{52E79133-EE49-4E23-A1E9-26EC513497C5}"/>
    <cellStyle name="Input 2 4 2 5 2 2 3" xfId="42804" xr:uid="{B0F78D2E-F4C9-42AA-B58C-B3378E88C24B}"/>
    <cellStyle name="Input 2 4 2 5 2 3" xfId="10885" xr:uid="{E0C2B12C-6759-4B2B-B671-74D763BEBB8F}"/>
    <cellStyle name="Input 2 4 2 5 2 3 2" xfId="19874" xr:uid="{2D06561C-977D-4A39-809B-30D4F8BDCB23}"/>
    <cellStyle name="Input 2 4 2 5 2 3 2 2" xfId="24635" xr:uid="{2859F23E-67CF-46DC-8D2D-6B112349B3B8}"/>
    <cellStyle name="Input 2 4 2 5 2 3 3" xfId="26513" xr:uid="{17DA7278-A0EE-4B2F-8B8C-D26588B1F435}"/>
    <cellStyle name="Input 2 4 2 5 2 4" xfId="14651" xr:uid="{87258580-622F-4EC2-BA5C-CA0D225DFEA2}"/>
    <cellStyle name="Input 2 4 2 5 2 4 2" xfId="31870" xr:uid="{22B6263C-5F9E-49CB-B55F-61129C9E7DBB}"/>
    <cellStyle name="Input 2 4 2 5 2 5" xfId="36897" xr:uid="{CFB1656D-A8B1-4993-BF73-8682D2E62112}"/>
    <cellStyle name="Input 2 4 2 5 3" xfId="3754" xr:uid="{2BDCFC4B-5237-4E42-A689-0D7B81B11A91}"/>
    <cellStyle name="Input 2 4 2 5 3 2" xfId="30291" xr:uid="{8BB70599-1AB0-4A1C-B00C-A17111E6D97B}"/>
    <cellStyle name="Input 2 4 2 5 4" xfId="22858" xr:uid="{E524D52B-88B3-4ED7-8F38-B4B3519A85A2}"/>
    <cellStyle name="Input 2 4 2 5 5" xfId="52953" xr:uid="{0CC39665-513D-4EDE-8FA6-D0D2A7ED0DB9}"/>
    <cellStyle name="Input 2 4 2 6" xfId="2036" xr:uid="{49F79775-8171-49DB-865F-41CBCD612830}"/>
    <cellStyle name="Input 2 4 2 6 2" xfId="6344" xr:uid="{93BD7B53-D4C4-42DB-AB2B-E5B0077204DD}"/>
    <cellStyle name="Input 2 4 2 6 2 2" xfId="8930" xr:uid="{E550C01F-524E-4C2C-99A6-FE9F94C71E12}"/>
    <cellStyle name="Input 2 4 2 6 2 2 2" xfId="17919" xr:uid="{98503D0E-B562-4840-9CBB-844C5CA72EA5}"/>
    <cellStyle name="Input 2 4 2 6 2 2 2 2" xfId="23270" xr:uid="{5B31FB20-4C51-4910-94B7-8842D9A1B2C2}"/>
    <cellStyle name="Input 2 4 2 6 2 2 3" xfId="27462" xr:uid="{5D32324A-0FD0-44A6-B1EF-C6933C56F84B}"/>
    <cellStyle name="Input 2 4 2 6 2 3" xfId="11567" xr:uid="{721AFE96-B470-4CDF-AC7B-7DCA687C5263}"/>
    <cellStyle name="Input 2 4 2 6 2 3 2" xfId="20556" xr:uid="{2FDECD61-A1F5-491F-9A74-308A6A3D5FAA}"/>
    <cellStyle name="Input 2 4 2 6 2 3 2 2" xfId="41531" xr:uid="{C085BC5E-1387-4343-985B-7AEEF17743FF}"/>
    <cellStyle name="Input 2 4 2 6 2 3 3" xfId="35760" xr:uid="{8D6C1976-D54A-4213-8B05-648ABCCECE6D}"/>
    <cellStyle name="Input 2 4 2 6 2 4" xfId="15333" xr:uid="{6E46D926-0196-4802-BCCC-B8FF828A8ECA}"/>
    <cellStyle name="Input 2 4 2 6 2 4 2" xfId="32671" xr:uid="{7747A11C-1EF9-48C5-BA1C-542CCCFF123F}"/>
    <cellStyle name="Input 2 4 2 6 2 5" xfId="39160" xr:uid="{CE93F83B-D772-4DCF-83B9-55D1952F3525}"/>
    <cellStyle name="Input 2 4 2 6 3" xfId="4473" xr:uid="{474B2902-C874-43E4-8589-A2806F72B1EE}"/>
    <cellStyle name="Input 2 4 2 6 3 2" xfId="22216" xr:uid="{0702276B-68FD-4B49-BDC5-BCFDA60BDB03}"/>
    <cellStyle name="Input 2 4 2 6 4" xfId="27964" xr:uid="{A662670C-E808-40AD-B2EA-A371E9608B1F}"/>
    <cellStyle name="Input 2 4 2 7" xfId="2847" xr:uid="{F84F7AF5-42DB-4845-940E-85D7405259A4}"/>
    <cellStyle name="Input 2 4 2 7 2" xfId="6997" xr:uid="{56712E09-4F38-49E0-A2FE-1D3484AF0DC0}"/>
    <cellStyle name="Input 2 4 2 7 2 2" xfId="12126" xr:uid="{F4B14C4B-B4DC-4B9C-837C-1A283440F9F8}"/>
    <cellStyle name="Input 2 4 2 7 2 2 2" xfId="21115" xr:uid="{7333BDAE-A1A0-491E-8ABE-FF481A99CB91}"/>
    <cellStyle name="Input 2 4 2 7 2 2 2 2" xfId="43457" xr:uid="{AF534BC8-4444-4C6B-8074-C658ABA97C9D}"/>
    <cellStyle name="Input 2 4 2 7 2 2 3" xfId="39348" xr:uid="{62831090-5E06-48D3-87E7-5C187B3B05B1}"/>
    <cellStyle name="Input 2 4 2 7 2 3" xfId="12940" xr:uid="{C8BC18DA-908E-4E25-A147-4AA2707CCD05}"/>
    <cellStyle name="Input 2 4 2 7 2 3 2" xfId="21929" xr:uid="{E4E40739-47B1-452D-90BB-37666C2BE406}"/>
    <cellStyle name="Input 2 4 2 7 2 3 2 2" xfId="22236" xr:uid="{D075EAB1-691F-47C1-BB66-A3EC1883C1A2}"/>
    <cellStyle name="Input 2 4 2 7 2 3 3" xfId="29271" xr:uid="{366011BF-39AF-425B-A68F-534464374D38}"/>
    <cellStyle name="Input 2 4 2 7 2 4" xfId="15986" xr:uid="{C2FC313C-88DB-4D7A-925F-1AB0E069165A}"/>
    <cellStyle name="Input 2 4 2 7 2 4 2" xfId="42578" xr:uid="{FCCA8155-B7DE-4C16-96B8-770D8858B6D3}"/>
    <cellStyle name="Input 2 4 2 7 2 5" xfId="31735" xr:uid="{E49BEEA6-6EDF-4013-B37F-BE8D77208D12}"/>
    <cellStyle name="Input 2 4 2 7 3" xfId="9560" xr:uid="{41AFE776-63F1-4BFA-B60F-BFAB8D819EBC}"/>
    <cellStyle name="Input 2 4 2 7 3 2" xfId="18549" xr:uid="{FAA7AFB8-5673-49A0-8A05-D11CDE5AED4E}"/>
    <cellStyle name="Input 2 4 2 7 3 2 2" xfId="23676" xr:uid="{7918AFD2-E4AA-45D2-989F-0ACFFBA5ED43}"/>
    <cellStyle name="Input 2 4 2 7 3 3" xfId="34904" xr:uid="{FEA68115-35A8-431B-8BD9-F90791D12A5F}"/>
    <cellStyle name="Input 2 4 2 7 4" xfId="29132" xr:uid="{BC9470E3-BF2D-4549-B5E9-9A6A8C81D7DD}"/>
    <cellStyle name="Input 2 4 2 8" xfId="4780" xr:uid="{F62383E6-AE46-40AD-A789-33042CD37D88}"/>
    <cellStyle name="Input 2 4 2 8 2" xfId="7366" xr:uid="{08161BAD-751D-45EA-B5E8-20B9009C6732}"/>
    <cellStyle name="Input 2 4 2 8 2 2" xfId="16355" xr:uid="{743A5984-C2F3-4707-982F-CFCDF0F19BAD}"/>
    <cellStyle name="Input 2 4 2 8 2 2 2" xfId="37936" xr:uid="{305CE98A-7263-45DE-95F3-000A75C77544}"/>
    <cellStyle name="Input 2 4 2 8 2 3" xfId="36864" xr:uid="{0F7D2218-3DDE-4120-9BC2-87D88BD00551}"/>
    <cellStyle name="Input 2 4 2 8 3" xfId="10003" xr:uid="{83353162-D836-41C5-8C21-ADA4681F2EA5}"/>
    <cellStyle name="Input 2 4 2 8 3 2" xfId="18992" xr:uid="{0A41A403-8276-43C6-8BCB-3C44EF62AF7A}"/>
    <cellStyle name="Input 2 4 2 8 3 2 2" xfId="39254" xr:uid="{B373AE97-90E4-403A-9EE6-EDAF75A408AF}"/>
    <cellStyle name="Input 2 4 2 8 3 3" xfId="24245" xr:uid="{86BEF32E-A99E-4192-99FD-A7E4D8B039AB}"/>
    <cellStyle name="Input 2 4 2 8 4" xfId="13769" xr:uid="{3409F889-3554-44DA-A5BB-E022FEBBDF17}"/>
    <cellStyle name="Input 2 4 2 8 4 2" xfId="33580" xr:uid="{704A6F7A-1C7A-441A-931A-185E7EEFF34F}"/>
    <cellStyle name="Input 2 4 2 8 5" xfId="27037" xr:uid="{FE2CA320-A201-48AF-AF01-B3B3EDE7FD59}"/>
    <cellStyle name="Input 2 4 2 9" xfId="6681" xr:uid="{B645D417-BEEB-4210-A645-73A3F30F8129}"/>
    <cellStyle name="Input 2 4 2 9 2" xfId="11887" xr:uid="{6A3C8CCC-A8CA-4F42-A966-239CC63D306A}"/>
    <cellStyle name="Input 2 4 2 9 2 2" xfId="20876" xr:uid="{3E658C4F-73C6-4FDA-9C6A-99B6B5E67C65}"/>
    <cellStyle name="Input 2 4 2 9 2 2 2" xfId="28862" xr:uid="{1C44ED43-0CED-4598-8AEA-4EBDDAA45997}"/>
    <cellStyle name="Input 2 4 2 9 2 3" xfId="26502" xr:uid="{9D1D0F84-84DA-4BDE-9AC2-35F42572314D}"/>
    <cellStyle name="Input 2 4 2 9 3" xfId="15670" xr:uid="{5C8E1053-7714-442C-9427-4DAA55E06D28}"/>
    <cellStyle name="Input 2 4 2 9 3 2" xfId="32084" xr:uid="{1A096AA6-E3D0-48BC-9914-F0A57C6733AA}"/>
    <cellStyle name="Input 2 4 2 9 4" xfId="27490" xr:uid="{A5E854CD-D56D-4BE4-8B2F-E57C4C598A0B}"/>
    <cellStyle name="Input 2 4 3" xfId="590" xr:uid="{641B4B6D-2CD2-4B08-B335-A2D4D7212DFA}"/>
    <cellStyle name="Input 2 4 3 2" xfId="4979" xr:uid="{8738F5AC-AFEA-41F4-9311-81939685895D}"/>
    <cellStyle name="Input 2 4 3 2 2" xfId="7565" xr:uid="{78304871-F8E3-4601-AD48-85098A7189A7}"/>
    <cellStyle name="Input 2 4 3 2 2 2" xfId="16554" xr:uid="{B21F94C8-E936-4003-B62D-236B8C9E2DD9}"/>
    <cellStyle name="Input 2 4 3 2 2 2 2" xfId="31497" xr:uid="{9048EA2F-7690-4593-9F45-DE9F50B31473}"/>
    <cellStyle name="Input 2 4 3 2 2 3" xfId="36265" xr:uid="{F6457420-48CA-482A-B198-D4DFDD514F24}"/>
    <cellStyle name="Input 2 4 3 2 2 4" xfId="56789" xr:uid="{8ABAFE45-824C-47AE-A649-4C39421F0FA8}"/>
    <cellStyle name="Input 2 4 3 2 3" xfId="10202" xr:uid="{C3E77AE4-51A7-4D3B-8D98-432C9BDFE77B}"/>
    <cellStyle name="Input 2 4 3 2 3 2" xfId="19191" xr:uid="{9A98BE59-D0B1-47FE-B461-4A050FF6CF18}"/>
    <cellStyle name="Input 2 4 3 2 3 2 2" xfId="29417" xr:uid="{1F10C1D2-73B2-4B03-B353-A52C52B108F3}"/>
    <cellStyle name="Input 2 4 3 2 3 3" xfId="26648" xr:uid="{B4566CB0-BF9D-4258-884A-02CDA90B8FFE}"/>
    <cellStyle name="Input 2 4 3 2 4" xfId="13968" xr:uid="{686F523D-207D-40E3-A167-44BAB4967BC3}"/>
    <cellStyle name="Input 2 4 3 2 4 2" xfId="26030" xr:uid="{B11523DD-7059-439E-9829-C9A5E3AEFEF3}"/>
    <cellStyle name="Input 2 4 3 2 5" xfId="24164" xr:uid="{661E2801-4EE5-43C5-8552-01AE780EA26C}"/>
    <cellStyle name="Input 2 4 3 2 6" xfId="50007" xr:uid="{025B65A9-0AAC-4902-92A8-434024B86276}"/>
    <cellStyle name="Input 2 4 3 3" xfId="3027" xr:uid="{73399EFE-47E4-4DA8-8072-C097E59AA17C}"/>
    <cellStyle name="Input 2 4 3 3 2" xfId="44002" xr:uid="{79F09578-43B6-450B-879E-58E32CD1F230}"/>
    <cellStyle name="Input 2 4 3 3 2 2" xfId="59056" xr:uid="{40480DD9-6E55-4B05-9B60-BB913C9C2AB9}"/>
    <cellStyle name="Input 2 4 3 3 3" xfId="52275" xr:uid="{886CE266-A0A3-48F8-AF25-1D9EFC870710}"/>
    <cellStyle name="Input 2 4 3 4" xfId="24640" xr:uid="{5BBF9340-F5A8-4FC5-A8EE-1A6E89EAA32B}"/>
    <cellStyle name="Input 2 4 3 4 2" xfId="54916" xr:uid="{54967E89-626D-4073-B3A1-2C9FD16D1929}"/>
    <cellStyle name="Input 2 4 3 4 3" xfId="48124" xr:uid="{D2C8FF29-D14D-420E-B6C2-B9AFE8F71E25}"/>
    <cellStyle name="Input 2 4 3 5" xfId="53216" xr:uid="{642EDFF5-A262-406C-B8E4-647698080570}"/>
    <cellStyle name="Input 2 4 3 6" xfId="46510" xr:uid="{43247505-C9F1-41F3-B6FD-1D9C8D1BF8E6}"/>
    <cellStyle name="Input 2 4 4" xfId="935" xr:uid="{418A7BA3-CE5F-46F5-BC20-AE88CE6689E4}"/>
    <cellStyle name="Input 2 4 4 2" xfId="5300" xr:uid="{071D7376-5857-4B23-AB5D-ED63D4ABF2FD}"/>
    <cellStyle name="Input 2 4 4 2 2" xfId="7886" xr:uid="{433AA139-8297-48DB-9E56-DB3542634474}"/>
    <cellStyle name="Input 2 4 4 2 2 2" xfId="16875" xr:uid="{A2C74A82-A718-4CF4-B3F9-FB95B64E28E1}"/>
    <cellStyle name="Input 2 4 4 2 2 2 2" xfId="22131" xr:uid="{35CB3D58-B3CE-48B3-9CD7-50E051AD8B43}"/>
    <cellStyle name="Input 2 4 4 2 2 3" xfId="30336" xr:uid="{5C1E3731-DD5D-410B-B141-E9F0E6B6646E}"/>
    <cellStyle name="Input 2 4 4 2 3" xfId="10523" xr:uid="{45F3FC9C-3D21-4E25-86AC-E80BC03D676E}"/>
    <cellStyle name="Input 2 4 4 2 3 2" xfId="19512" xr:uid="{2A25C001-779A-434E-B15B-E79DBD072C30}"/>
    <cellStyle name="Input 2 4 4 2 3 2 2" xfId="34455" xr:uid="{56278B46-765E-4FB7-BC4C-5502C7C84A74}"/>
    <cellStyle name="Input 2 4 4 2 3 3" xfId="30923" xr:uid="{72A71BDB-0E77-4194-B74D-028AEF99AD0A}"/>
    <cellStyle name="Input 2 4 4 2 4" xfId="14289" xr:uid="{D430BCAC-AD7A-47B7-9449-832BEC45C8E8}"/>
    <cellStyle name="Input 2 4 4 2 4 2" xfId="27107" xr:uid="{D1284F8B-07FD-46C0-ABFA-787E8A3939F2}"/>
    <cellStyle name="Input 2 4 4 2 5" xfId="39881" xr:uid="{FB7B05C1-A650-4017-A709-E704F858861E}"/>
    <cellStyle name="Input 2 4 4 2 6" xfId="55912" xr:uid="{B6A3DED6-BDF8-4055-AEAD-9EE4F662FB9E}"/>
    <cellStyle name="Input 2 4 4 3" xfId="3372" xr:uid="{F5A1A79C-B1A1-44FD-9238-C62F96443DDE}"/>
    <cellStyle name="Input 2 4 4 3 2" xfId="26241" xr:uid="{8A828736-CBBF-4A89-BA4B-A943D383FF6B}"/>
    <cellStyle name="Input 2 4 4 4" xfId="29488" xr:uid="{D1C837DF-8D10-43ED-A78D-C9859C7C96BA}"/>
    <cellStyle name="Input 2 4 4 5" xfId="49130" xr:uid="{115E8B54-E68B-4CFA-8583-481D3F090F00}"/>
    <cellStyle name="Input 2 4 5" xfId="1279" xr:uid="{632514BE-558D-49A6-987A-9A145204B53E}"/>
    <cellStyle name="Input 2 4 5 2" xfId="5624" xr:uid="{2B84DBEA-A0B5-4A4D-B1FA-B0A5242AF171}"/>
    <cellStyle name="Input 2 4 5 2 2" xfId="8210" xr:uid="{0CBA6FFE-A94E-4D5D-814B-04E76D6767E3}"/>
    <cellStyle name="Input 2 4 5 2 2 2" xfId="17199" xr:uid="{3B45AA23-A330-4D69-BF08-E7CF6CBDC040}"/>
    <cellStyle name="Input 2 4 5 2 2 2 2" xfId="41397" xr:uid="{E97628F6-28B5-41A3-932A-BDD3A7757DD0}"/>
    <cellStyle name="Input 2 4 5 2 2 3" xfId="39744" xr:uid="{F75D62B6-2BB1-4C82-8432-E0E5BBE4DF64}"/>
    <cellStyle name="Input 2 4 5 2 3" xfId="10847" xr:uid="{BCCA25BC-FB39-48F5-BF23-E52DF195EA98}"/>
    <cellStyle name="Input 2 4 5 2 3 2" xfId="19836" xr:uid="{8F9C7290-0428-476D-A9E1-16668CA357AC}"/>
    <cellStyle name="Input 2 4 5 2 3 2 2" xfId="36762" xr:uid="{B7FDCBB7-FD4E-40A8-B472-74896763BB13}"/>
    <cellStyle name="Input 2 4 5 2 3 3" xfId="35098" xr:uid="{49E33292-E7BC-4533-B106-AD594E8DEB92}"/>
    <cellStyle name="Input 2 4 5 2 4" xfId="14613" xr:uid="{DEF91E5F-FE4E-4E83-AC79-61A923864CB9}"/>
    <cellStyle name="Input 2 4 5 2 4 2" xfId="31629" xr:uid="{54C2EB33-7D66-44DA-997B-E3C6F683069D}"/>
    <cellStyle name="Input 2 4 5 2 5" xfId="43576" xr:uid="{B0FDC529-E8D4-45B3-B3F2-7846275CA56A}"/>
    <cellStyle name="Input 2 4 5 2 6" xfId="57621" xr:uid="{5CB4FBDF-BA3B-452B-8D46-5D6D8E5DC21F}"/>
    <cellStyle name="Input 2 4 5 3" xfId="3716" xr:uid="{A2A5D13A-5770-4052-BB30-D5A9A869DFFF}"/>
    <cellStyle name="Input 2 4 5 3 2" xfId="30065" xr:uid="{62B79D0D-7658-42AA-B241-80C5791D8275}"/>
    <cellStyle name="Input 2 4 5 4" xfId="22568" xr:uid="{DA2857A9-FF0D-4881-BEB5-59FAE54A8D16}"/>
    <cellStyle name="Input 2 4 5 5" xfId="50839" xr:uid="{55C4E218-DD51-4108-9779-9669878E0ABD}"/>
    <cellStyle name="Input 2 4 6" xfId="189" xr:uid="{E4A60A74-B257-4AD1-851A-4502B78BFB56}"/>
    <cellStyle name="Input 2 4 6 2" xfId="2621" xr:uid="{721194B5-F651-4AE7-8E80-774378ABA629}"/>
    <cellStyle name="Input 2 4 6 2 2" xfId="6862" xr:uid="{58DFB21E-DC29-4873-B15C-90DFF45171BE}"/>
    <cellStyle name="Input 2 4 6 2 2 2" xfId="15851" xr:uid="{EFC4A824-420F-4129-BCCF-09DDB70A543F}"/>
    <cellStyle name="Input 2 4 6 2 2 2 2" xfId="27760" xr:uid="{818D9F0C-ED02-4299-B0D1-39980E271BAA}"/>
    <cellStyle name="Input 2 4 6 2 2 3" xfId="23144" xr:uid="{D7A8766E-5446-4DE2-B93C-C21026465DBF}"/>
    <cellStyle name="Input 2 4 6 2 3" xfId="9432" xr:uid="{5EE021B5-1D50-4218-9005-6CFA507B7F92}"/>
    <cellStyle name="Input 2 4 6 2 3 2" xfId="18421" xr:uid="{DAF7B406-F29C-44F5-AD81-4EB7A8863295}"/>
    <cellStyle name="Input 2 4 6 2 3 2 2" xfId="27382" xr:uid="{61F4D06E-683E-486E-870C-66D06DE1F8B9}"/>
    <cellStyle name="Input 2 4 6 2 3 3" xfId="39030" xr:uid="{492D4F8B-D5F4-4862-AE47-77B979D60D9A}"/>
    <cellStyle name="Input 2 4 6 2 4" xfId="13475" xr:uid="{C1CDD0A4-6588-403D-9036-09CCBD040151}"/>
    <cellStyle name="Input 2 4 6 2 4 2" xfId="23436" xr:uid="{C4F8FCF1-76FB-47F8-ADAF-783E3438E349}"/>
    <cellStyle name="Input 2 4 6 2 5" xfId="27671" xr:uid="{CC992AA3-42E4-434C-9748-74F3E37EB9E8}"/>
    <cellStyle name="Input 2 4 6 2 6" xfId="54078" xr:uid="{24C7B337-D4A5-4ED1-960C-19818B8BFAF9}"/>
    <cellStyle name="Input 2 4 6 3" xfId="2657" xr:uid="{B0FE9BF2-8BBE-4EBA-9EFF-D7FA3918C72C}"/>
    <cellStyle name="Input 2 4 6 3 2" xfId="31234" xr:uid="{06FCCB68-1348-409E-AC73-F72E2E219315}"/>
    <cellStyle name="Input 2 4 6 4" xfId="39628" xr:uid="{52DF5040-FFEF-4847-8B23-4BAA198F898F}"/>
    <cellStyle name="Input 2 4 6 5" xfId="47401" xr:uid="{73249B97-500F-4A1F-9024-41DD5774476B}"/>
    <cellStyle name="Input 2 4 7" xfId="1679" xr:uid="{772EC412-1CEC-4F90-B0E0-60710AB387EC}"/>
    <cellStyle name="Input 2 4 7 2" xfId="6006" xr:uid="{1124DF91-A61B-42C9-934F-65B3C67B1BAD}"/>
    <cellStyle name="Input 2 4 7 2 2" xfId="8592" xr:uid="{0E6821FE-AF43-44B2-8825-7683938D5B2A}"/>
    <cellStyle name="Input 2 4 7 2 2 2" xfId="17581" xr:uid="{F15638E6-44AE-48E1-9CAA-9EC1A7563782}"/>
    <cellStyle name="Input 2 4 7 2 2 2 2" xfId="23784" xr:uid="{373C49CD-3C0E-45EE-B9F8-E7486D4140C7}"/>
    <cellStyle name="Input 2 4 7 2 2 3" xfId="39286" xr:uid="{A6D1ECB9-A4CE-4A25-9CF2-7D23A770D039}"/>
    <cellStyle name="Input 2 4 7 2 3" xfId="11229" xr:uid="{751F3E5B-1A2F-4E04-BE17-0686A271B356}"/>
    <cellStyle name="Input 2 4 7 2 3 2" xfId="20218" xr:uid="{456B0036-74F6-4311-8215-A3B9124F4D3E}"/>
    <cellStyle name="Input 2 4 7 2 3 2 2" xfId="41225" xr:uid="{212430C2-06FB-4828-90B7-18D76AD84E42}"/>
    <cellStyle name="Input 2 4 7 2 3 3" xfId="24267" xr:uid="{6E1168B2-549C-4925-8A30-9D288E418A8C}"/>
    <cellStyle name="Input 2 4 7 2 4" xfId="14995" xr:uid="{3C0AD74C-B3EA-4691-98F8-09B7796F54F5}"/>
    <cellStyle name="Input 2 4 7 2 4 2" xfId="22838" xr:uid="{6D6DA2E7-61DB-49CD-B581-7B861DD46954}"/>
    <cellStyle name="Input 2 4 7 2 5" xfId="30558" xr:uid="{25352255-723D-41B1-80BF-FBE6C26212C7}"/>
    <cellStyle name="Input 2 4 7 3" xfId="4116" xr:uid="{27925152-ED96-41AC-80DE-DD672960C246}"/>
    <cellStyle name="Input 2 4 7 3 2" xfId="35547" xr:uid="{20ED0FD8-C040-4949-9D9C-598ECE221A21}"/>
    <cellStyle name="Input 2 4 7 4" xfId="37650" xr:uid="{196AB71B-0E7D-4AA1-BE1B-37FFFDB3799C}"/>
    <cellStyle name="Input 2 4 7 5" xfId="52690" xr:uid="{2AEBF9B9-6E23-4CAF-B325-966A0ADB4F3F}"/>
    <cellStyle name="Input 2 4 8" xfId="2709" xr:uid="{9A3F9BD9-7ED6-4BFE-AAA0-DF8A6CE34F3B}"/>
    <cellStyle name="Input 2 4 8 2" xfId="6899" xr:uid="{B1D0B5EF-E0C6-4C73-A817-7F1D9D67D27B}"/>
    <cellStyle name="Input 2 4 8 2 2" xfId="12040" xr:uid="{0DEF94C3-F99A-4B91-817F-14E95D131FD6}"/>
    <cellStyle name="Input 2 4 8 2 2 2" xfId="21029" xr:uid="{B9756C9F-E4CD-44D8-B86C-AC29AB82302F}"/>
    <cellStyle name="Input 2 4 8 2 2 2 2" xfId="35724" xr:uid="{C9F1C81A-A298-4C9A-B473-92AED6B97301}"/>
    <cellStyle name="Input 2 4 8 2 2 3" xfId="26683" xr:uid="{99298012-3E41-4B9C-AF19-95E7E3DC4303}"/>
    <cellStyle name="Input 2 4 8 2 3" xfId="12860" xr:uid="{A90C67A2-7247-4B3B-8349-C06371EE6722}"/>
    <cellStyle name="Input 2 4 8 2 3 2" xfId="21849" xr:uid="{6CD6579B-5ED2-44C8-9ECD-10B4CFBA6A6B}"/>
    <cellStyle name="Input 2 4 8 2 3 2 2" xfId="30425" xr:uid="{F429F5D7-8975-49CF-BB34-C8BABC35D467}"/>
    <cellStyle name="Input 2 4 8 2 3 3" xfId="23200" xr:uid="{104CDB22-9EA2-43D8-BFDD-A0DB070E7093}"/>
    <cellStyle name="Input 2 4 8 2 4" xfId="15888" xr:uid="{728748A0-3B09-4569-9E63-A1EB994F90AD}"/>
    <cellStyle name="Input 2 4 8 2 4 2" xfId="29078" xr:uid="{26997E49-F6CB-4B63-9AB3-C9E12566C1C7}"/>
    <cellStyle name="Input 2 4 8 2 5" xfId="42690" xr:uid="{1382FCA9-2446-495F-9FB5-C35BAA458700}"/>
    <cellStyle name="Input 2 4 8 3" xfId="9470" xr:uid="{14917922-8C77-41EE-BFE3-90F5FA7C4BAD}"/>
    <cellStyle name="Input 2 4 8 3 2" xfId="18459" xr:uid="{CBF22561-1597-48E0-92CC-808D178D06BE}"/>
    <cellStyle name="Input 2 4 8 3 2 2" xfId="27665" xr:uid="{1AE8E6C0-76A2-4BEE-AD93-8372D26F1EE0}"/>
    <cellStyle name="Input 2 4 8 3 3" xfId="32652" xr:uid="{C0D51D85-FC7A-4ED5-AE28-866061B9BBC2}"/>
    <cellStyle name="Input 2 4 8 4" xfId="35222" xr:uid="{E009E5A9-7D1F-4B37-A21E-F08B5B44A1DB}"/>
    <cellStyle name="Input 2 4 9" xfId="4655" xr:uid="{B4194279-4440-480C-8D13-C4DA340B8A71}"/>
    <cellStyle name="Input 2 4 9 2" xfId="7241" xr:uid="{9945E3F1-D96A-4021-BC52-DFCE880B85E0}"/>
    <cellStyle name="Input 2 4 9 2 2" xfId="16230" xr:uid="{F8E1E3D2-6AAE-4F39-AEFC-B753FBA1CB2B}"/>
    <cellStyle name="Input 2 4 9 2 2 2" xfId="30988" xr:uid="{8F9D8174-D11D-4A2C-8CD7-06A5B86D446B}"/>
    <cellStyle name="Input 2 4 9 2 3" xfId="32651" xr:uid="{484CE0F7-2696-4023-8237-A0A70E66F57D}"/>
    <cellStyle name="Input 2 4 9 3" xfId="9878" xr:uid="{E7CFCFA7-BE3C-41D4-9E2F-CDA966E80126}"/>
    <cellStyle name="Input 2 4 9 3 2" xfId="18867" xr:uid="{08A66C49-7067-4A35-84D0-7402B8CD8E96}"/>
    <cellStyle name="Input 2 4 9 3 2 2" xfId="43288" xr:uid="{94C99756-F9F3-42BB-8392-788C1F44E0B3}"/>
    <cellStyle name="Input 2 4 9 3 3" xfId="35858" xr:uid="{4C5171A2-5012-479B-BF59-36BCE0EF96C7}"/>
    <cellStyle name="Input 2 4 9 4" xfId="13644" xr:uid="{F9C7308E-8E48-49C0-B0DC-0B16508FD099}"/>
    <cellStyle name="Input 2 4 9 4 2" xfId="32680" xr:uid="{D481A124-B8D0-4833-B3C9-1BD9532D9132}"/>
    <cellStyle name="Input 2 4 9 5" xfId="42072" xr:uid="{B0ED6E5C-5BC4-483D-B60E-34E26780FE7A}"/>
    <cellStyle name="Input 2 5" xfId="223" xr:uid="{5B20094C-8EED-4233-93B3-1D2B22A8785F}"/>
    <cellStyle name="Input 2 5 10" xfId="9107" xr:uid="{4E8AA2BA-2B11-4DC9-A463-43040042DF77}"/>
    <cellStyle name="Input 2 5 10 2" xfId="18096" xr:uid="{C4DCACE9-0807-432B-BC95-94544481C081}"/>
    <cellStyle name="Input 2 5 10 2 2" xfId="22718" xr:uid="{0E37226F-FD09-48BF-B799-4952C8B23855}"/>
    <cellStyle name="Input 2 5 10 3" xfId="27679" xr:uid="{649C8ACF-3DF7-4520-8484-102C0EFF0206}"/>
    <cellStyle name="Input 2 5 11" xfId="12325" xr:uid="{A8A5CE45-3F04-4259-9897-6A13B2AA2511}"/>
    <cellStyle name="Input 2 5 11 2" xfId="21314" xr:uid="{D8F8D104-E06A-4227-B0C4-A1DDF10F6E6A}"/>
    <cellStyle name="Input 2 5 11 2 2" xfId="25459" xr:uid="{173AF143-6985-45AE-AF15-513C1E90ADD2}"/>
    <cellStyle name="Input 2 5 11 3" xfId="31380" xr:uid="{42A4E7DE-5E95-4633-9437-A3373DB10296}"/>
    <cellStyle name="Input 2 5 12" xfId="2229" xr:uid="{61B612FA-2471-423D-98D7-6CAB226C2B8F}"/>
    <cellStyle name="Input 2 5 12 2" xfId="25384" xr:uid="{E2C19C15-3175-42B5-8A42-9571EAD1796E}"/>
    <cellStyle name="Input 2 5 13" xfId="13138" xr:uid="{5AC1D3E7-4658-4466-BEFD-6A360DBDAB56}"/>
    <cellStyle name="Input 2 5 13 2" xfId="37566" xr:uid="{42272C15-00AB-4F1E-8A46-A98DF9AF4D05}"/>
    <cellStyle name="Input 2 5 14" xfId="33083" xr:uid="{5F0AB93A-176B-4A52-A4F0-37406612212D}"/>
    <cellStyle name="Input 2 5 15" xfId="44394" xr:uid="{001417AA-081C-487E-B399-93CF7F154942}"/>
    <cellStyle name="Input 2 5 16" xfId="45586" xr:uid="{CFF3BB46-CC56-457E-A0C2-E4912F00221B}"/>
    <cellStyle name="Input 2 5 2" xfId="572" xr:uid="{4931B8E5-25CA-424F-83BB-79183A2DDCB8}"/>
    <cellStyle name="Input 2 5 2 2" xfId="4961" xr:uid="{5B6E18F7-3E72-4ADF-9C3B-DB7B30E33C0A}"/>
    <cellStyle name="Input 2 5 2 2 2" xfId="7547" xr:uid="{B2E9F1CF-CB3C-442C-B654-8FA10A03AED1}"/>
    <cellStyle name="Input 2 5 2 2 2 2" xfId="16536" xr:uid="{3473585B-2275-4E4E-B0C0-22B57452F1C3}"/>
    <cellStyle name="Input 2 5 2 2 2 2 2" xfId="40776" xr:uid="{760F8498-4573-413A-96F7-2716B2D0D578}"/>
    <cellStyle name="Input 2 5 2 2 2 3" xfId="35039" xr:uid="{3FC4FD8A-E051-41C0-BDD4-836B3B80B5CB}"/>
    <cellStyle name="Input 2 5 2 2 2 4" xfId="56374" xr:uid="{BDDD45C0-E981-4ADE-8270-88357199506B}"/>
    <cellStyle name="Input 2 5 2 2 3" xfId="10184" xr:uid="{04C8F4FC-EF57-4702-9454-6AE6CB739CCB}"/>
    <cellStyle name="Input 2 5 2 2 3 2" xfId="19173" xr:uid="{9D48B922-B38E-44BF-BA24-E218CC406E5C}"/>
    <cellStyle name="Input 2 5 2 2 3 2 2" xfId="38432" xr:uid="{BC2021C2-B869-4B12-A03E-2D2A594F5317}"/>
    <cellStyle name="Input 2 5 2 2 3 3" xfId="26565" xr:uid="{9D3D27F6-64E8-4666-AA4A-287817728A25}"/>
    <cellStyle name="Input 2 5 2 2 4" xfId="13950" xr:uid="{E0CF255E-F9C7-4E2A-BCE2-1D819929E6A3}"/>
    <cellStyle name="Input 2 5 2 2 4 2" xfId="33894" xr:uid="{CB262232-2575-4767-8224-223C8E35CDFA}"/>
    <cellStyle name="Input 2 5 2 2 5" xfId="25003" xr:uid="{5884D6CA-E8F1-4D8D-8B2A-8A2AA40491E9}"/>
    <cellStyle name="Input 2 5 2 2 6" xfId="49592" xr:uid="{F8908D1E-FC07-427D-97DD-0BB5B8B2EE7B}"/>
    <cellStyle name="Input 2 5 2 3" xfId="3009" xr:uid="{C901C242-4B0D-4AB2-AF4C-D377E03F4BDC}"/>
    <cellStyle name="Input 2 5 2 3 2" xfId="30463" xr:uid="{D4AA58E7-B943-4142-A898-FE91D2FD1B65}"/>
    <cellStyle name="Input 2 5 2 3 2 2" xfId="59017" xr:uid="{18CC04B5-5B2B-4E3C-8C42-2BB72BD32E15}"/>
    <cellStyle name="Input 2 5 2 3 3" xfId="52236" xr:uid="{AC13135B-F95D-4BE9-90EE-59748E0FDEC5}"/>
    <cellStyle name="Input 2 5 2 4" xfId="32496" xr:uid="{94E41A35-8475-42ED-9FF6-200EA262D640}"/>
    <cellStyle name="Input 2 5 2 4 2" xfId="54516" xr:uid="{EC91B147-8581-4C6A-B980-008FEBF15E94}"/>
    <cellStyle name="Input 2 5 2 4 3" xfId="47709" xr:uid="{A4B05F45-8F7E-4F3B-B5DF-C73177FB7BF5}"/>
    <cellStyle name="Input 2 5 2 5" xfId="52946" xr:uid="{3ED8B919-02B3-4DC7-95BE-2AE312A0A2BD}"/>
    <cellStyle name="Input 2 5 2 6" xfId="46098" xr:uid="{F0ACD7B8-84E2-4411-A3EF-026D25014606}"/>
    <cellStyle name="Input 2 5 3" xfId="917" xr:uid="{19505111-A73D-40F6-9A36-662E39764A98}"/>
    <cellStyle name="Input 2 5 3 2" xfId="5282" xr:uid="{A7171975-0B75-4477-8CC4-9A7334A69575}"/>
    <cellStyle name="Input 2 5 3 2 2" xfId="7868" xr:uid="{A43B4A1E-325B-4D39-AC4D-4E10E49C7307}"/>
    <cellStyle name="Input 2 5 3 2 2 2" xfId="16857" xr:uid="{831CCF8C-45BA-4BC2-9FAF-7C1E00DED327}"/>
    <cellStyle name="Input 2 5 3 2 2 2 2" xfId="24851" xr:uid="{F64F2BCC-46D4-400F-B962-3F3C51BBD295}"/>
    <cellStyle name="Input 2 5 3 2 2 3" xfId="39422" xr:uid="{F5B79664-61E1-42CC-A979-7F2678165ACA}"/>
    <cellStyle name="Input 2 5 3 2 2 4" xfId="56779" xr:uid="{D5125423-5B14-4680-A681-BDF2B3D8D696}"/>
    <cellStyle name="Input 2 5 3 2 3" xfId="10505" xr:uid="{60B2D527-89BE-4F37-BBE9-561B6455BC76}"/>
    <cellStyle name="Input 2 5 3 2 3 2" xfId="19494" xr:uid="{61642D8B-BB4A-4E64-8C4E-B3CEEB473EEF}"/>
    <cellStyle name="Input 2 5 3 2 3 2 2" xfId="26982" xr:uid="{E9C28771-1B43-43EC-BA36-70645660A1C9}"/>
    <cellStyle name="Input 2 5 3 2 3 3" xfId="34496" xr:uid="{03065850-C9D9-4B93-851E-4C7E647CD50B}"/>
    <cellStyle name="Input 2 5 3 2 4" xfId="14271" xr:uid="{8792F92C-5CCD-4DB4-9B75-4CFC412A5B1E}"/>
    <cellStyle name="Input 2 5 3 2 4 2" xfId="40401" xr:uid="{9B7B7799-8846-41B1-8944-249E3EB69267}"/>
    <cellStyle name="Input 2 5 3 2 5" xfId="26106" xr:uid="{06B33299-7FDA-4D70-922A-E7A002946298}"/>
    <cellStyle name="Input 2 5 3 2 6" xfId="49997" xr:uid="{A1B8C1F4-46AE-4458-8779-75E94D19A96D}"/>
    <cellStyle name="Input 2 5 3 3" xfId="3354" xr:uid="{F2A8934F-7CC9-4C07-ABA7-6516A5D07692}"/>
    <cellStyle name="Input 2 5 3 3 2" xfId="38807" xr:uid="{6DC7E212-0E16-466E-851F-BA026EF21B05}"/>
    <cellStyle name="Input 2 5 3 3 2 2" xfId="58054" xr:uid="{85680EDA-447C-4A26-8E7F-F8774F4FDA15}"/>
    <cellStyle name="Input 2 5 3 3 3" xfId="51272" xr:uid="{6D1FB726-2865-48FB-BA7F-4BE72AC27678}"/>
    <cellStyle name="Input 2 5 3 4" xfId="27458" xr:uid="{F7AD6672-2DD5-4CD4-9055-0D42B9815910}"/>
    <cellStyle name="Input 2 5 3 4 2" xfId="54906" xr:uid="{DDB567B5-B852-4E4B-8E44-312553D811EA}"/>
    <cellStyle name="Input 2 5 3 4 3" xfId="48114" xr:uid="{C599282B-5CCE-4676-8BFC-DD6E117F077B}"/>
    <cellStyle name="Input 2 5 3 5" xfId="53206" xr:uid="{4C714C8C-D2E9-4904-AE42-D9F3473B01F9}"/>
    <cellStyle name="Input 2 5 3 6" xfId="46500" xr:uid="{8390F3A6-A6D4-48FF-B61A-D8A7A9F21489}"/>
    <cellStyle name="Input 2 5 4" xfId="1261" xr:uid="{2392FCE0-5F2C-48F8-A585-7AE2A84A1E0B}"/>
    <cellStyle name="Input 2 5 4 2" xfId="5606" xr:uid="{62589491-AB16-4A83-A95A-32B17AAA3F6B}"/>
    <cellStyle name="Input 2 5 4 2 2" xfId="8192" xr:uid="{B03ACDFB-BF99-4809-A89D-871A02324008}"/>
    <cellStyle name="Input 2 5 4 2 2 2" xfId="17181" xr:uid="{F177F6CF-BD46-4CC5-8F2F-621DBACFE33C}"/>
    <cellStyle name="Input 2 5 4 2 2 2 2" xfId="37863" xr:uid="{4B4B2C3E-8821-4758-A224-C698217A2194}"/>
    <cellStyle name="Input 2 5 4 2 2 3" xfId="32191" xr:uid="{582081E3-C6AE-4843-A505-0EABAE3436B7}"/>
    <cellStyle name="Input 2 5 4 2 3" xfId="10829" xr:uid="{D6D641DD-9BC3-442E-ACE1-A05D124BFEA9}"/>
    <cellStyle name="Input 2 5 4 2 3 2" xfId="19818" xr:uid="{D2218D01-F2EE-453F-9FB8-4748AED67F76}"/>
    <cellStyle name="Input 2 5 4 2 3 2 2" xfId="42638" xr:uid="{D27F86DD-5398-4695-8018-0AF40339EF87}"/>
    <cellStyle name="Input 2 5 4 2 3 3" xfId="34944" xr:uid="{DEA5C471-E1F4-4339-96A9-4DD4137C530C}"/>
    <cellStyle name="Input 2 5 4 2 4" xfId="14595" xr:uid="{560299E5-C43A-46F9-827C-FF87A1B6F2BC}"/>
    <cellStyle name="Input 2 5 4 2 4 2" xfId="40901" xr:uid="{32C6FED8-970B-440A-80A8-6E5D73622FB3}"/>
    <cellStyle name="Input 2 5 4 2 5" xfId="22261" xr:uid="{1E4A5BA3-1B5C-4AD5-8C6A-38B219A05318}"/>
    <cellStyle name="Input 2 5 4 2 6" xfId="55902" xr:uid="{7B1C3504-C7E0-4A0F-982F-23261C770041}"/>
    <cellStyle name="Input 2 5 4 3" xfId="3698" xr:uid="{AC4A27BF-4EA8-4831-870E-18CFA520354E}"/>
    <cellStyle name="Input 2 5 4 3 2" xfId="39140" xr:uid="{DCFA7F96-92C9-45E8-A5B3-F0260FE3C144}"/>
    <cellStyle name="Input 2 5 4 4" xfId="40345" xr:uid="{97F93687-7692-4852-9F7C-603B656B5F71}"/>
    <cellStyle name="Input 2 5 4 5" xfId="49120" xr:uid="{709BBD3F-DE22-4565-911F-A2FD888B90B4}"/>
    <cellStyle name="Input 2 5 5" xfId="1745" xr:uid="{B411C048-EC08-46DD-BD58-A134C94CD337}"/>
    <cellStyle name="Input 2 5 5 2" xfId="6070" xr:uid="{AF034BD0-E277-408F-B39B-0F0F7264A3AA}"/>
    <cellStyle name="Input 2 5 5 2 2" xfId="8656" xr:uid="{F0D5C9BC-FA79-487C-BFC8-57B775EF7ECF}"/>
    <cellStyle name="Input 2 5 5 2 2 2" xfId="17645" xr:uid="{D0EBCE32-5893-4137-9243-B396F1818D58}"/>
    <cellStyle name="Input 2 5 5 2 2 2 2" xfId="37853" xr:uid="{9575F5F1-D235-4C8A-AC5B-4ED4DE16DEA0}"/>
    <cellStyle name="Input 2 5 5 2 2 3" xfId="35588" xr:uid="{214243F1-02FC-4346-A580-7037F1330731}"/>
    <cellStyle name="Input 2 5 5 2 3" xfId="11293" xr:uid="{D997B1FC-40BE-4BDA-BD62-104C0E945A32}"/>
    <cellStyle name="Input 2 5 5 2 3 2" xfId="20282" xr:uid="{2359CED3-6328-40A8-9E5D-9BAC11AC5BE8}"/>
    <cellStyle name="Input 2 5 5 2 3 2 2" xfId="43799" xr:uid="{93E6C1EA-D866-417E-8D2A-074311355DEC}"/>
    <cellStyle name="Input 2 5 5 2 3 3" xfId="25205" xr:uid="{C2CC3832-042F-43C2-9D54-232D32339958}"/>
    <cellStyle name="Input 2 5 5 2 4" xfId="15059" xr:uid="{B2FBA6D0-C82F-47FF-8B7F-F5D7FAEAEBF1}"/>
    <cellStyle name="Input 2 5 5 2 4 2" xfId="26608" xr:uid="{E2462E7C-A5B8-4D8D-8211-94F11EAB8EAB}"/>
    <cellStyle name="Input 2 5 5 2 5" xfId="33742" xr:uid="{775DF678-388B-426D-BCA7-AA1AA280E25F}"/>
    <cellStyle name="Input 2 5 5 2 6" xfId="58138" xr:uid="{FA5CFFEE-7DCB-408C-93EB-2C9FACAB493A}"/>
    <cellStyle name="Input 2 5 5 3" xfId="4182" xr:uid="{B1F3C514-4B9B-4CB0-B396-CA1334C38522}"/>
    <cellStyle name="Input 2 5 5 3 2" xfId="34782" xr:uid="{10E3B606-668B-4731-B70A-DC6D75528BBF}"/>
    <cellStyle name="Input 2 5 5 4" xfId="34996" xr:uid="{9AF9CC16-1AEC-47BE-AF38-BF71EF907489}"/>
    <cellStyle name="Input 2 5 5 5" xfId="51356" xr:uid="{3FAD298F-ACDD-4F11-BA1A-FC0DEF9CE591}"/>
    <cellStyle name="Input 2 5 6" xfId="1688" xr:uid="{4BBD2B6A-20EE-4F2A-BE67-FB3F44D2E369}"/>
    <cellStyle name="Input 2 5 6 2" xfId="6014" xr:uid="{11D519B3-ED88-49A8-BD97-A781988F0A33}"/>
    <cellStyle name="Input 2 5 6 2 2" xfId="8600" xr:uid="{110E95F7-7930-4560-BDD0-1E0BD75C0F73}"/>
    <cellStyle name="Input 2 5 6 2 2 2" xfId="17589" xr:uid="{D10DA7F8-BC15-4700-AF1B-C4921DF2CF34}"/>
    <cellStyle name="Input 2 5 6 2 2 2 2" xfId="43424" xr:uid="{A9C729C6-66E5-457C-B1AE-872863AF7BC7}"/>
    <cellStyle name="Input 2 5 6 2 2 3" xfId="22831" xr:uid="{713E7ADD-1B0E-4574-8901-032EBB998CBE}"/>
    <cellStyle name="Input 2 5 6 2 3" xfId="11237" xr:uid="{571B77AE-9ADE-44FD-8FDC-BBCAA224A36B}"/>
    <cellStyle name="Input 2 5 6 2 3 2" xfId="20226" xr:uid="{25303731-CEE2-4B9B-B4B1-A877ADBDF2E7}"/>
    <cellStyle name="Input 2 5 6 2 3 2 2" xfId="32188" xr:uid="{F5B155E6-EA91-493E-9FC8-D4AEF803B98D}"/>
    <cellStyle name="Input 2 5 6 2 3 3" xfId="25331" xr:uid="{9A1D3C2B-2A99-487C-B517-2E305421F30F}"/>
    <cellStyle name="Input 2 5 6 2 4" xfId="15003" xr:uid="{8AE18ED8-C591-441B-8A9F-EE2FA3C98378}"/>
    <cellStyle name="Input 2 5 6 2 4 2" xfId="33867" xr:uid="{B2D8A637-C7A7-4CCB-AC5F-56887483A473}"/>
    <cellStyle name="Input 2 5 6 2 5" xfId="42498" xr:uid="{36561099-A565-4281-B362-42ECE5E5FA5F}"/>
    <cellStyle name="Input 2 5 6 2 6" xfId="54068" xr:uid="{C560CBE2-2CFF-4145-A526-521308AF6D23}"/>
    <cellStyle name="Input 2 5 6 3" xfId="4125" xr:uid="{AABADC11-3B6F-4D3F-AD42-7B0C267456FF}"/>
    <cellStyle name="Input 2 5 6 3 2" xfId="42657" xr:uid="{29643B7A-877C-48FE-A804-02D4F4293D1A}"/>
    <cellStyle name="Input 2 5 6 4" xfId="32048" xr:uid="{E9B485CC-34F9-425C-8C2C-72D4037244AA}"/>
    <cellStyle name="Input 2 5 6 5" xfId="47394" xr:uid="{223AA241-0A72-45EF-B5D4-DD96CD1D2FBC}"/>
    <cellStyle name="Input 2 5 7" xfId="2691" xr:uid="{3311C2D3-56C3-4371-8BCC-E5D3A0C448F8}"/>
    <cellStyle name="Input 2 5 7 2" xfId="6881" xr:uid="{7C7C46AB-27EB-44ED-88E4-9B4756779634}"/>
    <cellStyle name="Input 2 5 7 2 2" xfId="12022" xr:uid="{96D7AAF2-F3AE-4FF8-8A5E-D87612F3CD1F}"/>
    <cellStyle name="Input 2 5 7 2 2 2" xfId="21011" xr:uid="{8B8786C6-9685-4A1C-ACD1-AD5B0A1E7FAD}"/>
    <cellStyle name="Input 2 5 7 2 2 2 2" xfId="43623" xr:uid="{BD41D8C4-5ADB-44B9-9809-293137168DB2}"/>
    <cellStyle name="Input 2 5 7 2 2 3" xfId="26685" xr:uid="{E1E3C983-3EE7-4195-B62E-ED597CF0FC25}"/>
    <cellStyle name="Input 2 5 7 2 3" xfId="12846" xr:uid="{43673188-BD0D-406A-8B28-9CF0FB8E32E9}"/>
    <cellStyle name="Input 2 5 7 2 3 2" xfId="21835" xr:uid="{7399D097-98E3-4098-A0E3-E8EDC81ECA0F}"/>
    <cellStyle name="Input 2 5 7 2 3 2 2" xfId="23838" xr:uid="{A0DE5352-38CA-49D4-B39A-568FF180FD31}"/>
    <cellStyle name="Input 2 5 7 2 3 3" xfId="37969" xr:uid="{B4AF2433-3178-4581-81BC-FAACFF33E54D}"/>
    <cellStyle name="Input 2 5 7 2 4" xfId="15870" xr:uid="{FE2E3FFD-1755-46CE-9873-61F0589061AD}"/>
    <cellStyle name="Input 2 5 7 2 4 2" xfId="38089" xr:uid="{5D94F4C8-A48A-415F-BAD4-0934DFC0932E}"/>
    <cellStyle name="Input 2 5 7 2 5" xfId="22425" xr:uid="{C3196EE4-5B2E-4C90-97EE-E0693B0320B4}"/>
    <cellStyle name="Input 2 5 7 3" xfId="9452" xr:uid="{EF3DF3A7-90A7-46EF-8AB5-3EF2EAA0CABF}"/>
    <cellStyle name="Input 2 5 7 3 2" xfId="18441" xr:uid="{7C375C02-905C-477D-92D6-4ED8DB8EF4C8}"/>
    <cellStyle name="Input 2 5 7 3 2 2" xfId="35851" xr:uid="{74B73F3E-6C8A-4BEF-9013-7A0A5E737F9F}"/>
    <cellStyle name="Input 2 5 7 3 3" xfId="41931" xr:uid="{0AB53170-90FA-4C95-9EDC-0BBCECD58DCF}"/>
    <cellStyle name="Input 2 5 7 4" xfId="22746" xr:uid="{A8813324-48F8-4D12-B47D-25E17F6C260A}"/>
    <cellStyle name="Input 2 5 7 5" xfId="52683" xr:uid="{61514534-AB4E-4003-B4CB-267309F2374B}"/>
    <cellStyle name="Input 2 5 8" xfId="2587" xr:uid="{0368CFE4-22AA-4D5E-96BB-C165B7F74D6D}"/>
    <cellStyle name="Input 2 5 8 2" xfId="6828" xr:uid="{CA5A7C4D-A5EE-43EB-929C-4A78029DDBF8}"/>
    <cellStyle name="Input 2 5 8 2 2" xfId="15817" xr:uid="{ECEB810F-D3C0-40A5-8101-E088194AA0C8}"/>
    <cellStyle name="Input 2 5 8 2 2 2" xfId="24145" xr:uid="{07F50BB7-E34B-4B30-805C-16FE74365248}"/>
    <cellStyle name="Input 2 5 8 2 3" xfId="42185" xr:uid="{15648DDC-B767-4AC6-AC85-1359F091D732}"/>
    <cellStyle name="Input 2 5 8 3" xfId="9398" xr:uid="{C3F225B0-935E-402B-AA4F-32390DDC3916}"/>
    <cellStyle name="Input 2 5 8 3 2" xfId="18387" xr:uid="{A3BC4F61-08B3-43F6-B7AE-A6C7C42E582A}"/>
    <cellStyle name="Input 2 5 8 3 2 2" xfId="23501" xr:uid="{38A23CE1-B73A-4329-B654-27614C363E6D}"/>
    <cellStyle name="Input 2 5 8 3 3" xfId="36663" xr:uid="{1F4B67F6-08C8-4891-B1C2-016B7BEAC080}"/>
    <cellStyle name="Input 2 5 8 4" xfId="13441" xr:uid="{95CF22A7-8B66-4881-9CB8-D0291E480F09}"/>
    <cellStyle name="Input 2 5 8 4 2" xfId="31214" xr:uid="{EFA94DCA-86DC-4B8D-82B5-61599D79B159}"/>
    <cellStyle name="Input 2 5 8 5" xfId="23746" xr:uid="{DA852DFC-33B8-43CA-9563-8D0B4310B151}"/>
    <cellStyle name="Input 2 5 9" xfId="6525" xr:uid="{6930BA4F-4A94-4E4A-9289-987F2A02DB65}"/>
    <cellStyle name="Input 2 5 9 2" xfId="11744" xr:uid="{097B4C3D-E0FD-4249-AE72-D9D9F8C43EEE}"/>
    <cellStyle name="Input 2 5 9 2 2" xfId="20733" xr:uid="{C0D3210B-B46B-4A1F-BEA8-26CE4338765C}"/>
    <cellStyle name="Input 2 5 9 2 2 2" xfId="39805" xr:uid="{545D4CF9-2518-408C-B303-D593DD2780DF}"/>
    <cellStyle name="Input 2 5 9 2 3" xfId="34377" xr:uid="{4688FFCC-90C4-44DE-803B-134E5FCBBD90}"/>
    <cellStyle name="Input 2 5 9 3" xfId="15514" xr:uid="{1954B09C-F4F7-4F66-9459-486E2C76465D}"/>
    <cellStyle name="Input 2 5 9 3 2" xfId="43695" xr:uid="{72CEEF65-300C-4205-8EFF-086BD4CB2B68}"/>
    <cellStyle name="Input 2 5 9 4" xfId="39465" xr:uid="{746657F7-CE2D-4FF3-9131-7959CE36C7E5}"/>
    <cellStyle name="Input 2 6" xfId="361" xr:uid="{615E2019-F32F-4E68-8DA6-9142DF2019D2}"/>
    <cellStyle name="Input 2 6 10" xfId="9232" xr:uid="{CF227D55-C368-4398-A236-5A0B13212884}"/>
    <cellStyle name="Input 2 6 10 2" xfId="18221" xr:uid="{F55CE3AF-BA03-4E16-AA70-57732EB3EDD8}"/>
    <cellStyle name="Input 2 6 10 2 2" xfId="24468" xr:uid="{852DF49F-47B6-426D-9618-B60ED66C7979}"/>
    <cellStyle name="Input 2 6 10 3" xfId="35466" xr:uid="{08767DDF-99C3-499B-AA84-84BA3B02F5B0}"/>
    <cellStyle name="Input 2 6 11" xfId="9711" xr:uid="{B80D1C20-07EE-45B2-B0B8-55AC2E6DBB9C}"/>
    <cellStyle name="Input 2 6 11 2" xfId="18700" xr:uid="{89BA7076-BAA9-4A2B-9385-1AD612163E66}"/>
    <cellStyle name="Input 2 6 11 2 2" xfId="23710" xr:uid="{425950FD-BF32-4D14-A79B-D03F00F41370}"/>
    <cellStyle name="Input 2 6 11 3" xfId="40223" xr:uid="{EDDE9B4D-F8BC-4921-8003-D1CD9952CDB3}"/>
    <cellStyle name="Input 2 6 12" xfId="2367" xr:uid="{EC1D43B9-8C84-4D0D-AA5F-1DCBB856E04F}"/>
    <cellStyle name="Input 2 6 12 2" xfId="31247" xr:uid="{99A77140-A8F0-47EB-AE11-EA8DAE915575}"/>
    <cellStyle name="Input 2 6 13" xfId="13276" xr:uid="{F6650EB0-4B2B-47D8-AF2E-394D26E3CA5B}"/>
    <cellStyle name="Input 2 6 13 2" xfId="30531" xr:uid="{96926675-6FEF-42EB-84D1-7E5CFD8481DE}"/>
    <cellStyle name="Input 2 6 14" xfId="38540" xr:uid="{4FDFD9D9-6211-4482-B731-657A5C0BD729}"/>
    <cellStyle name="Input 2 6 15" xfId="44400" xr:uid="{AD722C53-ECB7-407E-BCF0-D790CF52994E}"/>
    <cellStyle name="Input 2 6 16" xfId="45659" xr:uid="{487D8646-97D8-46D1-AFD2-34796A6429C2}"/>
    <cellStyle name="Input 2 6 2" xfId="710" xr:uid="{82EFA3BF-AB63-4E1A-BB9B-707FA144F765}"/>
    <cellStyle name="Input 2 6 2 2" xfId="5086" xr:uid="{496A4B3C-8658-4F4D-877D-20A4ED448EEC}"/>
    <cellStyle name="Input 2 6 2 2 2" xfId="7672" xr:uid="{489E472D-CFB5-4AF3-AF56-40E2E346C145}"/>
    <cellStyle name="Input 2 6 2 2 2 2" xfId="16661" xr:uid="{80DB4B50-B737-4D63-899E-B2E0F9F6EA02}"/>
    <cellStyle name="Input 2 6 2 2 2 2 2" xfId="32031" xr:uid="{3B6E5608-372D-4E52-9EEC-AAFCBFF1FE4C}"/>
    <cellStyle name="Input 2 6 2 2 2 3" xfId="23335" xr:uid="{B66BCD4C-5547-4DE6-9A28-D70E279C1018}"/>
    <cellStyle name="Input 2 6 2 2 2 4" xfId="56447" xr:uid="{F6DCDB3A-F64F-40CE-9343-8E6584C7CD51}"/>
    <cellStyle name="Input 2 6 2 2 3" xfId="10309" xr:uid="{4260FECC-C2EC-44E4-9C5E-E55BB47C3443}"/>
    <cellStyle name="Input 2 6 2 2 3 2" xfId="19298" xr:uid="{A93127B0-6B99-4151-899D-5294AF781C77}"/>
    <cellStyle name="Input 2 6 2 2 3 2 2" xfId="25917" xr:uid="{62AB3A47-D07A-4763-B604-817028ED4AFC}"/>
    <cellStyle name="Input 2 6 2 2 3 3" xfId="24218" xr:uid="{2C7B7E39-5DB2-4DC1-989C-E7C9039030E3}"/>
    <cellStyle name="Input 2 6 2 2 4" xfId="14075" xr:uid="{D5EE2B57-7010-4B19-AC62-B785EC396D3E}"/>
    <cellStyle name="Input 2 6 2 2 4 2" xfId="22751" xr:uid="{263AD02A-9A2F-4988-ABC1-FC3EE1859846}"/>
    <cellStyle name="Input 2 6 2 2 5" xfId="42223" xr:uid="{D3E69373-6324-4387-A769-D7862F0AABB3}"/>
    <cellStyle name="Input 2 6 2 2 6" xfId="49665" xr:uid="{FFA0DC4B-3869-43AE-9E66-587FCCD751B5}"/>
    <cellStyle name="Input 2 6 2 3" xfId="3147" xr:uid="{D1246D00-6C2D-47F0-86D1-66D1874603BE}"/>
    <cellStyle name="Input 2 6 2 3 2" xfId="38425" xr:uid="{402A0FB3-B2E1-406D-9A29-B75D1E3318E4}"/>
    <cellStyle name="Input 2 6 2 3 2 2" xfId="58031" xr:uid="{5CDF1571-5ED9-4682-B306-C69E1AFF0F30}"/>
    <cellStyle name="Input 2 6 2 3 3" xfId="51249" xr:uid="{9A47F2ED-2AA8-4C39-A958-94C28C5E7915}"/>
    <cellStyle name="Input 2 6 2 4" xfId="37591" xr:uid="{2BC8D259-5B82-4C13-8BE3-1FCDA991FF93}"/>
    <cellStyle name="Input 2 6 2 4 2" xfId="54586" xr:uid="{BB3E5B48-A127-4D4E-A275-291FE4AFCB98}"/>
    <cellStyle name="Input 2 6 2 4 3" xfId="47782" xr:uid="{F092568E-BC35-4743-913E-5C42D8C758B4}"/>
    <cellStyle name="Input 2 6 2 5" xfId="52987" xr:uid="{3CDF0830-77B7-40FD-8B99-B741105257CF}"/>
    <cellStyle name="Input 2 6 2 6" xfId="46168" xr:uid="{30FEE552-B8AC-45CB-9E83-A92A5D1A09D6}"/>
    <cellStyle name="Input 2 6 3" xfId="1055" xr:uid="{053C1EEE-B87D-4F63-873C-ED2D614B65F7}"/>
    <cellStyle name="Input 2 6 3 2" xfId="5407" xr:uid="{C131A139-7EB1-4E07-AAA1-15CE4BFD2C80}"/>
    <cellStyle name="Input 2 6 3 2 2" xfId="7993" xr:uid="{24BF776C-B6DE-4E59-A311-C416CAD7BF02}"/>
    <cellStyle name="Input 2 6 3 2 2 2" xfId="16982" xr:uid="{A52009FA-6E8C-43BC-A3E2-9F0FCB3F18EB}"/>
    <cellStyle name="Input 2 6 3 2 2 2 2" xfId="33931" xr:uid="{A8D87682-3415-49E1-923D-F92E28B128FF}"/>
    <cellStyle name="Input 2 6 3 2 2 3" xfId="31517" xr:uid="{CB5E0CB3-C08F-4366-AE8D-BFD06A809513}"/>
    <cellStyle name="Input 2 6 3 2 2 4" xfId="56849" xr:uid="{AEC6F1E8-258A-445D-B6DF-CD93D1838A44}"/>
    <cellStyle name="Input 2 6 3 2 3" xfId="10630" xr:uid="{473A130E-0A26-43FF-B8ED-FDF9510F0CD4}"/>
    <cellStyle name="Input 2 6 3 2 3 2" xfId="19619" xr:uid="{BBF13F9D-717B-49A6-B517-035BE60E9AFA}"/>
    <cellStyle name="Input 2 6 3 2 3 2 2" xfId="35337" xr:uid="{2F5C6F8A-5560-4AD0-9588-08E8646C79CA}"/>
    <cellStyle name="Input 2 6 3 2 3 3" xfId="35907" xr:uid="{A2CBEEF9-776F-40CC-8B9D-578402849F85}"/>
    <cellStyle name="Input 2 6 3 2 4" xfId="14396" xr:uid="{1DD4CF8D-7566-452A-BDBE-C8D8E3311EE2}"/>
    <cellStyle name="Input 2 6 3 2 4 2" xfId="25503" xr:uid="{40561F74-0519-4D53-80D2-F010C84A9E4E}"/>
    <cellStyle name="Input 2 6 3 2 5" xfId="43369" xr:uid="{4E89DE10-1E01-4B15-822D-249B15FE1B51}"/>
    <cellStyle name="Input 2 6 3 2 6" xfId="50067" xr:uid="{E746898A-5684-4CE2-A8F3-AA0760667747}"/>
    <cellStyle name="Input 2 6 3 3" xfId="3492" xr:uid="{218E47C8-2E35-4E45-AB22-67EED405F080}"/>
    <cellStyle name="Input 2 6 3 3 2" xfId="25221" xr:uid="{B54315B1-8A81-4645-8E4B-6AB37ABCCC5E}"/>
    <cellStyle name="Input 2 6 3 3 2 2" xfId="58548" xr:uid="{8DDE4003-6985-4AAF-BEA1-82C21D02358B}"/>
    <cellStyle name="Input 2 6 3 3 3" xfId="51767" xr:uid="{8ABC07F6-6D2A-42D5-A1FF-6614EDAA9016}"/>
    <cellStyle name="Input 2 6 3 4" xfId="27650" xr:uid="{D7F90603-02B3-4B69-A315-C993DC6CD221}"/>
    <cellStyle name="Input 2 6 3 4 2" xfId="54976" xr:uid="{E1BADA01-88F8-4345-AD69-8DECAD726870}"/>
    <cellStyle name="Input 2 6 3 4 3" xfId="48184" xr:uid="{52745D3F-CD62-4FE6-BF2D-EE7F37785DA3}"/>
    <cellStyle name="Input 2 6 3 5" xfId="53276" xr:uid="{A7370830-818A-4D57-ADD6-EDBB988B039C}"/>
    <cellStyle name="Input 2 6 3 6" xfId="46570" xr:uid="{FE45F33D-C64D-4344-A28F-EFE611A1A5F5}"/>
    <cellStyle name="Input 2 6 4" xfId="1399" xr:uid="{E52726FA-F764-4D6D-86C4-523FECB89F2D}"/>
    <cellStyle name="Input 2 6 4 2" xfId="5744" xr:uid="{4FC64EE7-E7EB-4E68-A874-54DFA1847361}"/>
    <cellStyle name="Input 2 6 4 2 2" xfId="8330" xr:uid="{448BFA76-9B9F-46D5-845E-6F3BAE4E44DA}"/>
    <cellStyle name="Input 2 6 4 2 2 2" xfId="17319" xr:uid="{9CE504C1-8BE5-4445-983C-9E36E3362647}"/>
    <cellStyle name="Input 2 6 4 2 2 2 2" xfId="30490" xr:uid="{AFFF771A-F0C7-43BB-8980-E1EEB075F8B6}"/>
    <cellStyle name="Input 2 6 4 2 2 3" xfId="23583" xr:uid="{43A7BE0E-362E-496A-9F1C-023154DEF3C1}"/>
    <cellStyle name="Input 2 6 4 2 3" xfId="10967" xr:uid="{59B21772-6A98-4BC4-8205-FB2200FFDD26}"/>
    <cellStyle name="Input 2 6 4 2 3 2" xfId="19956" xr:uid="{BCF845AA-9BAA-4E13-811E-C61283A6E54C}"/>
    <cellStyle name="Input 2 6 4 2 3 2 2" xfId="34597" xr:uid="{EA2C7500-A435-47AB-86B8-F41C9C26CB4E}"/>
    <cellStyle name="Input 2 6 4 2 3 3" xfId="27485" xr:uid="{47EDFFC9-393D-4ABE-9FB3-A1C354CFDFD0}"/>
    <cellStyle name="Input 2 6 4 2 4" xfId="14733" xr:uid="{28555FD9-3479-404E-95BD-9AD1190723F1}"/>
    <cellStyle name="Input 2 6 4 2 4 2" xfId="33773" xr:uid="{13FD3B86-06BB-4A55-BEDA-C3B5AA91C9D1}"/>
    <cellStyle name="Input 2 6 4 2 5" xfId="26325" xr:uid="{8458CFD9-5926-471E-BAEB-DFF5F66614CD}"/>
    <cellStyle name="Input 2 6 4 2 6" xfId="55975" xr:uid="{4C716E37-E7CE-4F5C-8D71-07C859E26425}"/>
    <cellStyle name="Input 2 6 4 3" xfId="3836" xr:uid="{12701453-CE26-4E54-A375-737AC81E5C42}"/>
    <cellStyle name="Input 2 6 4 3 2" xfId="38087" xr:uid="{4B280DB5-C83D-42C7-9FF4-F803F6784CF5}"/>
    <cellStyle name="Input 2 6 4 4" xfId="41788" xr:uid="{ED0B9047-BBCA-4FA5-BCCD-27EA9EF9A87B}"/>
    <cellStyle name="Input 2 6 4 5" xfId="49193" xr:uid="{2E757165-85F3-4CF3-9C1F-B9C9D7757FE1}"/>
    <cellStyle name="Input 2 6 5" xfId="1692" xr:uid="{920CB02D-7C13-493A-A540-86A9F1BA543D}"/>
    <cellStyle name="Input 2 6 5 2" xfId="6018" xr:uid="{FA7E51B4-ADD1-46A4-824A-9A670DF9F127}"/>
    <cellStyle name="Input 2 6 5 2 2" xfId="8604" xr:uid="{D98490E1-74B5-474C-B4FC-EE12812EDC6A}"/>
    <cellStyle name="Input 2 6 5 2 2 2" xfId="17593" xr:uid="{3786B61C-BEBD-453E-B8FF-FB5D42C967F6}"/>
    <cellStyle name="Input 2 6 5 2 2 2 2" xfId="41180" xr:uid="{1B3C4A76-8C71-4597-A823-0F49059377CA}"/>
    <cellStyle name="Input 2 6 5 2 2 3" xfId="42157" xr:uid="{34354C5F-6653-422A-9DDD-3CE9768E744B}"/>
    <cellStyle name="Input 2 6 5 2 3" xfId="11241" xr:uid="{313B2BAC-D473-495B-9822-30265C7234B6}"/>
    <cellStyle name="Input 2 6 5 2 3 2" xfId="20230" xr:uid="{69DA1CAF-02E0-497C-A851-A7CAAE75C242}"/>
    <cellStyle name="Input 2 6 5 2 3 2 2" xfId="25303" xr:uid="{2A48103A-8442-4A13-B56D-118D5A06B6F1}"/>
    <cellStyle name="Input 2 6 5 2 3 3" xfId="27455" xr:uid="{9AFE7BA0-5CDB-458D-A395-EC2B270EFE6E}"/>
    <cellStyle name="Input 2 6 5 2 4" xfId="15007" xr:uid="{577C9196-FE92-4E1F-896F-CDB81BD6DFEB}"/>
    <cellStyle name="Input 2 6 5 2 4 2" xfId="31624" xr:uid="{6AA8874C-60E6-42E0-880F-C3D4B6EE438D}"/>
    <cellStyle name="Input 2 6 5 2 5" xfId="33358" xr:uid="{F3CBA17F-2D4F-420E-A604-832867DF85EA}"/>
    <cellStyle name="Input 2 6 5 2 6" xfId="58193" xr:uid="{A322E2D2-66CF-4348-A9DB-6A32D1A80F2D}"/>
    <cellStyle name="Input 2 6 5 3" xfId="4129" xr:uid="{CF409C94-424E-47D0-ABDF-5F8503AAAA9C}"/>
    <cellStyle name="Input 2 6 5 3 2" xfId="40460" xr:uid="{ABBA4814-743E-434F-9917-4DB9EBD49774}"/>
    <cellStyle name="Input 2 6 5 4" xfId="25173" xr:uid="{E8A45339-59BC-4C70-BBC2-8B425DABE153}"/>
    <cellStyle name="Input 2 6 5 5" xfId="51411" xr:uid="{D7F2BCFB-A5E7-4FF9-A3F4-F745935132CA}"/>
    <cellStyle name="Input 2 6 6" xfId="2018" xr:uid="{8D8E8BFF-6960-4F55-A157-66FFC54E90AC}"/>
    <cellStyle name="Input 2 6 6 2" xfId="6326" xr:uid="{A8180F10-E868-4AA2-8DA1-96ED1DB39FD7}"/>
    <cellStyle name="Input 2 6 6 2 2" xfId="8912" xr:uid="{0734D8B8-E98F-4888-98A0-97F74957AD6F}"/>
    <cellStyle name="Input 2 6 6 2 2 2" xfId="17901" xr:uid="{4514D27B-9CF0-44AC-89E9-B4A70CF7CE59}"/>
    <cellStyle name="Input 2 6 6 2 2 2 2" xfId="23907" xr:uid="{D2A3BB09-D0E8-458B-AA2B-48467CC43323}"/>
    <cellStyle name="Input 2 6 6 2 2 3" xfId="35441" xr:uid="{EDE004DE-A8A5-484D-83A9-7A46383ACCF3}"/>
    <cellStyle name="Input 2 6 6 2 3" xfId="11549" xr:uid="{788129A9-4710-463E-8E37-1E976F2260BE}"/>
    <cellStyle name="Input 2 6 6 2 3 2" xfId="20538" xr:uid="{1ACF3F2E-48BC-4584-9384-007562958644}"/>
    <cellStyle name="Input 2 6 6 2 3 2 2" xfId="28388" xr:uid="{EA817052-3682-4D44-8E7B-F1F5F5346D43}"/>
    <cellStyle name="Input 2 6 6 2 3 3" xfId="27668" xr:uid="{36D4416B-3D91-46F3-9F5C-880893162190}"/>
    <cellStyle name="Input 2 6 6 2 4" xfId="15315" xr:uid="{645651E2-8D79-4A37-BC24-78F2EB2B3636}"/>
    <cellStyle name="Input 2 6 6 2 4 2" xfId="42151" xr:uid="{6905E233-62F6-4BEB-87DC-8AA1A8AFFE8B}"/>
    <cellStyle name="Input 2 6 6 2 5" xfId="29759" xr:uid="{936FA9B8-6041-46B4-B285-5F4CAE05572C}"/>
    <cellStyle name="Input 2 6 6 2 6" xfId="54138" xr:uid="{211B30E2-99A0-42EE-A58C-D19A55FBBC68}"/>
    <cellStyle name="Input 2 6 6 3" xfId="4455" xr:uid="{8C2E9434-7CFE-4B78-B03F-406833597D1A}"/>
    <cellStyle name="Input 2 6 6 3 2" xfId="29620" xr:uid="{83626347-5461-4340-B1ED-FD874C7E5B13}"/>
    <cellStyle name="Input 2 6 6 4" xfId="26988" xr:uid="{BDECF620-B5A9-4AD4-BA7E-DAA623FA4F81}"/>
    <cellStyle name="Input 2 6 6 5" xfId="47429" xr:uid="{F6444303-BDB4-4BF1-9991-98C739B7885F}"/>
    <cellStyle name="Input 2 6 7" xfId="2829" xr:uid="{4B97848E-59F9-4594-9AC2-D2B4B2505E6A}"/>
    <cellStyle name="Input 2 6 7 2" xfId="6979" xr:uid="{09BFDDD3-5834-495A-A723-BA5953EB13A8}"/>
    <cellStyle name="Input 2 6 7 2 2" xfId="12108" xr:uid="{2F0C8321-EBF8-4DA4-ACC0-12F3B9A1159E}"/>
    <cellStyle name="Input 2 6 7 2 2 2" xfId="21097" xr:uid="{8ABEF81C-06F2-47C6-B527-65E43999C737}"/>
    <cellStyle name="Input 2 6 7 2 2 2 2" xfId="30248" xr:uid="{139A08F5-562A-43AE-94B7-0788CC811478}"/>
    <cellStyle name="Input 2 6 7 2 2 3" xfId="31410" xr:uid="{59A2470D-EA79-4395-A082-E9A844A8CAF9}"/>
    <cellStyle name="Input 2 6 7 2 3" xfId="12926" xr:uid="{1862CFF2-22AA-4089-9AE7-E2F825F00061}"/>
    <cellStyle name="Input 2 6 7 2 3 2" xfId="21915" xr:uid="{FAD6C63E-5C18-420E-8F64-C0FBE3056DFC}"/>
    <cellStyle name="Input 2 6 7 2 3 2 2" xfId="33102" xr:uid="{8DC1AAD6-EB91-4AC9-8FA0-C9EFDAA70771}"/>
    <cellStyle name="Input 2 6 7 2 3 3" xfId="30183" xr:uid="{66444476-059B-4427-88A3-B2AF82FA1ACD}"/>
    <cellStyle name="Input 2 6 7 2 4" xfId="15968" xr:uid="{D96AC8D7-9254-48FB-9762-8725A9FB3016}"/>
    <cellStyle name="Input 2 6 7 2 4 2" xfId="29867" xr:uid="{3782C01B-AD70-487B-8BDD-4C8454AD3115}"/>
    <cellStyle name="Input 2 6 7 2 5" xfId="41004" xr:uid="{75BBC1F0-9E80-4695-B1E9-A76D3FD7678E}"/>
    <cellStyle name="Input 2 6 7 3" xfId="9542" xr:uid="{C0271896-D52B-4AF0-9E37-B2530EC6758B}"/>
    <cellStyle name="Input 2 6 7 3 2" xfId="18531" xr:uid="{AE7F9AE7-DA5E-475D-BF97-328A9C74ED15}"/>
    <cellStyle name="Input 2 6 7 3 2 2" xfId="24671" xr:uid="{98434733-DFFF-46EC-A19C-75C01726EA33}"/>
    <cellStyle name="Input 2 6 7 3 3" xfId="35634" xr:uid="{C0626A3E-E6AD-46DC-B5E3-EDBF7A8F66CC}"/>
    <cellStyle name="Input 2 6 7 4" xfId="38137" xr:uid="{810D45A5-A80C-4F59-BBD2-71935F2D3C37}"/>
    <cellStyle name="Input 2 6 7 5" xfId="52724" xr:uid="{0CF238E8-DEBF-4345-941E-8089553775BB}"/>
    <cellStyle name="Input 2 6 8" xfId="4762" xr:uid="{C4908821-6654-4BAE-88C9-3E40ADDB8C89}"/>
    <cellStyle name="Input 2 6 8 2" xfId="7348" xr:uid="{F2DDCDD2-4A89-4F4A-901B-D6A48AAD545F}"/>
    <cellStyle name="Input 2 6 8 2 2" xfId="16337" xr:uid="{14B08108-EEE6-4527-83C0-CF44BE151E65}"/>
    <cellStyle name="Input 2 6 8 2 2 2" xfId="44018" xr:uid="{22B4F42C-B2FA-45E6-83BC-C1E45C53B387}"/>
    <cellStyle name="Input 2 6 8 2 3" xfId="26944" xr:uid="{E215D793-CFD0-4AEB-A4AE-3C5BF1289BE6}"/>
    <cellStyle name="Input 2 6 8 3" xfId="9985" xr:uid="{F581A660-5120-48E1-8D32-594F5E0E8D44}"/>
    <cellStyle name="Input 2 6 8 3 2" xfId="18974" xr:uid="{1A4620EC-C795-4CFB-B3A4-F595910A49CB}"/>
    <cellStyle name="Input 2 6 8 3 2 2" xfId="31318" xr:uid="{A6F834D3-03F4-413B-B36A-19E04F77B705}"/>
    <cellStyle name="Input 2 6 8 3 3" xfId="24221" xr:uid="{537C8C67-B035-4B15-8DA0-6EFABEB097BF}"/>
    <cellStyle name="Input 2 6 8 4" xfId="13751" xr:uid="{F8A85A4D-F01B-4D10-B1C8-1E120BC6543F}"/>
    <cellStyle name="Input 2 6 8 4 2" xfId="25320" xr:uid="{5FF66CFE-C4CA-455A-ADD1-FC18B3646438}"/>
    <cellStyle name="Input 2 6 8 5" xfId="35904" xr:uid="{7D6092CF-2959-4C11-8D45-D07760E9896B}"/>
    <cellStyle name="Input 2 6 9" xfId="6663" xr:uid="{D3B21BAC-12AE-4DEA-96C5-42C8C6AAFFA1}"/>
    <cellStyle name="Input 2 6 9 2" xfId="11869" xr:uid="{865BBB30-324D-46EB-A54F-0C069EC2F413}"/>
    <cellStyle name="Input 2 6 9 2 2" xfId="20858" xr:uid="{C7FAADCA-46F4-4E0B-B7E9-A89396B0A76E}"/>
    <cellStyle name="Input 2 6 9 2 2 2" xfId="37874" xr:uid="{86011448-096A-4C09-8C41-26656581A231}"/>
    <cellStyle name="Input 2 6 9 2 3" xfId="39988" xr:uid="{E6D36C73-1FD1-42F1-821E-77D199029BF2}"/>
    <cellStyle name="Input 2 6 9 3" xfId="15652" xr:uid="{82D56150-5AD1-407E-9AAF-C8F8B9E3CA9E}"/>
    <cellStyle name="Input 2 6 9 3 2" xfId="41119" xr:uid="{808321CE-4E20-470D-A84B-658D4E64A19F}"/>
    <cellStyle name="Input 2 6 9 4" xfId="36330" xr:uid="{CD994A95-16FF-4672-9F7C-2C3152EDEDCE}"/>
    <cellStyle name="Input 2 7" xfId="492" xr:uid="{0BC5F588-4D3F-4209-8E58-D42F195B23F6}"/>
    <cellStyle name="Input 2 7 10" xfId="44461" xr:uid="{CA77C8F7-F9E4-4D9A-93E6-3A8806B4B39E}"/>
    <cellStyle name="Input 2 7 11" xfId="45695" xr:uid="{FFDCF553-1A16-4914-A725-0D83D5D6CB0D}"/>
    <cellStyle name="Input 2 7 2" xfId="841" xr:uid="{F11B875C-B206-42DE-AFE6-5E3BAD6E9FAF}"/>
    <cellStyle name="Input 2 7 2 2" xfId="5210" xr:uid="{7D1C788D-9C2A-4113-B893-29988706950B}"/>
    <cellStyle name="Input 2 7 2 2 2" xfId="7796" xr:uid="{CCECD7F0-1D54-420F-8D83-5370E77149EE}"/>
    <cellStyle name="Input 2 7 2 2 2 2" xfId="16785" xr:uid="{7CCFC1B7-D222-4B88-B92F-022C17F2946E}"/>
    <cellStyle name="Input 2 7 2 2 2 2 2" xfId="37882" xr:uid="{784C6EA2-FDD5-44FA-89D3-272A42F33FE9}"/>
    <cellStyle name="Input 2 7 2 2 2 3" xfId="42846" xr:uid="{AF9751C2-0B4B-4195-ADD7-0CF0122E919A}"/>
    <cellStyle name="Input 2 7 2 2 2 4" xfId="56483" xr:uid="{BD619FC6-56DC-4D88-8469-9186B720FBF6}"/>
    <cellStyle name="Input 2 7 2 2 3" xfId="10433" xr:uid="{04E97DE4-B11B-40CA-87C2-610CD1A36296}"/>
    <cellStyle name="Input 2 7 2 2 3 2" xfId="19422" xr:uid="{5BD190CD-13F3-436E-943F-10D3D854423B}"/>
    <cellStyle name="Input 2 7 2 2 3 2 2" xfId="35111" xr:uid="{442C056F-0A95-4993-A374-AF3A766101AB}"/>
    <cellStyle name="Input 2 7 2 2 3 3" xfId="34964" xr:uid="{55433378-9E39-47F1-92C9-3FC9D40FE318}"/>
    <cellStyle name="Input 2 7 2 2 4" xfId="14199" xr:uid="{3E3847C3-D087-4EDE-ACE3-DCC76D87CB99}"/>
    <cellStyle name="Input 2 7 2 2 4 2" xfId="42582" xr:uid="{2FE71169-830A-4423-B1B7-486DDDFAC701}"/>
    <cellStyle name="Input 2 7 2 2 5" xfId="39148" xr:uid="{6104516B-1E6E-4289-9112-D1C0FB5CD9A7}"/>
    <cellStyle name="Input 2 7 2 2 6" xfId="49701" xr:uid="{50979EF3-06DB-44BC-ADEA-05502CB5EE53}"/>
    <cellStyle name="Input 2 7 2 3" xfId="3278" xr:uid="{F2A4E43E-3458-41A5-8FFF-FC1E0425B3B6}"/>
    <cellStyle name="Input 2 7 2 3 2" xfId="23625" xr:uid="{76B8B8D1-4A1B-44A3-AE13-1441704D6215}"/>
    <cellStyle name="Input 2 7 2 3 2 2" xfId="58603" xr:uid="{B4530F77-C0F3-487C-8F0B-B2F5AEBB817B}"/>
    <cellStyle name="Input 2 7 2 3 3" xfId="51822" xr:uid="{19288A7C-7DC7-4A91-9209-9D6709912758}"/>
    <cellStyle name="Input 2 7 2 4" xfId="26964" xr:uid="{680240A7-4FCF-463D-9C61-F3E0C4B31B9D}"/>
    <cellStyle name="Input 2 7 2 4 2" xfId="54622" xr:uid="{A80203A5-FB8F-4CAA-8278-77A8EB7D3214}"/>
    <cellStyle name="Input 2 7 2 4 3" xfId="47818" xr:uid="{617268F1-A4A7-4AA5-9353-B0EB6EB07C54}"/>
    <cellStyle name="Input 2 7 2 5" xfId="53008" xr:uid="{0570D92F-EC1C-4052-89FD-238C944CF051}"/>
    <cellStyle name="Input 2 7 2 6" xfId="46204" xr:uid="{2B50F007-2BA1-4C0E-BCF0-6FDC4DEA4957}"/>
    <cellStyle name="Input 2 7 3" xfId="1186" xr:uid="{D78CC4A7-DA6E-40FD-B054-43CFBCE3C226}"/>
    <cellStyle name="Input 2 7 3 2" xfId="5531" xr:uid="{E27FDBD9-F1C8-409E-8A71-F8025F460E25}"/>
    <cellStyle name="Input 2 7 3 2 2" xfId="8117" xr:uid="{5E16713F-07BE-4145-A2CA-8685D991855B}"/>
    <cellStyle name="Input 2 7 3 2 2 2" xfId="17106" xr:uid="{62625F02-3EF1-479A-9E1F-267A9A423AEA}"/>
    <cellStyle name="Input 2 7 3 2 2 2 2" xfId="43214" xr:uid="{A06FBBE4-1BC1-460E-8093-E2FE79D1F3B1}"/>
    <cellStyle name="Input 2 7 3 2 2 3" xfId="41969" xr:uid="{F53DCD3A-4AA3-4544-B0AB-639822EC614A}"/>
    <cellStyle name="Input 2 7 3 2 2 4" xfId="56885" xr:uid="{F2B16A09-339E-4382-8643-6A84A6902E20}"/>
    <cellStyle name="Input 2 7 3 2 3" xfId="10754" xr:uid="{300FDA9A-3DDB-4EA8-9ACF-81AB22FEFA75}"/>
    <cellStyle name="Input 2 7 3 2 3 2" xfId="19743" xr:uid="{172B73F0-9528-4067-8197-62DF68A87458}"/>
    <cellStyle name="Input 2 7 3 2 3 2 2" xfId="22810" xr:uid="{5A379B92-6C7E-4DD2-80BE-A81C9C2AD073}"/>
    <cellStyle name="Input 2 7 3 2 3 3" xfId="40020" xr:uid="{6AB25FF7-5A14-40C7-AD70-027808BB2C26}"/>
    <cellStyle name="Input 2 7 3 2 4" xfId="14520" xr:uid="{428B5EBA-6F95-433B-9784-A63CDF3221DC}"/>
    <cellStyle name="Input 2 7 3 2 4 2" xfId="30809" xr:uid="{27FBE196-1373-4656-9F1C-03D4EF4A875A}"/>
    <cellStyle name="Input 2 7 3 2 5" xfId="42087" xr:uid="{0A963BCE-8293-446C-AF18-FFFF7D19CEB7}"/>
    <cellStyle name="Input 2 7 3 2 6" xfId="50103" xr:uid="{45B19A10-1F70-4F5A-80EF-9D66C1F1F4D0}"/>
    <cellStyle name="Input 2 7 3 3" xfId="3623" xr:uid="{29F2D419-24D5-43F6-9E03-B91C80CBDF47}"/>
    <cellStyle name="Input 2 7 3 3 2" xfId="35463" xr:uid="{D736B60A-5122-4890-892C-519BA17A4D70}"/>
    <cellStyle name="Input 2 7 3 3 2 2" xfId="55669" xr:uid="{07AD1752-7621-4AA6-9AF0-4C6496A2519A}"/>
    <cellStyle name="Input 2 7 3 3 3" xfId="48888" xr:uid="{BD3DAFE1-3AF3-4630-AF4C-E1F6C494BEC0}"/>
    <cellStyle name="Input 2 7 3 4" xfId="29366" xr:uid="{ABDE77B9-5265-4526-BB7A-4A0456D43750}"/>
    <cellStyle name="Input 2 7 3 4 2" xfId="55012" xr:uid="{CE35A285-FA29-48F4-BD97-90E00C551591}"/>
    <cellStyle name="Input 2 7 3 4 3" xfId="48220" xr:uid="{AC64C71B-4FF8-4663-BAF4-172B2A15B3F5}"/>
    <cellStyle name="Input 2 7 3 5" xfId="53312" xr:uid="{5C022A47-E51B-45A3-8647-0F5D06DDA28A}"/>
    <cellStyle name="Input 2 7 3 6" xfId="46606" xr:uid="{34C0B06A-A8EF-4815-8627-9A0AB2B0E03D}"/>
    <cellStyle name="Input 2 7 4" xfId="1530" xr:uid="{0577D022-0248-4653-A2A3-CC30C93B084F}"/>
    <cellStyle name="Input 2 7 4 2" xfId="5875" xr:uid="{D2C36572-BA6D-42CB-80F2-F81812DCA832}"/>
    <cellStyle name="Input 2 7 4 2 2" xfId="8461" xr:uid="{961D87E2-95B6-4EB7-B8AA-1077586CDC02}"/>
    <cellStyle name="Input 2 7 4 2 2 2" xfId="17450" xr:uid="{3AB3BF89-DCC6-4B08-A01F-952991D25977}"/>
    <cellStyle name="Input 2 7 4 2 2 2 2" xfId="34761" xr:uid="{76C23D1C-CFE3-4B3C-948C-07F82A2D44DE}"/>
    <cellStyle name="Input 2 7 4 2 2 3" xfId="43207" xr:uid="{BADD98E1-67E4-4ABD-9FE7-B4C8637483E0}"/>
    <cellStyle name="Input 2 7 4 2 3" xfId="11098" xr:uid="{9A05B14B-BDD3-4D73-9DEB-9A0447FA3379}"/>
    <cellStyle name="Input 2 7 4 2 3 2" xfId="20087" xr:uid="{2EA89E28-3BB7-4F17-887E-CD5D83547BA0}"/>
    <cellStyle name="Input 2 7 4 2 3 2 2" xfId="37469" xr:uid="{E349F967-3795-4FE0-AA00-9ABAAD16266C}"/>
    <cellStyle name="Input 2 7 4 2 3 3" xfId="39830" xr:uid="{19D37E7D-94BE-4A16-B429-2A2FE41EFC3E}"/>
    <cellStyle name="Input 2 7 4 2 4" xfId="14864" xr:uid="{D54A68E3-0391-4F3C-AEAE-93B2EC27AA7C}"/>
    <cellStyle name="Input 2 7 4 2 4 2" xfId="25699" xr:uid="{B044A427-9F0F-4854-8DF7-9CFFFA76AE87}"/>
    <cellStyle name="Input 2 7 4 2 5" xfId="43550" xr:uid="{3070963E-7215-41EB-90D1-FBB6AB18AA47}"/>
    <cellStyle name="Input 2 7 4 2 6" xfId="56011" xr:uid="{9DDEBBE3-7093-44EB-B8D1-A6FF0A0B65B4}"/>
    <cellStyle name="Input 2 7 4 3" xfId="3967" xr:uid="{B7319D0A-9505-4F2B-95C9-58BF8BCE92A9}"/>
    <cellStyle name="Input 2 7 4 3 2" xfId="28831" xr:uid="{FAB79133-8BA0-4D09-914F-FA12F323B1A0}"/>
    <cellStyle name="Input 2 7 4 4" xfId="28640" xr:uid="{FA1E847D-BDC1-4663-8BD9-4A85AD93EAD5}"/>
    <cellStyle name="Input 2 7 4 5" xfId="49229" xr:uid="{CA5E65D1-34A9-4767-B6A2-BDEB501235F7}"/>
    <cellStyle name="Input 2 7 5" xfId="1842" xr:uid="{CF9F900B-EBBB-41DB-BD8E-8F17B7D8A402}"/>
    <cellStyle name="Input 2 7 5 2" xfId="6158" xr:uid="{CEFF2034-BB49-4293-87B6-2259B05010ED}"/>
    <cellStyle name="Input 2 7 5 2 2" xfId="8744" xr:uid="{0558B9F2-6F61-4983-9B79-164A33E9E911}"/>
    <cellStyle name="Input 2 7 5 2 2 2" xfId="17733" xr:uid="{9DCE9E92-AE41-471D-ADB0-D1CDCBE518A8}"/>
    <cellStyle name="Input 2 7 5 2 2 2 2" xfId="28161" xr:uid="{74FD0A0D-0E15-4D84-9A4F-EE238F5405A4}"/>
    <cellStyle name="Input 2 7 5 2 2 3" xfId="23668" xr:uid="{66F86838-5A04-4ECF-BB63-1493BAF5B96F}"/>
    <cellStyle name="Input 2 7 5 2 3" xfId="11381" xr:uid="{D6A249B4-19D9-4D6C-AA2D-76B768B463AA}"/>
    <cellStyle name="Input 2 7 5 2 3 2" xfId="20370" xr:uid="{9CCC74B2-DB8B-4F79-A310-D64A3C697D2A}"/>
    <cellStyle name="Input 2 7 5 2 3 2 2" xfId="26053" xr:uid="{25FF65CE-A0F2-4CA1-9C27-309A255D966F}"/>
    <cellStyle name="Input 2 7 5 2 3 3" xfId="26302" xr:uid="{B42AD5D6-E265-4F40-BC96-4710BE04CB95}"/>
    <cellStyle name="Input 2 7 5 2 4" xfId="15147" xr:uid="{4939480F-57EF-4D39-8572-4BC8434AD7EE}"/>
    <cellStyle name="Input 2 7 5 2 4 2" xfId="30171" xr:uid="{897E5F52-F5E9-49F4-B37A-27D94A86951B}"/>
    <cellStyle name="Input 2 7 5 2 5" xfId="38834" xr:uid="{DCD707D4-7749-4BEC-85DA-94D1CE906EB1}"/>
    <cellStyle name="Input 2 7 5 2 6" xfId="58537" xr:uid="{FE9B74B7-7D95-48FD-B60D-F4D039DF6F27}"/>
    <cellStyle name="Input 2 7 5 3" xfId="4279" xr:uid="{19D98356-D5BF-463B-AA9E-429F1AFD22E4}"/>
    <cellStyle name="Input 2 7 5 3 2" xfId="42388" xr:uid="{71E9618A-85E5-45A7-8FFB-5D9D0CF20D79}"/>
    <cellStyle name="Input 2 7 5 4" xfId="38798" xr:uid="{639D0B0A-8554-4F84-A6C9-F7DAB90D380B}"/>
    <cellStyle name="Input 2 7 5 5" xfId="51756" xr:uid="{E2B3A511-118A-4593-B4D5-8C41C03A78C1}"/>
    <cellStyle name="Input 2 7 6" xfId="2149" xr:uid="{7D9B8DC0-C099-46A8-AEA7-075BD6BE9439}"/>
    <cellStyle name="Input 2 7 6 2" xfId="6450" xr:uid="{8C88B56F-057A-476F-BC1A-B6075756430E}"/>
    <cellStyle name="Input 2 7 6 2 2" xfId="9036" xr:uid="{5119544E-1F1A-47E5-9DA9-453BEE5FDD13}"/>
    <cellStyle name="Input 2 7 6 2 2 2" xfId="18025" xr:uid="{E9056A5C-C377-42A1-80DA-B91D5C6BA2EC}"/>
    <cellStyle name="Input 2 7 6 2 2 2 2" xfId="25388" xr:uid="{97D83B4A-FC69-43C3-8580-76DE1FD15D69}"/>
    <cellStyle name="Input 2 7 6 2 2 3" xfId="24645" xr:uid="{55346F89-3483-46F5-B9CF-7AF29150258E}"/>
    <cellStyle name="Input 2 7 6 2 3" xfId="11673" xr:uid="{BD606C31-FE0A-4682-99D0-FC850FE32245}"/>
    <cellStyle name="Input 2 7 6 2 3 2" xfId="20662" xr:uid="{E1C28CA2-BF0C-488B-8656-8011D1F83D84}"/>
    <cellStyle name="Input 2 7 6 2 3 2 2" xfId="43330" xr:uid="{1BD47D2A-71AC-48F3-964D-BB85A8FB7625}"/>
    <cellStyle name="Input 2 7 6 2 3 3" xfId="26766" xr:uid="{151D8949-43A1-4688-BE5D-E09222F05FD8}"/>
    <cellStyle name="Input 2 7 6 2 4" xfId="15439" xr:uid="{CD3B4980-2ECC-4A1F-BACA-AB2072313D3B}"/>
    <cellStyle name="Input 2 7 6 2 4 2" xfId="28977" xr:uid="{469F7B5A-5B25-482D-B76E-909AA4EE256C}"/>
    <cellStyle name="Input 2 7 6 2 5" xfId="23238" xr:uid="{31C1465B-5BCF-411D-8689-D0815BDBADE6}"/>
    <cellStyle name="Input 2 7 6 2 6" xfId="54174" xr:uid="{E9C09514-5C28-413E-844C-55FDD32B14FF}"/>
    <cellStyle name="Input 2 7 6 3" xfId="4586" xr:uid="{A2053C37-8927-4619-AC7E-88F855D177F4}"/>
    <cellStyle name="Input 2 7 6 3 2" xfId="26355" xr:uid="{C5190AC0-B157-4504-AB84-965AB1D3BE5E}"/>
    <cellStyle name="Input 2 7 6 4" xfId="39626" xr:uid="{6FE13DE1-9ABE-4429-9FA2-8A7E054A75F1}"/>
    <cellStyle name="Input 2 7 6 5" xfId="47440" xr:uid="{0114318B-B0BF-47F6-8648-6097FDDDDD6C}"/>
    <cellStyle name="Input 2 7 7" xfId="4886" xr:uid="{2B5F23C8-BA19-4670-AEF1-A967BEB6BF73}"/>
    <cellStyle name="Input 2 7 7 2" xfId="7472" xr:uid="{C8A6D02D-164A-40F5-8231-EB335C3B805B}"/>
    <cellStyle name="Input 2 7 7 2 2" xfId="16461" xr:uid="{D257F772-6E99-4B3B-BB31-32436E8DD947}"/>
    <cellStyle name="Input 2 7 7 2 2 2" xfId="30429" xr:uid="{4272DBF0-2402-49E8-B8B2-FB15BAC3A9E2}"/>
    <cellStyle name="Input 2 7 7 2 3" xfId="25081" xr:uid="{12897EA0-1C81-4555-8A92-73BADC63F26E}"/>
    <cellStyle name="Input 2 7 7 3" xfId="10109" xr:uid="{D54E5CA6-CACC-472F-ABD1-BA7E798E141A}"/>
    <cellStyle name="Input 2 7 7 3 2" xfId="19098" xr:uid="{F4097BAC-2E99-4EAB-B2E6-F59670EE0C91}"/>
    <cellStyle name="Input 2 7 7 3 2 2" xfId="29549" xr:uid="{38A4F48B-C205-4101-AF88-5C627FFC7074}"/>
    <cellStyle name="Input 2 7 7 3 3" xfId="34958" xr:uid="{711B391C-EFAB-4D1B-8533-F1893E5C7C98}"/>
    <cellStyle name="Input 2 7 7 4" xfId="13875" xr:uid="{83235925-2550-4D8A-9BB7-79FA00DC21B9}"/>
    <cellStyle name="Input 2 7 7 4 2" xfId="29652" xr:uid="{1E91DF4E-C6FA-4A63-8198-758C1058B6EF}"/>
    <cellStyle name="Input 2 7 7 5" xfId="32482" xr:uid="{D613181C-AAFD-46A1-ABB2-CA6B4BE7F39D}"/>
    <cellStyle name="Input 2 7 7 6" xfId="52745" xr:uid="{B9C9005F-88C4-402C-8F55-CFA108BC2394}"/>
    <cellStyle name="Input 2 7 8" xfId="2498" xr:uid="{B1FAD436-8037-46C6-BB60-BAC1B8048012}"/>
    <cellStyle name="Input 2 7 8 2" xfId="23210" xr:uid="{7498BACD-97AF-458E-9098-267888601B08}"/>
    <cellStyle name="Input 2 7 9" xfId="28234" xr:uid="{527685D8-E058-4A54-AF7A-D5BFEF70127F}"/>
    <cellStyle name="Input 2 8" xfId="206" xr:uid="{1B64DABB-73DD-46F8-902B-ACFE62DFE6B4}"/>
    <cellStyle name="Input 2 8 2" xfId="2565" xr:uid="{413AA63B-9280-422A-80B5-CC19A35D9E63}"/>
    <cellStyle name="Input 2 8 2 2" xfId="6806" xr:uid="{B81FBF68-F7E8-4E54-BCA9-EE67BC780574}"/>
    <cellStyle name="Input 2 8 2 2 2" xfId="15795" xr:uid="{DF727C0A-8B51-4784-9454-2663803AEE63}"/>
    <cellStyle name="Input 2 8 2 2 2 2" xfId="36527" xr:uid="{3D61562E-2FC0-4598-A722-35F1FB8E2B16}"/>
    <cellStyle name="Input 2 8 2 2 2 3" xfId="56530" xr:uid="{9B1F0C08-FBC5-4736-838B-62356D10AE07}"/>
    <cellStyle name="Input 2 8 2 2 3" xfId="23521" xr:uid="{42DD65C0-6D1B-4716-A4AD-D07B19B129B1}"/>
    <cellStyle name="Input 2 8 2 2 4" xfId="49748" xr:uid="{4C3F264E-CF3E-4268-AEBE-9851027C60C4}"/>
    <cellStyle name="Input 2 8 2 3" xfId="9376" xr:uid="{079BFDCC-EA15-49AB-BFE7-E6DE37736460}"/>
    <cellStyle name="Input 2 8 2 3 2" xfId="18365" xr:uid="{C3FA82C6-6FF1-45EB-9DAE-7B30610A0001}"/>
    <cellStyle name="Input 2 8 2 3 2 2" xfId="40382" xr:uid="{26D7671C-653A-48A3-A641-FD13A7AD24FB}"/>
    <cellStyle name="Input 2 8 2 3 2 3" xfId="58171" xr:uid="{D50F4FF8-76CB-4579-B7D3-EEDCC82111C2}"/>
    <cellStyle name="Input 2 8 2 3 3" xfId="28294" xr:uid="{41EC8A0F-4A3B-44F5-A806-4A4B7AEB2CEC}"/>
    <cellStyle name="Input 2 8 2 3 4" xfId="51389" xr:uid="{9C50B884-EB2F-479C-9832-6E532377C1BA}"/>
    <cellStyle name="Input 2 8 2 4" xfId="13419" xr:uid="{1653D55F-63C1-45BB-8C06-C5676F5F6D6E}"/>
    <cellStyle name="Input 2 8 2 4 2" xfId="40143" xr:uid="{0E7ED012-6ED7-4E98-956C-0144DEF09BCF}"/>
    <cellStyle name="Input 2 8 2 4 2 2" xfId="54666" xr:uid="{C10A33E0-2DF4-4521-A6C7-A757B0AA51D2}"/>
    <cellStyle name="Input 2 8 2 4 3" xfId="47865" xr:uid="{0E9023AE-94FA-4854-8BB0-CB3E58D119DF}"/>
    <cellStyle name="Input 2 8 2 5" xfId="36255" xr:uid="{012E88AD-94D2-4B0B-AC8E-1704358C9A51}"/>
    <cellStyle name="Input 2 8 2 5 2" xfId="53032" xr:uid="{529549AC-A3D0-44AC-A17C-41F7030FEAC4}"/>
    <cellStyle name="Input 2 8 2 6" xfId="46251" xr:uid="{3BBE5C2E-BBFF-471F-ACE2-673807035A41}"/>
    <cellStyle name="Input 2 8 3" xfId="2674" xr:uid="{EAD43E1A-6921-47F4-871C-C8D15700C7C2}"/>
    <cellStyle name="Input 2 8 3 2" xfId="24546" xr:uid="{DE5EF262-B8E8-44ED-A074-6F65E16E59EE}"/>
    <cellStyle name="Input 2 8 3 2 2" xfId="56929" xr:uid="{810429C2-4AE6-4B81-9935-6BE5B48D2D63}"/>
    <cellStyle name="Input 2 8 3 2 3" xfId="50147" xr:uid="{8158188B-4891-4233-A12A-34DE937DDFB9}"/>
    <cellStyle name="Input 2 8 3 3" xfId="50898" xr:uid="{A6B87E05-FBFF-42F9-BBB4-EC4F00E1A21A}"/>
    <cellStyle name="Input 2 8 3 3 2" xfId="57680" xr:uid="{3E6066FC-2BCB-4B10-AD6A-C17360533095}"/>
    <cellStyle name="Input 2 8 3 4" xfId="48264" xr:uid="{84CE2CD7-8A9C-4851-9B06-65AC058A566C}"/>
    <cellStyle name="Input 2 8 3 4 2" xfId="55056" xr:uid="{39FBCD98-F68E-4D2D-AF48-4B3199A6FB2C}"/>
    <cellStyle name="Input 2 8 3 5" xfId="53356" xr:uid="{26263CF4-8DF1-4AEB-8B6E-D7FA1BC82704}"/>
    <cellStyle name="Input 2 8 3 6" xfId="46650" xr:uid="{54B9DC42-1CF0-4145-B885-8CA2E542D2E1}"/>
    <cellStyle name="Input 2 8 4" xfId="29597" xr:uid="{DB55DB41-02F3-46AE-9D64-A405878B0DC5}"/>
    <cellStyle name="Input 2 8 4 2" xfId="56058" xr:uid="{DAF17461-681B-4762-9DA7-7737795A376B}"/>
    <cellStyle name="Input 2 8 4 3" xfId="49276" xr:uid="{F1CB1360-AFD7-4BBE-BEDB-2FFDEE56D2D5}"/>
    <cellStyle name="Input 2 8 5" xfId="44476" xr:uid="{D416ECE6-D797-4540-B592-8A0406D67D2E}"/>
    <cellStyle name="Input 2 8 5 2" xfId="58552" xr:uid="{145FF261-FCF3-404B-910C-715BF055B194}"/>
    <cellStyle name="Input 2 8 5 3" xfId="51771" xr:uid="{E99EE42C-024D-40E9-8468-AF4CDD1AFC05}"/>
    <cellStyle name="Input 2 8 6" xfId="45742" xr:uid="{CA77FC58-203B-4F7B-925A-E15F61B6924E}"/>
    <cellStyle name="Input 2 8 6 2" xfId="54218" xr:uid="{BD093083-D610-45DA-B201-E76B066DE33C}"/>
    <cellStyle name="Input 2 8 7" xfId="52769" xr:uid="{F98579D8-A8DF-425E-9B5E-92E9973B2F2E}"/>
    <cellStyle name="Input 2 9" xfId="555" xr:uid="{208A8152-2A02-47B8-8CD2-5C238157D728}"/>
    <cellStyle name="Input 2 9 2" xfId="4946" xr:uid="{F911E71C-FF47-4543-94F0-16D432913BB7}"/>
    <cellStyle name="Input 2 9 2 2" xfId="7532" xr:uid="{CCC013D3-FC12-4B15-AD8D-6E43C8CD4933}"/>
    <cellStyle name="Input 2 9 2 2 2" xfId="16521" xr:uid="{C01914F1-854A-4C27-8B08-195B378EE229}"/>
    <cellStyle name="Input 2 9 2 2 2 2" xfId="40393" xr:uid="{0AEAF64A-F589-4644-98F9-06A397983CBF}"/>
    <cellStyle name="Input 2 9 2 2 2 3" xfId="56571" xr:uid="{0590B5BF-BD05-46D9-BB6F-C41F2322F856}"/>
    <cellStyle name="Input 2 9 2 2 3" xfId="32503" xr:uid="{CBC94DB3-CC03-4602-B931-BBAFF1311EFF}"/>
    <cellStyle name="Input 2 9 2 2 4" xfId="49789" xr:uid="{9E0249A7-B39F-4874-9122-7B2B2BAA22BC}"/>
    <cellStyle name="Input 2 9 2 3" xfId="10169" xr:uid="{8CD409B9-3DAF-408D-82E1-A50E89764F3A}"/>
    <cellStyle name="Input 2 9 2 3 2" xfId="19158" xr:uid="{60AB14CB-E239-4DAB-9418-AAB1525DEFF0}"/>
    <cellStyle name="Input 2 9 2 3 2 2" xfId="30223" xr:uid="{F589AEF4-7F12-4FCE-B353-E47A91B3F93D}"/>
    <cellStyle name="Input 2 9 2 3 2 3" xfId="57829" xr:uid="{28E19AFE-D522-4495-879D-A8A04E6C5129}"/>
    <cellStyle name="Input 2 9 2 3 3" xfId="31953" xr:uid="{9904F966-6A75-4B09-8901-2903649E9349}"/>
    <cellStyle name="Input 2 9 2 3 4" xfId="51047" xr:uid="{8BB674E5-2762-4F53-B9D8-7F9E5588328F}"/>
    <cellStyle name="Input 2 9 2 4" xfId="13935" xr:uid="{4D57FAB0-711F-4412-BDD3-714591AE62DE}"/>
    <cellStyle name="Input 2 9 2 4 2" xfId="31514" xr:uid="{18420992-E5E3-419C-AE2B-25DDED91369B}"/>
    <cellStyle name="Input 2 9 2 4 2 2" xfId="54704" xr:uid="{50FB6B25-5616-4A1F-A47C-13D847B4F2BF}"/>
    <cellStyle name="Input 2 9 2 4 3" xfId="47906" xr:uid="{B8E7A4E0-BCED-4BD6-9B4F-313B472772EA}"/>
    <cellStyle name="Input 2 9 2 5" xfId="38406" xr:uid="{A6E7E5D6-0034-42C6-9446-DF6E1C7C077C}"/>
    <cellStyle name="Input 2 9 2 5 2" xfId="53055" xr:uid="{5EBD2DCE-9A91-4547-AC72-EB1CB472D695}"/>
    <cellStyle name="Input 2 9 2 6" xfId="46292" xr:uid="{179FD751-FBE0-4E90-BB53-8F8056165CE3}"/>
    <cellStyle name="Input 2 9 3" xfId="2992" xr:uid="{1A911894-7D67-47E8-9933-E35C9F041FE5}"/>
    <cellStyle name="Input 2 9 3 2" xfId="31720" xr:uid="{D5C19ACE-822B-42B6-9601-8C2376658198}"/>
    <cellStyle name="Input 2 9 3 2 2" xfId="56967" xr:uid="{8F479722-5867-4887-B665-6B4CC0710A7C}"/>
    <cellStyle name="Input 2 9 3 2 3" xfId="50185" xr:uid="{A29706E4-98DA-4216-A71C-8E4BD9D529C0}"/>
    <cellStyle name="Input 2 9 3 3" xfId="50819" xr:uid="{5E1E0FE8-9643-4A9D-9D2B-4E48353DD344}"/>
    <cellStyle name="Input 2 9 3 3 2" xfId="57601" xr:uid="{00EA2A14-4C57-452D-A1A6-3A41F29F38E3}"/>
    <cellStyle name="Input 2 9 3 4" xfId="48302" xr:uid="{90BD2937-8EDC-4275-96A1-48646FE41085}"/>
    <cellStyle name="Input 2 9 3 4 2" xfId="55094" xr:uid="{20F98971-92B0-4D6B-BAC9-AA45AD707073}"/>
    <cellStyle name="Input 2 9 3 5" xfId="53394" xr:uid="{EADC2B3F-5E91-4F74-A265-7A607001C817}"/>
    <cellStyle name="Input 2 9 3 6" xfId="46688" xr:uid="{C56232E6-18AD-47A2-A201-AED382D68CCC}"/>
    <cellStyle name="Input 2 9 4" xfId="33135" xr:uid="{2AA9F4C6-8293-4D91-831D-9DAC72A79672}"/>
    <cellStyle name="Input 2 9 4 2" xfId="56099" xr:uid="{75B6A67D-F9BA-4A0A-AAA1-5B0AB7FD9549}"/>
    <cellStyle name="Input 2 9 4 3" xfId="49317" xr:uid="{F78F4182-E0B2-41C3-860D-79B6D62BDF2A}"/>
    <cellStyle name="Input 2 9 5" xfId="44536" xr:uid="{70C3DE43-E605-4C75-9B5A-51586344F8D8}"/>
    <cellStyle name="Input 2 9 5 2" xfId="58202" xr:uid="{2D52AF04-CC8E-488C-AB81-69E8DD84B762}"/>
    <cellStyle name="Input 2 9 5 3" xfId="51420" xr:uid="{9F4D0069-F204-4C94-8D45-71A30F14D404}"/>
    <cellStyle name="Input 2 9 6" xfId="45783" xr:uid="{CC72217B-2FFD-4FBC-A6BC-59A5731ADFF4}"/>
    <cellStyle name="Input 2 9 6 2" xfId="54256" xr:uid="{FE80F4BB-3E0A-40B5-AB89-81279460A34A}"/>
    <cellStyle name="Input 2 9 7" xfId="52792" xr:uid="{6D90F244-F962-4D4D-ADE6-353D402BCC88}"/>
    <cellStyle name="Input 3" xfId="116" xr:uid="{1BDDB1C2-5416-4A78-A21D-FDC4B037DC5C}"/>
    <cellStyle name="Input 3 10" xfId="894" xr:uid="{3CE27532-75F0-46FE-81D6-408AB5571ACA}"/>
    <cellStyle name="Input 3 10 2" xfId="5263" xr:uid="{D7EC61EE-849C-4312-BD29-00E5853A0471}"/>
    <cellStyle name="Input 3 10 2 2" xfId="7849" xr:uid="{40E0C175-D48B-44FE-BA9F-16EC3585A9B2}"/>
    <cellStyle name="Input 3 10 2 2 2" xfId="16838" xr:uid="{1E3033A7-92E5-457A-97F9-FDDCDF11C323}"/>
    <cellStyle name="Input 3 10 2 2 2 2" xfId="24728" xr:uid="{5CC20ABE-29F5-4A45-85BE-2F4AAB84E9C7}"/>
    <cellStyle name="Input 3 10 2 2 2 3" xfId="56619" xr:uid="{FE4BEC7B-02D8-4339-85A2-69C3E34A5A4F}"/>
    <cellStyle name="Input 3 10 2 2 3" xfId="39285" xr:uid="{1F0DFD72-D391-4BC3-BB17-C257BB997CD3}"/>
    <cellStyle name="Input 3 10 2 2 4" xfId="49837" xr:uid="{07E19668-F663-4637-8FC1-7B0C44DED0A2}"/>
    <cellStyle name="Input 3 10 2 3" xfId="10486" xr:uid="{8DEAC4FB-571B-4F39-A518-5CC88EF3D931}"/>
    <cellStyle name="Input 3 10 2 3 2" xfId="19475" xr:uid="{A72A3B54-417B-401C-A2B1-7D458B0EE691}"/>
    <cellStyle name="Input 3 10 2 3 2 2" xfId="41226" xr:uid="{CA6E4F34-E919-4613-A9E8-35006284E77A}"/>
    <cellStyle name="Input 3 10 2 3 2 3" xfId="58233" xr:uid="{8137B522-C425-4342-BE15-A91429D71A18}"/>
    <cellStyle name="Input 3 10 2 3 3" xfId="40556" xr:uid="{48EFD67C-200B-4D49-A321-0E546D5D9F3A}"/>
    <cellStyle name="Input 3 10 2 3 4" xfId="51451" xr:uid="{CFE1BBC7-2A75-4D0C-A751-927BDBB3E278}"/>
    <cellStyle name="Input 3 10 2 4" xfId="14252" xr:uid="{B0E77E87-D141-40A9-9A2A-A473466C54B2}"/>
    <cellStyle name="Input 3 10 2 4 2" xfId="26796" xr:uid="{0E8675E5-3251-439E-A81F-68F99F5E67F8}"/>
    <cellStyle name="Input 3 10 2 4 2 2" xfId="54752" xr:uid="{C51ED6A9-157B-4136-A052-206D52CF6DAA}"/>
    <cellStyle name="Input 3 10 2 4 3" xfId="47954" xr:uid="{4E531383-B30D-41EC-AB9F-37213F1B5D3C}"/>
    <cellStyle name="Input 3 10 2 5" xfId="25830" xr:uid="{69909FA9-FBF8-49B6-8BFC-D63EDCD56872}"/>
    <cellStyle name="Input 3 10 2 5 2" xfId="53080" xr:uid="{42FD86F5-8A3F-49BC-98E9-18E8F035739E}"/>
    <cellStyle name="Input 3 10 2 6" xfId="46340" xr:uid="{E0940D9C-A361-4F3B-8B24-B772FA1D5061}"/>
    <cellStyle name="Input 3 10 3" xfId="3331" xr:uid="{58FC0539-B96E-4AA4-95B3-64FC8532D7EC}"/>
    <cellStyle name="Input 3 10 3 2" xfId="27647" xr:uid="{D04FF4E3-9236-47B6-93A3-E1C1F3A779B8}"/>
    <cellStyle name="Input 3 10 3 2 2" xfId="57015" xr:uid="{A5C08A26-49E6-49C7-964B-C1D49B78FCF4}"/>
    <cellStyle name="Input 3 10 3 2 3" xfId="50233" xr:uid="{1200FE1E-E864-44BC-BDFB-6B8A25B8069A}"/>
    <cellStyle name="Input 3 10 3 3" xfId="52265" xr:uid="{F6F8023F-989C-4CB4-8855-5080E974A17A}"/>
    <cellStyle name="Input 3 10 3 3 2" xfId="59046" xr:uid="{A902B7D2-6E4D-425B-B894-01D25C9F425A}"/>
    <cellStyle name="Input 3 10 3 4" xfId="48350" xr:uid="{F9A87638-A318-41C6-BD26-64F834DB03F2}"/>
    <cellStyle name="Input 3 10 3 4 2" xfId="55142" xr:uid="{A2F1B4A0-77AA-416F-BF0D-72AC753536BF}"/>
    <cellStyle name="Input 3 10 3 5" xfId="53440" xr:uid="{55287549-5630-4962-B501-D9E5596B41FE}"/>
    <cellStyle name="Input 3 10 3 6" xfId="46736" xr:uid="{3EA278BB-8597-4838-A693-92FEA255EB98}"/>
    <cellStyle name="Input 3 10 4" xfId="31581" xr:uid="{683E754C-4674-4AEE-95C0-A6D28E47E9E0}"/>
    <cellStyle name="Input 3 10 4 2" xfId="56147" xr:uid="{551DA870-8355-4265-B726-FDB0E8BD40F3}"/>
    <cellStyle name="Input 3 10 4 3" xfId="49365" xr:uid="{252EEB70-E063-424B-967B-4AD08A439507}"/>
    <cellStyle name="Input 3 10 5" xfId="44578" xr:uid="{36C9E80F-C929-4C91-9D99-DBD97278EF9E}"/>
    <cellStyle name="Input 3 10 5 2" xfId="58373" xr:uid="{CBE96369-AC2F-4199-B04D-54B8F4943EE1}"/>
    <cellStyle name="Input 3 10 5 3" xfId="51591" xr:uid="{C9758BC0-40CF-44FC-B094-65D0DEA8B48B}"/>
    <cellStyle name="Input 3 10 6" xfId="47485" xr:uid="{D94B1C73-B03A-4706-A4BB-619349BB9FC3}"/>
    <cellStyle name="Input 3 10 6 2" xfId="54304" xr:uid="{5360F4C0-5A51-4B0E-A24A-71D827C33617}"/>
    <cellStyle name="Input 3 10 7" xfId="52813" xr:uid="{A9736398-5D13-4F12-819A-4ECBB35F2E91}"/>
    <cellStyle name="Input 3 10 8" xfId="45877" xr:uid="{107937D4-0E2E-4A1E-86DF-9BCD3F4F914A}"/>
    <cellStyle name="Input 3 11" xfId="1238" xr:uid="{5A7123C2-16BF-43A2-A334-BA0630240EF1}"/>
    <cellStyle name="Input 3 11 2" xfId="5583" xr:uid="{E0777786-BC41-4C27-8374-CBEA6976E2BC}"/>
    <cellStyle name="Input 3 11 2 2" xfId="8169" xr:uid="{44B4A065-9A4B-4057-8D27-143A4E141306}"/>
    <cellStyle name="Input 3 11 2 2 2" xfId="17158" xr:uid="{47380D62-E9F4-4E59-B526-930259AB2F27}"/>
    <cellStyle name="Input 3 11 2 2 2 2" xfId="43700" xr:uid="{C4070C86-B8E1-432D-9BFE-0EBDC5C3ACB0}"/>
    <cellStyle name="Input 3 11 2 2 2 3" xfId="56658" xr:uid="{74930649-E611-4ABB-A839-40270392744D}"/>
    <cellStyle name="Input 3 11 2 2 3" xfId="35373" xr:uid="{17A28962-0451-4524-8A46-8609C93EB351}"/>
    <cellStyle name="Input 3 11 2 2 4" xfId="49876" xr:uid="{1BC9D2B2-6841-4C83-98B6-3263477DB65D}"/>
    <cellStyle name="Input 3 11 2 3" xfId="10806" xr:uid="{29A4830E-3711-48A7-B0E0-E5DE18E8D5FC}"/>
    <cellStyle name="Input 3 11 2 3 2" xfId="19795" xr:uid="{42917A53-12EB-41E7-8D2E-F7CABFAD5AD0}"/>
    <cellStyle name="Input 3 11 2 3 2 2" xfId="28393" xr:uid="{4951B179-CCBC-4A19-A140-DA8BE66AF037}"/>
    <cellStyle name="Input 3 11 2 3 2 3" xfId="57808" xr:uid="{590D7D6C-0103-42A5-B81D-C39601252D6E}"/>
    <cellStyle name="Input 3 11 2 3 3" xfId="42781" xr:uid="{7568111B-81E4-4634-9E57-605AB3F357F9}"/>
    <cellStyle name="Input 3 11 2 3 4" xfId="51026" xr:uid="{894569FD-4FA4-4515-846D-EACA8F3CB8AE}"/>
    <cellStyle name="Input 3 11 2 4" xfId="14572" xr:uid="{688B0F71-262D-4F8D-BC04-5E78A18513E5}"/>
    <cellStyle name="Input 3 11 2 4 2" xfId="43015" xr:uid="{ECF51766-1174-403E-8BFC-535AA08974AD}"/>
    <cellStyle name="Input 3 11 2 4 2 2" xfId="54788" xr:uid="{B3D611FB-B9AD-401A-8EA8-DD5FD8A662BD}"/>
    <cellStyle name="Input 3 11 2 4 3" xfId="47993" xr:uid="{1453EAF3-0439-4348-BE25-06C45B91AF51}"/>
    <cellStyle name="Input 3 11 2 5" xfId="35478" xr:uid="{DF68863C-CC61-4708-910E-50A3DB572041}"/>
    <cellStyle name="Input 3 11 2 5 2" xfId="53101" xr:uid="{ACDAE0DB-32BC-4EC8-BEF8-AFA1B87C813B}"/>
    <cellStyle name="Input 3 11 2 6" xfId="46379" xr:uid="{017BC54F-4F19-42CD-9ACA-9AC5AB61597E}"/>
    <cellStyle name="Input 3 11 3" xfId="3675" xr:uid="{D90FF618-0531-4AF1-B4E5-51007B15F07D}"/>
    <cellStyle name="Input 3 11 3 2" xfId="29527" xr:uid="{BC328065-2332-4E58-B355-2FE5AAABBFA1}"/>
    <cellStyle name="Input 3 11 3 2 2" xfId="57051" xr:uid="{0A5BC89C-4488-4772-AC77-24D7E01830DD}"/>
    <cellStyle name="Input 3 11 3 2 3" xfId="50269" xr:uid="{B2CC1C5D-4F2B-4B38-8107-80AF144000C2}"/>
    <cellStyle name="Input 3 11 3 3" xfId="50833" xr:uid="{1D9463AC-E8F1-40ED-8EC2-E657B7906468}"/>
    <cellStyle name="Input 3 11 3 3 2" xfId="57615" xr:uid="{72CFDF37-69DD-4ECA-B130-809F945BC828}"/>
    <cellStyle name="Input 3 11 3 4" xfId="48386" xr:uid="{B8F0E247-E3C7-4D73-A439-F6A5CAB6C8A3}"/>
    <cellStyle name="Input 3 11 3 4 2" xfId="55178" xr:uid="{9B092250-A4C5-445C-B4A8-E0D4984030CB}"/>
    <cellStyle name="Input 3 11 3 5" xfId="53468" xr:uid="{7BDD6426-9DAC-4ACF-AD30-A22BE968C400}"/>
    <cellStyle name="Input 3 11 3 6" xfId="46772" xr:uid="{07F2ABD0-BCB3-4B6A-A4E9-EB6FFFC382AE}"/>
    <cellStyle name="Input 3 11 4" xfId="23996" xr:uid="{312A9D1E-C5C4-4795-B6D0-6C6897F97C71}"/>
    <cellStyle name="Input 3 11 4 2" xfId="56186" xr:uid="{08445032-DAAB-4819-AA40-C3C9638BC2B9}"/>
    <cellStyle name="Input 3 11 4 3" xfId="49404" xr:uid="{B00CF47E-790F-443F-ADFB-31E483545797}"/>
    <cellStyle name="Input 3 11 5" xfId="44614" xr:uid="{401CB4C3-75C0-45FE-BCB0-BF12A80E9B44}"/>
    <cellStyle name="Input 3 11 5 2" xfId="58639" xr:uid="{94E516B9-6E1A-4357-B689-55F15BF56E4B}"/>
    <cellStyle name="Input 3 11 5 3" xfId="51858" xr:uid="{A9CB621B-C65D-4900-9573-BA82461B2B60}"/>
    <cellStyle name="Input 3 11 6" xfId="47524" xr:uid="{2D1C80E3-A5F0-4104-A6AA-8F0C47018419}"/>
    <cellStyle name="Input 3 11 6 2" xfId="54340" xr:uid="{D0DD6C27-7150-4F30-8A9E-E324F4F5291F}"/>
    <cellStyle name="Input 3 11 7" xfId="52834" xr:uid="{92B2CF88-52DB-44E1-9CEB-89B933399246}"/>
    <cellStyle name="Input 3 11 8" xfId="45913" xr:uid="{E254050B-04F2-4835-ACE4-39B2542D580F}"/>
    <cellStyle name="Input 3 12" xfId="1598" xr:uid="{CE8D80E4-2D84-4B49-B320-8F65FEA6FA13}"/>
    <cellStyle name="Input 3 12 2" xfId="5942" xr:uid="{90D97FC4-8080-49D0-AF18-857F64CB0DC4}"/>
    <cellStyle name="Input 3 12 2 2" xfId="8528" xr:uid="{704FDB5B-DDE4-48EE-8D96-912C3BD3CEF5}"/>
    <cellStyle name="Input 3 12 2 2 2" xfId="17517" xr:uid="{6EB62A2A-9EC8-4BD8-8AD4-12E2E0A6674C}"/>
    <cellStyle name="Input 3 12 2 2 2 2" xfId="40055" xr:uid="{50AE17AB-44E6-4DA6-AD0F-BA74F71A67C3}"/>
    <cellStyle name="Input 3 12 2 2 3" xfId="29621" xr:uid="{7D5D2B51-8552-4D20-B79D-BF8CBE0649A3}"/>
    <cellStyle name="Input 3 12 2 2 4" xfId="56254" xr:uid="{F1CE7930-7977-4AC1-ABE3-A5C05744B035}"/>
    <cellStyle name="Input 3 12 2 3" xfId="11165" xr:uid="{C5585904-041B-49D5-B2ED-B512599CF095}"/>
    <cellStyle name="Input 3 12 2 3 2" xfId="20154" xr:uid="{EFA702E2-3CED-4758-9CE4-D1A218384F13}"/>
    <cellStyle name="Input 3 12 2 3 2 2" xfId="25697" xr:uid="{92F91C10-1153-4BA9-8280-06B0D9030096}"/>
    <cellStyle name="Input 3 12 2 3 3" xfId="37580" xr:uid="{EE54D1A0-BE12-4FDF-9269-0ECD06D44D46}"/>
    <cellStyle name="Input 3 12 2 4" xfId="14931" xr:uid="{E494689B-08E5-4D4C-9AA2-D9ED65E94E54}"/>
    <cellStyle name="Input 3 12 2 4 2" xfId="25398" xr:uid="{8DE6564F-2DCB-41D4-B5B4-D9C53D1DBC6E}"/>
    <cellStyle name="Input 3 12 2 5" xfId="22900" xr:uid="{50CEB4E2-6DBD-4584-A761-2BDD71609832}"/>
    <cellStyle name="Input 3 12 2 6" xfId="49472" xr:uid="{76D38A28-A759-4195-BB50-29E181CB9117}"/>
    <cellStyle name="Input 3 12 3" xfId="4035" xr:uid="{74753B03-8018-454C-800C-417A615E34BC}"/>
    <cellStyle name="Input 3 12 3 2" xfId="37245" xr:uid="{34A016B9-F031-44AE-AB64-31D46B6E344F}"/>
    <cellStyle name="Input 3 12 3 2 2" xfId="58398" xr:uid="{04FC00CE-630E-4CF1-B914-9826954F282E}"/>
    <cellStyle name="Input 3 12 3 3" xfId="51617" xr:uid="{E1DAD260-C859-44EB-A806-BB30053FD6A0}"/>
    <cellStyle name="Input 3 12 4" xfId="30017" xr:uid="{B8A7DB38-9A3D-4050-AF51-9BDBA6BB6EA7}"/>
    <cellStyle name="Input 3 12 4 2" xfId="54402" xr:uid="{8A1EFB32-B3BE-456F-8AE1-B96C546ADE80}"/>
    <cellStyle name="Input 3 12 4 3" xfId="47590" xr:uid="{8958EF37-E7A5-4CCA-9397-D6E577AB6C5B}"/>
    <cellStyle name="Input 3 12 5" xfId="44622" xr:uid="{AB19836E-8191-448E-8A58-0C269D00A919}"/>
    <cellStyle name="Input 3 12 5 2" xfId="52877" xr:uid="{AEE77E0C-5016-4460-82AB-EDA526E9E51F}"/>
    <cellStyle name="Input 3 12 6" xfId="45981" xr:uid="{8A29CA3D-306C-4652-8B13-1D80392DB0D9}"/>
    <cellStyle name="Input 3 13" xfId="1929" xr:uid="{4EB44D75-98E3-489B-823F-DA89DC2F32AD}"/>
    <cellStyle name="Input 3 13 2" xfId="6244" xr:uid="{5A52818A-76BA-40D0-BCE9-CB22312FE1DE}"/>
    <cellStyle name="Input 3 13 2 2" xfId="8830" xr:uid="{C797855D-28E3-473A-92E2-E97F2401E3AF}"/>
    <cellStyle name="Input 3 13 2 2 2" xfId="17819" xr:uid="{EA56B01B-35DE-40CC-8B46-92A66FEB9B2D}"/>
    <cellStyle name="Input 3 13 2 2 2 2" xfId="31995" xr:uid="{45CAC9D3-CDCD-4F77-98FA-F82E0D8433A1}"/>
    <cellStyle name="Input 3 13 2 2 3" xfId="31171" xr:uid="{AE33A049-C2C1-4C17-B328-A9C74815ABAB}"/>
    <cellStyle name="Input 3 13 2 2 4" xfId="56269" xr:uid="{2B6C0225-EE0E-497D-98FC-589E8AD19FC1}"/>
    <cellStyle name="Input 3 13 2 3" xfId="11467" xr:uid="{206DFC8F-3CD9-458D-86C5-0C7EB6ED958C}"/>
    <cellStyle name="Input 3 13 2 3 2" xfId="20456" xr:uid="{961302D6-77A5-4DF2-B4FC-2348F6F9FD41}"/>
    <cellStyle name="Input 3 13 2 3 2 2" xfId="33567" xr:uid="{E4622877-8918-4642-A15B-4BC7BB53652C}"/>
    <cellStyle name="Input 3 13 2 3 3" xfId="31956" xr:uid="{D4503EAB-5757-413D-BF0B-AB48C0174F18}"/>
    <cellStyle name="Input 3 13 2 4" xfId="15233" xr:uid="{020B1740-2B73-4BC0-B6D7-ACE920B0B1F5}"/>
    <cellStyle name="Input 3 13 2 4 2" xfId="26188" xr:uid="{4D2615B1-F2FC-4CA6-94D9-64A19D1C7ECE}"/>
    <cellStyle name="Input 3 13 2 5" xfId="24693" xr:uid="{85F7C879-1127-4B86-B4D9-63C44449A32A}"/>
    <cellStyle name="Input 3 13 2 6" xfId="49487" xr:uid="{D78EC476-28D8-4E32-9ACD-A0C4C7DF47A9}"/>
    <cellStyle name="Input 3 13 3" xfId="4366" xr:uid="{FC1BD90B-5210-45CF-A234-58399D70BFB8}"/>
    <cellStyle name="Input 3 13 3 2" xfId="38114" xr:uid="{6B2A99B4-A529-4AE2-9A57-C16B61245254}"/>
    <cellStyle name="Input 3 13 3 2 2" xfId="58664" xr:uid="{44E4DD5E-FDE7-48C9-BB12-A36739B1E209}"/>
    <cellStyle name="Input 3 13 3 3" xfId="51883" xr:uid="{30D105A0-79AB-48D6-B913-03394ADD77DC}"/>
    <cellStyle name="Input 3 13 4" xfId="24919" xr:uid="{E313F85F-5F6E-4B12-B72D-50C2F31EE9AB}"/>
    <cellStyle name="Input 3 13 4 2" xfId="54415" xr:uid="{24C67FF2-18AE-4A85-A0DB-467BC6594DF8}"/>
    <cellStyle name="Input 3 13 4 3" xfId="47604" xr:uid="{E45E3F08-6A2B-4973-98F4-9946ACCFA748}"/>
    <cellStyle name="Input 3 13 5" xfId="44699" xr:uid="{DF1994D4-D357-4992-A230-77D1883745EB}"/>
    <cellStyle name="Input 3 13 5 2" xfId="52886" xr:uid="{EF90A459-9820-4E7B-9FAB-4D246913275F}"/>
    <cellStyle name="Input 3 13 6" xfId="45996" xr:uid="{D1D53613-153B-4EF7-B872-4A4A91F4844D}"/>
    <cellStyle name="Input 3 14" xfId="2589" xr:uid="{7FDE5353-C68A-43C6-8AB2-9410A9708627}"/>
    <cellStyle name="Input 3 14 2" xfId="6830" xr:uid="{F0A1D556-DF51-4769-B070-D66A38483482}"/>
    <cellStyle name="Input 3 14 2 2" xfId="15819" xr:uid="{F141027D-F092-4C9E-A9B5-306E8303286B}"/>
    <cellStyle name="Input 3 14 2 2 2" xfId="34309" xr:uid="{0EB51C1E-8BAA-4365-8BD4-0CDD05FB78C9}"/>
    <cellStyle name="Input 3 14 2 2 3" xfId="57097" xr:uid="{65DFC636-9F7C-40D6-B60C-95B317C3EC94}"/>
    <cellStyle name="Input 3 14 2 3" xfId="38338" xr:uid="{2F390E29-3CDF-4060-9790-A32344B610FE}"/>
    <cellStyle name="Input 3 14 2 4" xfId="50315" xr:uid="{C4161A17-1EA7-43B0-A233-B0306F431F8D}"/>
    <cellStyle name="Input 3 14 3" xfId="9400" xr:uid="{7C7F0259-1DE7-481B-B8A1-055DBCAB5742}"/>
    <cellStyle name="Input 3 14 3 2" xfId="18389" xr:uid="{475953A9-97A7-4ACC-A977-AAC97E75EC32}"/>
    <cellStyle name="Input 3 14 3 2 2" xfId="32619" xr:uid="{9BB79947-C709-4296-98EA-C7557AAED31F}"/>
    <cellStyle name="Input 3 14 3 2 3" xfId="58960" xr:uid="{6DB6A3DB-84F7-4D85-8117-D1A322532658}"/>
    <cellStyle name="Input 3 14 3 3" xfId="22398" xr:uid="{3A99E8E8-F817-4026-BD9B-FB04E356A83C}"/>
    <cellStyle name="Input 3 14 3 4" xfId="52179" xr:uid="{2E23055B-AE0A-4C17-95F1-7C3B6169D10A}"/>
    <cellStyle name="Input 3 14 4" xfId="13443" xr:uid="{216D8EE7-5425-42F4-83AC-F8B1CB6C8153}"/>
    <cellStyle name="Input 3 14 4 2" xfId="27770" xr:uid="{708DA828-BD05-44F8-A354-7DB38DFEA2DC}"/>
    <cellStyle name="Input 3 14 4 2 2" xfId="55224" xr:uid="{69B5F506-2C65-4089-A43C-1B65198697A0}"/>
    <cellStyle name="Input 3 14 4 3" xfId="48432" xr:uid="{2233BFE9-E029-4DAF-AE88-7B342F1FD19E}"/>
    <cellStyle name="Input 3 14 5" xfId="32863" xr:uid="{BBCD72CD-E2BE-47EA-AC5E-0CF2FD468872}"/>
    <cellStyle name="Input 3 14 5 2" xfId="53510" xr:uid="{BD6E842D-69FE-42A1-BFDE-6B48C3F66954}"/>
    <cellStyle name="Input 3 14 6" xfId="44758" xr:uid="{66BFF5B9-900A-480A-B035-076819878AAA}"/>
    <cellStyle name="Input 3 14 7" xfId="46818" xr:uid="{C0AF5754-BF6C-4D96-8147-75CDDAC87A58}"/>
    <cellStyle name="Input 3 15" xfId="6502" xr:uid="{E26AF1BF-5455-40F6-BFA3-452B4554EACE}"/>
    <cellStyle name="Input 3 15 2" xfId="11725" xr:uid="{47A48FE5-6678-4739-BE0B-3E73FEE02732}"/>
    <cellStyle name="Input 3 15 2 2" xfId="20714" xr:uid="{B626B287-BA48-47FF-B324-F0331CE01F11}"/>
    <cellStyle name="Input 3 15 2 2 2" xfId="24375" xr:uid="{4CC3A30A-AA22-45D2-9165-BC82487E2484}"/>
    <cellStyle name="Input 3 15 2 2 3" xfId="57149" xr:uid="{BE1023CF-EB19-473C-86AA-61FF2774D52F}"/>
    <cellStyle name="Input 3 15 2 3" xfId="26385" xr:uid="{45771354-730E-4498-97AD-B201F00B4B82}"/>
    <cellStyle name="Input 3 15 2 4" xfId="50367" xr:uid="{88542192-45B9-46F0-BA5F-1FEC0BBE3F9D}"/>
    <cellStyle name="Input 3 15 3" xfId="15491" xr:uid="{125E0BF9-DB3D-4F7F-8540-FD8AE5EC74BA}"/>
    <cellStyle name="Input 3 15 3 2" xfId="23053" xr:uid="{CCDAEE4E-9866-43B2-882F-11C4CDD9EB8E}"/>
    <cellStyle name="Input 3 15 3 2 2" xfId="58750" xr:uid="{AAD00F74-8EDA-44A6-9534-FFF94AA18C11}"/>
    <cellStyle name="Input 3 15 3 3" xfId="51969" xr:uid="{46498EE5-0A64-49DF-BE77-562B38E44E23}"/>
    <cellStyle name="Input 3 15 4" xfId="25779" xr:uid="{EADC44BB-159A-415F-901D-E4130AFD475A}"/>
    <cellStyle name="Input 3 15 4 2" xfId="59103" xr:uid="{5E052120-004D-4304-8866-2328DDE0D8E2}"/>
    <cellStyle name="Input 3 15 4 3" xfId="52322" xr:uid="{B04E35C3-638F-4EAC-ACF8-58903B0628B4}"/>
    <cellStyle name="Input 3 15 5" xfId="44784" xr:uid="{DBC39443-B218-4559-BF78-EB6698CDF6B8}"/>
    <cellStyle name="Input 3 15 5 2" xfId="55276" xr:uid="{B2C1EECE-6126-479B-8EBE-5B4C901C7EBF}"/>
    <cellStyle name="Input 3 15 5 3" xfId="48484" xr:uid="{3CF1D23E-7C95-4F6B-AC77-0B119C3A8907}"/>
    <cellStyle name="Input 3 15 6" xfId="53562" xr:uid="{10F31D1D-610E-4EB4-A93C-E0846E19EA9A}"/>
    <cellStyle name="Input 3 15 7" xfId="46870" xr:uid="{0624390A-0905-438F-A8B7-6895A8C5918C}"/>
    <cellStyle name="Input 3 16" xfId="9088" xr:uid="{402CAA4B-738B-459F-910B-F518C12C7113}"/>
    <cellStyle name="Input 3 16 2" xfId="18077" xr:uid="{27DC1EFC-4482-4C1C-9B27-2D27DDDDA537}"/>
    <cellStyle name="Input 3 16 2 2" xfId="22564" xr:uid="{62E2C0E8-B38D-488F-A741-A526441B8712}"/>
    <cellStyle name="Input 3 16 2 2 2" xfId="57169" xr:uid="{18A34760-4D55-4612-92BE-12B7582CD4D6}"/>
    <cellStyle name="Input 3 16 2 3" xfId="50387" xr:uid="{68425AC7-DFAE-4E02-ADB7-ADD11F7D7B87}"/>
    <cellStyle name="Input 3 16 3" xfId="26917" xr:uid="{A6F439C0-D793-496C-B253-A69FD9E53438}"/>
    <cellStyle name="Input 3 16 3 2" xfId="58770" xr:uid="{A81261CF-A6F4-46CA-8517-A650162C698C}"/>
    <cellStyle name="Input 3 16 3 3" xfId="51989" xr:uid="{E525B392-E38F-41FF-8786-5279D0F23A04}"/>
    <cellStyle name="Input 3 16 4" xfId="44823" xr:uid="{4FADA075-E9A6-4FC1-8218-5D637D56CF2E}"/>
    <cellStyle name="Input 3 16 4 2" xfId="58566" xr:uid="{A03FAD61-1C52-44D4-9862-CE6AC3EA08AC}"/>
    <cellStyle name="Input 3 16 4 3" xfId="51785" xr:uid="{DAE50D74-FA3D-4BF3-BA40-AAE49D085D2A}"/>
    <cellStyle name="Input 3 16 5" xfId="48504" xr:uid="{89196E25-B084-4898-844F-4473897DC4F4}"/>
    <cellStyle name="Input 3 16 5 2" xfId="55296" xr:uid="{162B8B68-708F-4229-ADF2-C1537078292C}"/>
    <cellStyle name="Input 3 16 6" xfId="53582" xr:uid="{E909CA0A-EBDF-4387-A387-F764D1B2EB99}"/>
    <cellStyle name="Input 3 16 7" xfId="46890" xr:uid="{51D7DCB9-3564-45ED-A2F7-95FFF2DC40FB}"/>
    <cellStyle name="Input 3 17" xfId="12788" xr:uid="{DC0A345E-5498-4FA2-89C9-FE7787C50C2F}"/>
    <cellStyle name="Input 3 17 2" xfId="21777" xr:uid="{556442BD-7A2A-4456-A3FB-8605BF70B235}"/>
    <cellStyle name="Input 3 17 2 2" xfId="25930" xr:uid="{B6C4B569-9403-4F28-846C-EBC100A952D0}"/>
    <cellStyle name="Input 3 17 2 2 2" xfId="57195" xr:uid="{5D2F6BE4-1FC8-4247-82F2-BDD92A0E8907}"/>
    <cellStyle name="Input 3 17 2 3" xfId="50413" xr:uid="{31AE25A9-EEE4-4B8B-939B-4E87FED358A8}"/>
    <cellStyle name="Input 3 17 3" xfId="42211" xr:uid="{66E1AFE0-4CD2-472E-AA57-0A2CA20A629D}"/>
    <cellStyle name="Input 3 17 3 2" xfId="58796" xr:uid="{CB18E0BA-35A5-4A7A-A794-51553243F6B3}"/>
    <cellStyle name="Input 3 17 3 3" xfId="52015" xr:uid="{AA2AC788-53F1-4773-BA72-4AC2CDE57317}"/>
    <cellStyle name="Input 3 17 4" xfId="44848" xr:uid="{DEABAF8F-A8BE-4724-8554-1E4189B572FC}"/>
    <cellStyle name="Input 3 17 4 2" xfId="57579" xr:uid="{83448B4A-7CF9-4996-8B32-B6D2074C1BA6}"/>
    <cellStyle name="Input 3 17 4 3" xfId="50797" xr:uid="{3C2323FC-C3F8-4388-892A-190880A86519}"/>
    <cellStyle name="Input 3 17 5" xfId="48530" xr:uid="{2F9EDEA4-CCCD-4C49-94A2-F05D2469377C}"/>
    <cellStyle name="Input 3 17 5 2" xfId="55319" xr:uid="{F165B7BD-B681-4C25-87B9-C2245CA1B5DE}"/>
    <cellStyle name="Input 3 17 6" xfId="53605" xr:uid="{8A15C364-0012-4BEA-83D4-757E14C228FA}"/>
    <cellStyle name="Input 3 17 7" xfId="46916" xr:uid="{54AB5B4F-E87D-4EA4-A795-4F5910443A41}"/>
    <cellStyle name="Input 3 18" xfId="2206" xr:uid="{7A04684C-0CE5-447C-943C-E40EDF5D715E}"/>
    <cellStyle name="Input 3 18 2" xfId="28521" xr:uid="{752A52F5-6B56-41B8-852B-6494577625C4}"/>
    <cellStyle name="Input 3 18 2 2" xfId="57301" xr:uid="{36CD819A-EDF2-4926-837C-1F3C88257ED5}"/>
    <cellStyle name="Input 3 18 2 3" xfId="50519" xr:uid="{4BC252AE-06C1-4ACF-BB0B-737BBD64339A}"/>
    <cellStyle name="Input 3 18 3" xfId="44880" xr:uid="{C6903B4D-9ABD-451D-A466-84525FC0D0F8}"/>
    <cellStyle name="Input 3 18 3 2" xfId="58902" xr:uid="{03ECE686-D5F6-468A-9BBC-1690C94CEE7F}"/>
    <cellStyle name="Input 3 18 3 3" xfId="52121" xr:uid="{A8E203B8-5EDF-45B0-8C96-03C54AB83B57}"/>
    <cellStyle name="Input 3 18 4" xfId="48896" xr:uid="{2B543DEF-CE96-4A18-84AC-8AC7A661307B}"/>
    <cellStyle name="Input 3 18 4 2" xfId="55677" xr:uid="{2B82E2E7-DDC0-42B9-82BD-853B691A2A98}"/>
    <cellStyle name="Input 3 18 5" xfId="48636" xr:uid="{8AD9E869-4CE5-404A-A0B5-6B5D1751FD2D}"/>
    <cellStyle name="Input 3 18 5 2" xfId="55425" xr:uid="{2DC8BB0D-0A0A-47A8-B591-073E24E38D5F}"/>
    <cellStyle name="Input 3 18 6" xfId="53711" xr:uid="{6044A175-F57A-4DB3-9DC3-8C2484334608}"/>
    <cellStyle name="Input 3 18 7" xfId="47022" xr:uid="{D4BAB103-F66D-4CD3-B8A3-4780EDAD9749}"/>
    <cellStyle name="Input 3 19" xfId="13115" xr:uid="{E594CE27-1960-4F44-9ED4-ED0A4823F0DD}"/>
    <cellStyle name="Input 3 19 2" xfId="24362" xr:uid="{F8CDFC06-495B-4869-B16C-AF73A8C89AD2}"/>
    <cellStyle name="Input 3 19 2 2" xfId="57150" xr:uid="{E5C814D0-160C-493D-8706-1D603107B90B}"/>
    <cellStyle name="Input 3 19 2 3" xfId="50368" xr:uid="{C2BA5DF0-FFE7-4915-88E6-5EAEC5B3F1A0}"/>
    <cellStyle name="Input 3 19 3" xfId="44977" xr:uid="{E8F69FC8-3B88-4F69-B4A5-030CDF8DADD0}"/>
    <cellStyle name="Input 3 19 3 2" xfId="58751" xr:uid="{3DFD1DF8-B57C-4E8F-A784-106734F994F6}"/>
    <cellStyle name="Input 3 19 3 3" xfId="51970" xr:uid="{75F4E1A8-13FD-4884-A908-FE5F05FE9963}"/>
    <cellStyle name="Input 3 19 4" xfId="52261" xr:uid="{123D0987-3AB1-4BC1-862E-5CE30A1AC87D}"/>
    <cellStyle name="Input 3 19 4 2" xfId="59042" xr:uid="{088C89E7-ADA9-4313-9FF8-196D8F206107}"/>
    <cellStyle name="Input 3 19 5" xfId="48485" xr:uid="{C9427104-B809-4789-8F29-44B364FF2182}"/>
    <cellStyle name="Input 3 19 5 2" xfId="55277" xr:uid="{AC8F2A86-214F-4509-82A2-74BA58D1B511}"/>
    <cellStyle name="Input 3 19 6" xfId="53563" xr:uid="{3E3AA0BA-D0D3-40FB-8172-DC81EDDD182D}"/>
    <cellStyle name="Input 3 19 7" xfId="46871" xr:uid="{79D91522-ED16-45B6-818B-6D81CEB7379B}"/>
    <cellStyle name="Input 3 2" xfId="144" xr:uid="{E70F7A1B-31EC-4344-8BF3-4BE584BA4764}"/>
    <cellStyle name="Input 3 2 10" xfId="1955" xr:uid="{BE3FAC05-2992-49B4-8862-10CF2FBCACB8}"/>
    <cellStyle name="Input 3 2 10 2" xfId="6265" xr:uid="{CFA251C7-4813-4079-8535-D9F8275E8F35}"/>
    <cellStyle name="Input 3 2 10 2 2" xfId="8851" xr:uid="{6BAD2E54-C174-4B97-BDDD-C8694FF6696A}"/>
    <cellStyle name="Input 3 2 10 2 2 2" xfId="17840" xr:uid="{47447313-6E13-4A54-99D6-144EA38374A9}"/>
    <cellStyle name="Input 3 2 10 2 2 2 2" xfId="27118" xr:uid="{9FF142A3-BA4A-4C15-8FAA-83271E83ECF6}"/>
    <cellStyle name="Input 3 2 10 2 2 3" xfId="27856" xr:uid="{6D8F4658-D73E-406A-BB82-1E5706D75784}"/>
    <cellStyle name="Input 3 2 10 2 3" xfId="11488" xr:uid="{9685A88D-2555-4E16-A720-C996E5655160}"/>
    <cellStyle name="Input 3 2 10 2 3 2" xfId="20477" xr:uid="{307FEB0B-4E7E-4C38-BE9B-0AA67BC53B70}"/>
    <cellStyle name="Input 3 2 10 2 3 2 2" xfId="30055" xr:uid="{2C00AE09-07C0-4011-AE89-BD38A4BDBA62}"/>
    <cellStyle name="Input 3 2 10 2 3 3" xfId="32220" xr:uid="{BF3D7294-4D24-498B-B65A-BE3328B17187}"/>
    <cellStyle name="Input 3 2 10 2 4" xfId="15254" xr:uid="{F09A5FCA-193F-4302-81E4-1944FEAA3AA0}"/>
    <cellStyle name="Input 3 2 10 2 4 2" xfId="30889" xr:uid="{8499D422-DAB8-4350-B0C0-06EDD5C97642}"/>
    <cellStyle name="Input 3 2 10 2 5" xfId="42367" xr:uid="{3CAD6626-66D0-4F03-8A47-07A711644B5C}"/>
    <cellStyle name="Input 3 2 10 3" xfId="4392" xr:uid="{56B3D572-C295-4D88-A82A-80A727C3089B}"/>
    <cellStyle name="Input 3 2 10 3 2" xfId="40962" xr:uid="{1971386A-8DC8-4D0E-8C9F-6770EAC63B72}"/>
    <cellStyle name="Input 3 2 10 4" xfId="43546" xr:uid="{D537566C-C2B1-4C20-8BAC-0BB80886C86E}"/>
    <cellStyle name="Input 3 2 11" xfId="2580" xr:uid="{B9514D02-C754-4339-8013-4EDA31309CFB}"/>
    <cellStyle name="Input 3 2 11 2" xfId="6821" xr:uid="{FFC1BD13-5221-438C-99ED-E42719E13F61}"/>
    <cellStyle name="Input 3 2 11 2 2" xfId="15810" xr:uid="{0C88571C-A5E6-4EF8-8EBD-949C49AA2F6C}"/>
    <cellStyle name="Input 3 2 11 2 2 2" xfId="41250" xr:uid="{2C9095E7-F3BE-4608-B374-3CCB8187E7EC}"/>
    <cellStyle name="Input 3 2 11 2 3" xfId="27265" xr:uid="{8C13D0BD-E2AC-4DC0-B404-C74609EAF9EE}"/>
    <cellStyle name="Input 3 2 11 3" xfId="9391" xr:uid="{30271AC6-0658-4202-A300-9C491A8B606A}"/>
    <cellStyle name="Input 3 2 11 3 2" xfId="18380" xr:uid="{9B3A067B-4217-49CD-8D0A-DC63121A78FC}"/>
    <cellStyle name="Input 3 2 11 3 2 2" xfId="40767" xr:uid="{3C11CB0C-5E4A-48A3-8799-AD1376418644}"/>
    <cellStyle name="Input 3 2 11 3 3" xfId="30461" xr:uid="{0E340838-8FF0-4187-A480-FCAC5A46626D}"/>
    <cellStyle name="Input 3 2 11 4" xfId="13434" xr:uid="{96BDB2F6-F3CC-4AD8-A81D-745D4EB640CD}"/>
    <cellStyle name="Input 3 2 11 4 2" xfId="28767" xr:uid="{FEDC96AB-DC8E-4585-939B-06E7571DEA4B}"/>
    <cellStyle name="Input 3 2 11 5" xfId="41039" xr:uid="{2B45C8E4-556D-46A8-979C-26EDF4ED422A}"/>
    <cellStyle name="Input 3 2 12" xfId="6600" xr:uid="{4BE7BCAD-B8C9-4496-8141-E38B56B99E73}"/>
    <cellStyle name="Input 3 2 12 2" xfId="11808" xr:uid="{BD3084D2-38E2-4E23-BD9D-D4419EC252BD}"/>
    <cellStyle name="Input 3 2 12 2 2" xfId="20797" xr:uid="{3F1F91CA-FEA3-48E2-BA8A-43A68EC0F0C6}"/>
    <cellStyle name="Input 3 2 12 2 2 2" xfId="23800" xr:uid="{93B4B122-C22C-4D3F-AC0E-A059FDE893F6}"/>
    <cellStyle name="Input 3 2 12 2 3" xfId="44062" xr:uid="{B7484148-C0E2-4FA4-8F0D-1DC759DC3EA6}"/>
    <cellStyle name="Input 3 2 12 3" xfId="15589" xr:uid="{E7ABFFE2-B602-47F3-AB2A-35DFAEF8E26D}"/>
    <cellStyle name="Input 3 2 12 3 2" xfId="25670" xr:uid="{69B6089D-954C-4D31-86F6-8ED936B79929}"/>
    <cellStyle name="Input 3 2 12 4" xfId="38981" xr:uid="{01502FF9-110D-4855-A61E-735894D8F643}"/>
    <cellStyle name="Input 3 2 13" xfId="9171" xr:uid="{69B5E952-A91C-4124-A795-92B39FD9344A}"/>
    <cellStyle name="Input 3 2 13 2" xfId="18160" xr:uid="{20042464-ED36-4F0D-BDC7-59B64D89E42A}"/>
    <cellStyle name="Input 3 2 13 2 2" xfId="26137" xr:uid="{E5951478-4E93-47A8-8281-4A31DC4E8C18}"/>
    <cellStyle name="Input 3 2 13 3" xfId="27876" xr:uid="{ABE3D92A-8BF9-4BB2-8EA4-6B2BBDE37C71}"/>
    <cellStyle name="Input 3 2 14" xfId="12598" xr:uid="{09FE837D-A567-421D-B6D2-8D358F5CC127}"/>
    <cellStyle name="Input 3 2 14 2" xfId="21587" xr:uid="{44C9E82A-5ACA-4650-ABA7-6E6CB5DB1D54}"/>
    <cellStyle name="Input 3 2 14 2 2" xfId="39076" xr:uid="{51E9CEA8-4C44-4231-87D9-03E116771113}"/>
    <cellStyle name="Input 3 2 14 3" xfId="26845" xr:uid="{9A4224FA-88C0-4DD1-A5E2-A8C238F88F4D}"/>
    <cellStyle name="Input 3 2 15" xfId="2304" xr:uid="{FB767C9E-26FD-4D1E-8A4C-E1745D5B8F46}"/>
    <cellStyle name="Input 3 2 15 2" xfId="34042" xr:uid="{B2CE853C-0CE9-46EB-89B8-170A6FB1F8C6}"/>
    <cellStyle name="Input 3 2 16" xfId="13213" xr:uid="{42918C51-45BA-425C-8E2A-89984FC689CD}"/>
    <cellStyle name="Input 3 2 16 2" xfId="36556" xr:uid="{FB3E1632-7D71-436D-8406-C061EF51C030}"/>
    <cellStyle name="Input 3 2 17" xfId="25199" xr:uid="{18DCB839-C385-4D43-90D3-229484EF5ED7}"/>
    <cellStyle name="Input 3 2 18" xfId="44298" xr:uid="{15A9E96C-B422-4BE8-89F6-07BBD9E157DF}"/>
    <cellStyle name="Input 3 2 19" xfId="45523" xr:uid="{086DCF05-FC46-4D57-971A-A4F3E42C528A}"/>
    <cellStyle name="Input 3 2 2" xfId="337" xr:uid="{B263C910-7528-4F43-B660-3A5956A25DD7}"/>
    <cellStyle name="Input 3 2 2 10" xfId="6639" xr:uid="{82D3CFCA-55C7-4C06-B3D1-8A45E02821B6}"/>
    <cellStyle name="Input 3 2 2 10 2" xfId="11845" xr:uid="{746C66B6-54C2-4B8E-97F5-0378068AE089}"/>
    <cellStyle name="Input 3 2 2 10 2 2" xfId="20834" xr:uid="{59CA3019-531C-4BB9-A9B7-50CA06A8E85B}"/>
    <cellStyle name="Input 3 2 2 10 2 2 2" xfId="23281" xr:uid="{C80905FA-B53B-41D4-9F84-72D044B2F616}"/>
    <cellStyle name="Input 3 2 2 10 2 3" xfId="40245" xr:uid="{9618D1B8-6805-4DB1-AD27-6F20218C85DD}"/>
    <cellStyle name="Input 3 2 2 10 3" xfId="15628" xr:uid="{A9908D80-46BD-4014-971A-3734B78AAE12}"/>
    <cellStyle name="Input 3 2 2 10 3 2" xfId="33952" xr:uid="{E75BADE9-05C0-4C5B-AD2B-4BBE9F0BEB47}"/>
    <cellStyle name="Input 3 2 2 10 4" xfId="31434" xr:uid="{0657A72F-32D8-48AD-8AAA-75143A37B3D1}"/>
    <cellStyle name="Input 3 2 2 11" xfId="9208" xr:uid="{5832795D-0656-438F-90DB-CE1207465546}"/>
    <cellStyle name="Input 3 2 2 11 2" xfId="18197" xr:uid="{7D21D068-EFAC-40C9-AA18-EFD2C27B7A8B}"/>
    <cellStyle name="Input 3 2 2 11 2 2" xfId="41784" xr:uid="{BAC290DD-8686-49B1-95BF-BF58EEF2C24D}"/>
    <cellStyle name="Input 3 2 2 11 3" xfId="40996" xr:uid="{07B13D8B-6215-47C4-84CB-A074921DC636}"/>
    <cellStyle name="Input 3 2 2 12" xfId="12250" xr:uid="{F5B32803-3D10-434E-9E89-8922CF400BDC}"/>
    <cellStyle name="Input 3 2 2 12 2" xfId="21239" xr:uid="{F45D5018-954E-46D1-81EC-3914836F9FC4}"/>
    <cellStyle name="Input 3 2 2 12 2 2" xfId="30198" xr:uid="{3BEADC0D-F1A4-4895-AFE5-41A0B11908E6}"/>
    <cellStyle name="Input 3 2 2 12 3" xfId="30554" xr:uid="{01BA9DDF-408A-4D4E-86CA-9641EA4F5E26}"/>
    <cellStyle name="Input 3 2 2 13" xfId="2343" xr:uid="{A61AE6C6-55E9-40B7-A41C-0C0E59A1D83A}"/>
    <cellStyle name="Input 3 2 2 13 2" xfId="44023" xr:uid="{27DF205B-CD5F-4701-9797-5E44929689E4}"/>
    <cellStyle name="Input 3 2 2 14" xfId="13252" xr:uid="{F9F9A569-AD40-4E15-A1AC-74FD13289AD0}"/>
    <cellStyle name="Input 3 2 2 14 2" xfId="42618" xr:uid="{73A944E6-E128-4920-B189-ECB9E05D2D58}"/>
    <cellStyle name="Input 3 2 2 15" xfId="23734" xr:uid="{746412D9-43E5-4E62-9EB8-087093057CF7}"/>
    <cellStyle name="Input 3 2 2 16" xfId="46038" xr:uid="{CB20C1B8-746C-4479-A87A-AD824E90AD94}"/>
    <cellStyle name="Input 3 2 2 2" xfId="469" xr:uid="{163E6E33-A9F8-49A8-9163-6BD4329041B7}"/>
    <cellStyle name="Input 3 2 2 2 10" xfId="9333" xr:uid="{F2BC33F7-3BC3-4CBA-9F6A-0AD8867EA934}"/>
    <cellStyle name="Input 3 2 2 2 10 2" xfId="18322" xr:uid="{9A177D2F-0395-42A4-A487-1255CC414E2F}"/>
    <cellStyle name="Input 3 2 2 2 10 2 2" xfId="34560" xr:uid="{15B2EF56-BC86-44A1-933F-075BBAD237FE}"/>
    <cellStyle name="Input 3 2 2 2 10 3" xfId="43137" xr:uid="{4D8E4DCC-F9FA-4D1D-97FD-9382E0179623}"/>
    <cellStyle name="Input 3 2 2 2 11" xfId="9744" xr:uid="{87C9C0C9-E142-4CD7-9EB3-476DEA90B2A5}"/>
    <cellStyle name="Input 3 2 2 2 11 2" xfId="18733" xr:uid="{2AD24AB3-A9F7-401C-9F93-D10C655D3DB4}"/>
    <cellStyle name="Input 3 2 2 2 11 2 2" xfId="28278" xr:uid="{8E78B259-A10C-469D-90E5-E18C2BFCFCB9}"/>
    <cellStyle name="Input 3 2 2 2 11 3" xfId="26718" xr:uid="{72B5BD2C-2AC0-4B95-B619-45A62068AE42}"/>
    <cellStyle name="Input 3 2 2 2 12" xfId="2475" xr:uid="{C31F55C4-8B3A-4054-9137-9DBB50E3511C}"/>
    <cellStyle name="Input 3 2 2 2 12 2" xfId="35562" xr:uid="{FFE74905-2B19-4F6F-B6A9-0436E13C1B2F}"/>
    <cellStyle name="Input 3 2 2 2 13" xfId="13384" xr:uid="{E7963A06-7D63-408C-993B-E5F759306B8F}"/>
    <cellStyle name="Input 3 2 2 2 13 2" xfId="28129" xr:uid="{2AF40A92-DD5E-43C0-B2E4-C733B74EC1B1}"/>
    <cellStyle name="Input 3 2 2 2 14" xfId="30152" xr:uid="{C4B33F8D-7CDB-4EBC-ACA8-92C3C3ED229F}"/>
    <cellStyle name="Input 3 2 2 2 15" xfId="49529" xr:uid="{2D76D9F6-6FA9-4F7D-AD25-F7E7075C558C}"/>
    <cellStyle name="Input 3 2 2 2 2" xfId="818" xr:uid="{C0DA3990-249A-4CB8-A13E-AB9742C25714}"/>
    <cellStyle name="Input 3 2 2 2 2 2" xfId="5187" xr:uid="{7AB90308-D559-43A1-8651-C40FEB4B6E3A}"/>
    <cellStyle name="Input 3 2 2 2 2 2 2" xfId="7773" xr:uid="{46161D57-31B7-4EF3-B8B9-6A885023ED5A}"/>
    <cellStyle name="Input 3 2 2 2 2 2 2 2" xfId="16762" xr:uid="{2FAD988E-0A5F-4361-A3D6-1540C7BBAA8C}"/>
    <cellStyle name="Input 3 2 2 2 2 2 2 2 2" xfId="24421" xr:uid="{237B3918-CF3F-4D83-A2FF-88F9AB86DB81}"/>
    <cellStyle name="Input 3 2 2 2 2 2 2 3" xfId="26573" xr:uid="{6A6429A8-10A9-485B-9AC2-A75BAF52CC65}"/>
    <cellStyle name="Input 3 2 2 2 2 2 3" xfId="10410" xr:uid="{237EDCAA-2B43-420E-83E7-783410C147F9}"/>
    <cellStyle name="Input 3 2 2 2 2 2 3 2" xfId="19399" xr:uid="{7713B5A8-A046-4FB0-8439-1C3DD67E2672}"/>
    <cellStyle name="Input 3 2 2 2 2 2 3 2 2" xfId="27862" xr:uid="{3CA1A260-0D9E-425F-BEDF-0CA9A3BC18F8}"/>
    <cellStyle name="Input 3 2 2 2 2 2 3 3" xfId="39974" xr:uid="{7587D39A-A21B-45F8-B8B8-F5D0F2FA8D83}"/>
    <cellStyle name="Input 3 2 2 2 2 2 4" xfId="14176" xr:uid="{6011D93A-27D4-44EB-AA70-F4D67E463314}"/>
    <cellStyle name="Input 3 2 2 2 2 2 4 2" xfId="42359" xr:uid="{6F7CE24D-40BE-41DF-8853-95C52E9B0749}"/>
    <cellStyle name="Input 3 2 2 2 2 2 5" xfId="29535" xr:uid="{6CE73410-7AEC-4E0B-A69D-D59627211561}"/>
    <cellStyle name="Input 3 2 2 2 2 3" xfId="3255" xr:uid="{5DB8F3D8-D9D3-42F9-A60C-8A243CFFB760}"/>
    <cellStyle name="Input 3 2 2 2 2 3 2" xfId="27070" xr:uid="{8EC574B9-E659-4964-8008-686440F5426B}"/>
    <cellStyle name="Input 3 2 2 2 2 4" xfId="31274" xr:uid="{CBE09409-F756-4205-A0C7-B06D01B0359C}"/>
    <cellStyle name="Input 3 2 2 2 2 5" xfId="56311" xr:uid="{9953EF13-0193-453A-B821-3373F9BF5260}"/>
    <cellStyle name="Input 3 2 2 2 3" xfId="1163" xr:uid="{1C404A29-7BA8-4A8A-BE65-D20C9837F984}"/>
    <cellStyle name="Input 3 2 2 2 3 2" xfId="5508" xr:uid="{7672018F-B0D5-4715-A8A5-6641D83F1707}"/>
    <cellStyle name="Input 3 2 2 2 3 2 2" xfId="8094" xr:uid="{08D0E949-C463-4318-95CB-6A5E62B2A5A9}"/>
    <cellStyle name="Input 3 2 2 2 3 2 2 2" xfId="17083" xr:uid="{97407EB1-F8B3-432F-8EFB-FBC98330F79C}"/>
    <cellStyle name="Input 3 2 2 2 3 2 2 2 2" xfId="28981" xr:uid="{395B3833-4B19-4D30-8A4A-E52351258C22}"/>
    <cellStyle name="Input 3 2 2 2 3 2 2 3" xfId="22472" xr:uid="{77118FE5-312E-48A4-88E9-06A6B3E39ED1}"/>
    <cellStyle name="Input 3 2 2 2 3 2 3" xfId="10731" xr:uid="{6AE3BD8D-02D7-4908-A052-E4EE56D5EAC7}"/>
    <cellStyle name="Input 3 2 2 2 3 2 3 2" xfId="19720" xr:uid="{8B6C5B02-8CE2-464C-BAAF-B1CA033F42C8}"/>
    <cellStyle name="Input 3 2 2 2 3 2 3 2 2" xfId="36891" xr:uid="{C66DD357-E1A3-437B-805F-A3558AA78A65}"/>
    <cellStyle name="Input 3 2 2 2 3 2 3 3" xfId="41624" xr:uid="{ECA705DA-4987-4790-B2BD-228B8896AC92}"/>
    <cellStyle name="Input 3 2 2 2 3 2 4" xfId="14497" xr:uid="{2BBBD390-DFDA-4EBD-A3D2-796DEAFB68B1}"/>
    <cellStyle name="Input 3 2 2 2 3 2 4 2" xfId="38526" xr:uid="{64D4AE41-76E3-4145-905E-6649D0981F16}"/>
    <cellStyle name="Input 3 2 2 2 3 2 5" xfId="22608" xr:uid="{CE0048CE-1288-45D5-B94A-B50847B2CD1A}"/>
    <cellStyle name="Input 3 2 2 2 3 3" xfId="3600" xr:uid="{5D060FDD-D078-4911-8F36-6E06DF706F11}"/>
    <cellStyle name="Input 3 2 2 2 3 3 2" xfId="28254" xr:uid="{4AFAE779-1608-4FED-9718-577D28097BC7}"/>
    <cellStyle name="Input 3 2 2 2 3 4" xfId="22279" xr:uid="{C66D1BEA-1284-41F4-B658-9A349FC8E2FE}"/>
    <cellStyle name="Input 3 2 2 2 4" xfId="1507" xr:uid="{2D5B650F-B4B6-48B9-B800-A8B3CA5C13F0}"/>
    <cellStyle name="Input 3 2 2 2 4 2" xfId="5852" xr:uid="{9B47B6C6-07C9-45F7-BE8E-8F20A49F9752}"/>
    <cellStyle name="Input 3 2 2 2 4 2 2" xfId="8438" xr:uid="{72D329F1-690B-464A-B1EB-C57B31F528FE}"/>
    <cellStyle name="Input 3 2 2 2 4 2 2 2" xfId="17427" xr:uid="{16539279-7CE9-432E-A6CD-12DC4D938B92}"/>
    <cellStyle name="Input 3 2 2 2 4 2 2 2 2" xfId="28155" xr:uid="{E2783F54-4C0D-455F-8A25-6A179B8D2623}"/>
    <cellStyle name="Input 3 2 2 2 4 2 2 3" xfId="28974" xr:uid="{12C950C1-8305-4EBC-9B20-B38107B40549}"/>
    <cellStyle name="Input 3 2 2 2 4 2 3" xfId="11075" xr:uid="{7CC449BA-B57B-4A9A-B8E8-7C1301797CA3}"/>
    <cellStyle name="Input 3 2 2 2 4 2 3 2" xfId="20064" xr:uid="{20F60FB1-319A-4DB4-9DCA-866927702B1C}"/>
    <cellStyle name="Input 3 2 2 2 4 2 3 2 2" xfId="39594" xr:uid="{1684391C-6632-4BD9-BE38-6CEA0F897B1A}"/>
    <cellStyle name="Input 3 2 2 2 4 2 3 3" xfId="31144" xr:uid="{E7300A3F-766F-4E3C-B1A7-B8E14E635D30}"/>
    <cellStyle name="Input 3 2 2 2 4 2 4" xfId="14841" xr:uid="{6B783DA7-7E1B-477D-A436-09ED5F7E3D46}"/>
    <cellStyle name="Input 3 2 2 2 4 2 4 2" xfId="32443" xr:uid="{C722E1C7-F158-4A81-869A-2E52017BEC46}"/>
    <cellStyle name="Input 3 2 2 2 4 2 5" xfId="29332" xr:uid="{11441D96-77C5-441B-925D-53DAD568C05C}"/>
    <cellStyle name="Input 3 2 2 2 4 3" xfId="3944" xr:uid="{95DE9FF9-86B3-4331-95BD-1818CFDCC6B2}"/>
    <cellStyle name="Input 3 2 2 2 4 3 2" xfId="22268" xr:uid="{E01F58CF-FED1-4CC6-8E6F-27D57D740211}"/>
    <cellStyle name="Input 3 2 2 2 4 4" xfId="30435" xr:uid="{807A0BF9-84AA-49C7-8DAB-8C70222F06E8}"/>
    <cellStyle name="Input 3 2 2 2 5" xfId="1898" xr:uid="{7D1DA916-9B14-442F-B0C5-E06783D9E9A7}"/>
    <cellStyle name="Input 3 2 2 2 5 2" xfId="6214" xr:uid="{49BC9BAC-150A-4A06-A8A1-71EDC774DD25}"/>
    <cellStyle name="Input 3 2 2 2 5 2 2" xfId="8800" xr:uid="{526D4E5B-20A9-403E-A9BA-FCEEF7F09E05}"/>
    <cellStyle name="Input 3 2 2 2 5 2 2 2" xfId="17789" xr:uid="{2F5F630C-54C8-49B3-BDDA-7DE17B573573}"/>
    <cellStyle name="Input 3 2 2 2 5 2 2 2 2" xfId="41545" xr:uid="{DEFCD21F-A3AF-4B9D-9953-A1184087CF02}"/>
    <cellStyle name="Input 3 2 2 2 5 2 2 3" xfId="23272" xr:uid="{5784DD1F-5D1B-4401-B721-8A2B2718F82D}"/>
    <cellStyle name="Input 3 2 2 2 5 2 3" xfId="11437" xr:uid="{8F8884E7-132C-4770-A4B7-77CAB232DF3A}"/>
    <cellStyle name="Input 3 2 2 2 5 2 3 2" xfId="20426" xr:uid="{E95B2274-0AA0-46B8-A579-032643AB6E26}"/>
    <cellStyle name="Input 3 2 2 2 5 2 3 2 2" xfId="41785" xr:uid="{81C43590-245C-46FA-AB9E-EB0BD149B290}"/>
    <cellStyle name="Input 3 2 2 2 5 2 3 3" xfId="42565" xr:uid="{6B7F0F12-5717-4862-945E-9A69BDF908AD}"/>
    <cellStyle name="Input 3 2 2 2 5 2 4" xfId="15203" xr:uid="{00A0B3B9-FB03-4230-84C6-97013C01E465}"/>
    <cellStyle name="Input 3 2 2 2 5 2 4 2" xfId="43959" xr:uid="{F948C562-E30F-4D48-88CF-E05C46878955}"/>
    <cellStyle name="Input 3 2 2 2 5 2 5" xfId="30050" xr:uid="{24A38037-42B1-4AD7-A7E3-15D7D7C116AC}"/>
    <cellStyle name="Input 3 2 2 2 5 3" xfId="4335" xr:uid="{B2911602-BC9B-40CE-BEFE-33344D988F9F}"/>
    <cellStyle name="Input 3 2 2 2 5 3 2" xfId="30580" xr:uid="{20B0396A-48C9-4F9A-B270-ED3FEBC4C30C}"/>
    <cellStyle name="Input 3 2 2 2 5 4" xfId="43169" xr:uid="{68DB1B1A-EA2E-445D-94EB-E2708BAE6092}"/>
    <cellStyle name="Input 3 2 2 2 6" xfId="2126" xr:uid="{E35492CC-0D84-4E1C-A8E1-DFFEF8F7BC57}"/>
    <cellStyle name="Input 3 2 2 2 6 2" xfId="6427" xr:uid="{65800F8D-487B-499B-885C-84347E914BFA}"/>
    <cellStyle name="Input 3 2 2 2 6 2 2" xfId="9013" xr:uid="{E2F233C2-FCD6-4C3A-91F0-BD9A630FEB96}"/>
    <cellStyle name="Input 3 2 2 2 6 2 2 2" xfId="18002" xr:uid="{A98E5C5E-81F5-4309-99CC-4454F7BB1582}"/>
    <cellStyle name="Input 3 2 2 2 6 2 2 2 2" xfId="33158" xr:uid="{F0E6E555-A651-42F9-9613-4D0E31F29669}"/>
    <cellStyle name="Input 3 2 2 2 6 2 2 3" xfId="40396" xr:uid="{11F7FE02-EA04-4223-9206-6CDF66327F53}"/>
    <cellStyle name="Input 3 2 2 2 6 2 3" xfId="11650" xr:uid="{25B569C9-A738-4D79-8A14-115B5C36ED3A}"/>
    <cellStyle name="Input 3 2 2 2 6 2 3 2" xfId="20639" xr:uid="{A8E8E083-87BB-4A6A-92E0-D12BE9256944}"/>
    <cellStyle name="Input 3 2 2 2 6 2 3 2 2" xfId="29179" xr:uid="{0DB3A819-A39C-4B1D-ACD1-96D263B01C1F}"/>
    <cellStyle name="Input 3 2 2 2 6 2 3 3" xfId="37843" xr:uid="{2512EA42-D838-4A57-AA9A-38219CC66218}"/>
    <cellStyle name="Input 3 2 2 2 6 2 4" xfId="15416" xr:uid="{DEB132FF-8030-4774-96D9-0119DDCF3746}"/>
    <cellStyle name="Input 3 2 2 2 6 2 4 2" xfId="23307" xr:uid="{29C318BA-5FC9-4BD2-B669-D98AEFF5A596}"/>
    <cellStyle name="Input 3 2 2 2 6 2 5" xfId="35592" xr:uid="{9667906A-972D-457A-9603-2B064199064F}"/>
    <cellStyle name="Input 3 2 2 2 6 3" xfId="4563" xr:uid="{B4A1C801-D7D5-4C89-A4D1-DFE82329921E}"/>
    <cellStyle name="Input 3 2 2 2 6 3 2" xfId="36450" xr:uid="{160C4038-88A8-4962-88DD-7FF0506D2656}"/>
    <cellStyle name="Input 3 2 2 2 6 4" xfId="29468" xr:uid="{14878DBA-486C-4030-8F49-8CA9F28EACC3}"/>
    <cellStyle name="Input 3 2 2 2 7" xfId="2936" xr:uid="{F7E4FAB8-3510-43A3-861C-5382047A9DC3}"/>
    <cellStyle name="Input 3 2 2 2 7 2" xfId="7086" xr:uid="{87625CC0-75F0-4A8F-9492-6D992FEE5E93}"/>
    <cellStyle name="Input 3 2 2 2 7 2 2" xfId="12212" xr:uid="{523523B9-1E81-4270-9819-BD06BE0EF8FB}"/>
    <cellStyle name="Input 3 2 2 2 7 2 2 2" xfId="21201" xr:uid="{B7BB5E11-E622-404E-9948-21F6E61BDAB0}"/>
    <cellStyle name="Input 3 2 2 2 7 2 2 2 2" xfId="29932" xr:uid="{D255E481-0BAD-444D-BBF0-EC0DC36D9CD9}"/>
    <cellStyle name="Input 3 2 2 2 7 2 2 3" xfId="23074" xr:uid="{7A40CB65-88A9-478E-864F-E6E316F06EC2}"/>
    <cellStyle name="Input 3 2 2 2 7 2 3" xfId="13006" xr:uid="{38CDB85F-0CC5-4C8A-8F67-875168186BCB}"/>
    <cellStyle name="Input 3 2 2 2 7 2 3 2" xfId="21995" xr:uid="{1C461F91-44C8-440D-BCDD-DE08030E8F8C}"/>
    <cellStyle name="Input 3 2 2 2 7 2 3 2 2" xfId="24794" xr:uid="{9B68F4B7-71D3-4DBF-B63A-6B036C13723B}"/>
    <cellStyle name="Input 3 2 2 2 7 2 3 3" xfId="42999" xr:uid="{F111A75E-7146-4DA9-A193-C57E693AF404}"/>
    <cellStyle name="Input 3 2 2 2 7 2 4" xfId="16075" xr:uid="{D3D5461A-75AF-4BF8-97E8-B915DE3C5E39}"/>
    <cellStyle name="Input 3 2 2 2 7 2 4 2" xfId="24911" xr:uid="{580D3ED2-E6AE-4AAD-84F5-FC5E1FC64157}"/>
    <cellStyle name="Input 3 2 2 2 7 2 5" xfId="29953" xr:uid="{0ED481A9-8282-4348-AF02-872E60D60009}"/>
    <cellStyle name="Input 3 2 2 2 7 3" xfId="9649" xr:uid="{2BB85027-AA9F-4E19-B286-FA0966A12487}"/>
    <cellStyle name="Input 3 2 2 2 7 3 2" xfId="18638" xr:uid="{640230BE-D31E-49ED-930A-0B68B11F03A0}"/>
    <cellStyle name="Input 3 2 2 2 7 3 2 2" xfId="36741" xr:uid="{FC880FF7-C6F1-4988-A1E7-89F7E7C3AEE8}"/>
    <cellStyle name="Input 3 2 2 2 7 3 3" xfId="31764" xr:uid="{115DA9D1-D248-4AF5-9DDC-BF377AE090F5}"/>
    <cellStyle name="Input 3 2 2 2 7 4" xfId="40764" xr:uid="{3A8A1CA5-7ED5-48A3-A0DF-9889D6BF99E6}"/>
    <cellStyle name="Input 3 2 2 2 8" xfId="4863" xr:uid="{C78D23A6-4256-46B0-81BE-15A7D897BA2A}"/>
    <cellStyle name="Input 3 2 2 2 8 2" xfId="7449" xr:uid="{D70D6784-6FA5-45FD-BD46-F43D22C3FAB2}"/>
    <cellStyle name="Input 3 2 2 2 8 2 2" xfId="16438" xr:uid="{B1540FA1-FE59-4E9E-A595-CF8F62A452CC}"/>
    <cellStyle name="Input 3 2 2 2 8 2 2 2" xfId="38459" xr:uid="{0B75BEDC-06A3-42BA-8728-4B5A725BD9FF}"/>
    <cellStyle name="Input 3 2 2 2 8 2 3" xfId="32069" xr:uid="{4B34DD16-6DAE-4DB1-9EB9-0BE8C8CAF420}"/>
    <cellStyle name="Input 3 2 2 2 8 3" xfId="10086" xr:uid="{3E4419DB-AADC-4BC1-BE53-CEBCF70E6FCE}"/>
    <cellStyle name="Input 3 2 2 2 8 3 2" xfId="19075" xr:uid="{16E5E310-0896-48B9-9C90-10B389A6E98E}"/>
    <cellStyle name="Input 3 2 2 2 8 3 2 2" xfId="42627" xr:uid="{03E2D3D5-6264-49D9-853C-04D5C0D1E275}"/>
    <cellStyle name="Input 3 2 2 2 8 3 3" xfId="38899" xr:uid="{6420C714-3A02-4061-9B74-0A25B54FF54C}"/>
    <cellStyle name="Input 3 2 2 2 8 4" xfId="13852" xr:uid="{A391E4DE-4ADA-48FD-9133-5FED7B10B4C1}"/>
    <cellStyle name="Input 3 2 2 2 8 4 2" xfId="37408" xr:uid="{DECDEBCF-BDB8-4C46-BA8F-765DB6C8C050}"/>
    <cellStyle name="Input 3 2 2 2 8 5" xfId="35682" xr:uid="{5436D41B-4D44-4185-BEB8-E214EE81FD02}"/>
    <cellStyle name="Input 3 2 2 2 9" xfId="6771" xr:uid="{6C607EF8-5BE6-47CB-B1C1-CEECEBAEFE3C}"/>
    <cellStyle name="Input 3 2 2 2 9 2" xfId="11970" xr:uid="{9244B38D-9E19-4EFF-B14F-91955FB042EF}"/>
    <cellStyle name="Input 3 2 2 2 9 2 2" xfId="20959" xr:uid="{ADA440F8-D650-470A-B714-09C5CE35568C}"/>
    <cellStyle name="Input 3 2 2 2 9 2 2 2" xfId="39624" xr:uid="{02417B75-CE19-4114-8DAB-8EC4939EBB32}"/>
    <cellStyle name="Input 3 2 2 2 9 2 3" xfId="43949" xr:uid="{C19DCD41-0E75-4FE0-A781-33B7785569B0}"/>
    <cellStyle name="Input 3 2 2 2 9 3" xfId="15760" xr:uid="{48233E74-37E5-48D1-9F67-03E88B0DCBBD}"/>
    <cellStyle name="Input 3 2 2 2 9 3 2" xfId="23613" xr:uid="{47CFDE2A-5730-49FF-81AA-94471033ECDC}"/>
    <cellStyle name="Input 3 2 2 2 9 4" xfId="25162" xr:uid="{251396D9-FB5D-40A2-88BD-8C1E2C7E573F}"/>
    <cellStyle name="Input 3 2 2 3" xfId="686" xr:uid="{D4049113-4043-4335-9179-5873CD875740}"/>
    <cellStyle name="Input 3 2 2 3 2" xfId="5062" xr:uid="{0D37C192-13DA-4F1F-AE25-E84B107E50F4}"/>
    <cellStyle name="Input 3 2 2 3 2 2" xfId="7648" xr:uid="{4689997F-74D9-4F9E-9FC3-6D1E2EF93D8E}"/>
    <cellStyle name="Input 3 2 2 3 2 2 2" xfId="16637" xr:uid="{011635F0-4E02-41C7-AAF2-2EBCE75CB92B}"/>
    <cellStyle name="Input 3 2 2 3 2 2 2 2" xfId="29685" xr:uid="{32E3D988-76A9-44D0-B640-6DF389BC3ED8}"/>
    <cellStyle name="Input 3 2 2 3 2 2 3" xfId="32374" xr:uid="{554144B4-14E9-40FF-8CBC-562A38A6542D}"/>
    <cellStyle name="Input 3 2 2 3 2 3" xfId="10285" xr:uid="{5D81F39A-7003-411D-9FEB-709C0D23AC9E}"/>
    <cellStyle name="Input 3 2 2 3 2 3 2" xfId="19274" xr:uid="{2B3F9E70-3500-4687-8FBB-6AB8890F5CA7}"/>
    <cellStyle name="Input 3 2 2 3 2 3 2 2" xfId="24669" xr:uid="{8AB55D54-1094-4014-A7C0-5985CE3C2CBA}"/>
    <cellStyle name="Input 3 2 2 3 2 3 3" xfId="35697" xr:uid="{17105A5E-C676-4E26-B12C-0D4BE44A9597}"/>
    <cellStyle name="Input 3 2 2 3 2 4" xfId="14051" xr:uid="{2BB6074D-3005-4A1F-93CD-84FAAF4F0E13}"/>
    <cellStyle name="Input 3 2 2 3 2 4 2" xfId="36843" xr:uid="{F00BF57F-443C-4137-AB7F-6CD011037F22}"/>
    <cellStyle name="Input 3 2 2 3 2 5" xfId="35104" xr:uid="{1C0B3033-7661-4A2E-BC04-5FB7253F173C}"/>
    <cellStyle name="Input 3 2 2 3 2 6" xfId="58152" xr:uid="{7DAC3006-240B-4F5D-AF79-CA70A25D5458}"/>
    <cellStyle name="Input 3 2 2 3 3" xfId="3123" xr:uid="{88378EEC-D0A9-4FB1-9357-ACCA4D9FB7F3}"/>
    <cellStyle name="Input 3 2 2 3 3 2" xfId="23718" xr:uid="{EFE5857E-D788-4FEC-9A2A-B5CA7C3D3388}"/>
    <cellStyle name="Input 3 2 2 3 4" xfId="23249" xr:uid="{80512906-1B54-4F13-A5E6-A96D51E656C6}"/>
    <cellStyle name="Input 3 2 2 3 5" xfId="51370" xr:uid="{E2EE2BE2-C24F-4D64-A7BD-5B9092DDFE7B}"/>
    <cellStyle name="Input 3 2 2 4" xfId="1031" xr:uid="{FD0A65F0-823C-4021-B828-5C6C07FAD653}"/>
    <cellStyle name="Input 3 2 2 4 2" xfId="5383" xr:uid="{68EF2522-BDFF-4739-82B1-3309B74F4E65}"/>
    <cellStyle name="Input 3 2 2 4 2 2" xfId="7969" xr:uid="{7090A81A-516E-40BD-96C9-8DB34EE6B2B1}"/>
    <cellStyle name="Input 3 2 2 4 2 2 2" xfId="16958" xr:uid="{47792E80-6B3E-4D99-B56D-A210AE7F6A57}"/>
    <cellStyle name="Input 3 2 2 4 2 2 2 2" xfId="32745" xr:uid="{22186536-4392-44D5-B13C-38468CEB7A0A}"/>
    <cellStyle name="Input 3 2 2 4 2 2 3" xfId="25644" xr:uid="{67E5D904-C9EF-4C99-9554-BABC79277D8E}"/>
    <cellStyle name="Input 3 2 2 4 2 3" xfId="10606" xr:uid="{7CF29836-F3D7-47D2-97BC-100CE4558313}"/>
    <cellStyle name="Input 3 2 2 4 2 3 2" xfId="19595" xr:uid="{FA835AEA-C898-46F4-9207-CE516F7A24D1}"/>
    <cellStyle name="Input 3 2 2 4 2 3 2 2" xfId="40918" xr:uid="{7799793E-6447-4A5D-9AF4-D56CA5FBF667}"/>
    <cellStyle name="Input 3 2 2 4 2 3 3" xfId="41438" xr:uid="{BF9C286B-4BAF-45C0-9C5B-12AA2FE4A35B}"/>
    <cellStyle name="Input 3 2 2 4 2 4" xfId="14372" xr:uid="{04403E03-1451-4C8B-83E1-2446DB57A64C}"/>
    <cellStyle name="Input 3 2 2 4 2 4 2" xfId="43762" xr:uid="{8CC3183D-34D0-4AE1-8D96-D746E20B2831}"/>
    <cellStyle name="Input 3 2 2 4 2 5" xfId="42095" xr:uid="{0411D5B0-3A86-4345-A794-C90B079053E3}"/>
    <cellStyle name="Input 3 2 2 4 2 6" xfId="54456" xr:uid="{B66FB60F-02DA-4534-A877-3280C881C3D6}"/>
    <cellStyle name="Input 3 2 2 4 3" xfId="3468" xr:uid="{F4ABD754-02B7-426B-B090-D9F23740567F}"/>
    <cellStyle name="Input 3 2 2 4 3 2" xfId="39614" xr:uid="{3B3B9371-8128-4B1B-82E4-98AF6DEEEF24}"/>
    <cellStyle name="Input 3 2 2 4 4" xfId="39543" xr:uid="{2186A007-DC72-4FA0-A84B-42E9F172C480}"/>
    <cellStyle name="Input 3 2 2 4 5" xfId="47646" xr:uid="{01C3B111-204E-4989-83BA-45B5C356EDD7}"/>
    <cellStyle name="Input 3 2 2 5" xfId="1375" xr:uid="{9B57B30B-9F33-4BE6-8648-3E9C1C54FD4E}"/>
    <cellStyle name="Input 3 2 2 5 2" xfId="5720" xr:uid="{4B564600-0DC2-48B5-A2A2-DEEA71E4A30A}"/>
    <cellStyle name="Input 3 2 2 5 2 2" xfId="8306" xr:uid="{8861A701-27FD-4B9C-8C1B-8458D00F4302}"/>
    <cellStyle name="Input 3 2 2 5 2 2 2" xfId="17295" xr:uid="{CEB020AE-B3A8-4996-8B82-A5A2AE7C74E7}"/>
    <cellStyle name="Input 3 2 2 5 2 2 2 2" xfId="29358" xr:uid="{EA12D8FF-1407-443E-B286-86D7724FD144}"/>
    <cellStyle name="Input 3 2 2 5 2 2 3" xfId="37034" xr:uid="{406A2EB5-6622-406F-A282-23A174803807}"/>
    <cellStyle name="Input 3 2 2 5 2 3" xfId="10943" xr:uid="{FC50F6D5-0EF1-481C-9CEC-A283D4F6787C}"/>
    <cellStyle name="Input 3 2 2 5 2 3 2" xfId="19932" xr:uid="{95EBD783-2C29-4D18-91CA-09329FB0B6ED}"/>
    <cellStyle name="Input 3 2 2 5 2 3 2 2" xfId="32998" xr:uid="{C8CA9D5E-3EEA-4B25-A477-0DA333DD0261}"/>
    <cellStyle name="Input 3 2 2 5 2 3 3" xfId="41606" xr:uid="{32EF2356-C184-4FB8-B91A-F7AD4A4E8719}"/>
    <cellStyle name="Input 3 2 2 5 2 4" xfId="14709" xr:uid="{954CF9F8-94CB-4836-910C-CAE7620A9596}"/>
    <cellStyle name="Input 3 2 2 5 2 4 2" xfId="32531" xr:uid="{35A5A8B4-E1D0-40A1-8BA0-564C46FCD8A5}"/>
    <cellStyle name="Input 3 2 2 5 2 5" xfId="27534" xr:uid="{0C2E211A-F0C2-46BF-9E77-D8C7CF0929C9}"/>
    <cellStyle name="Input 3 2 2 5 3" xfId="3812" xr:uid="{C8B32453-1FE5-444A-8184-E5F3E465E120}"/>
    <cellStyle name="Input 3 2 2 5 3 2" xfId="42858" xr:uid="{23A9DE0C-9303-4545-ABC0-4AB2148EBAE5}"/>
    <cellStyle name="Input 3 2 2 5 4" xfId="24192" xr:uid="{95D2DD4C-36DC-40BC-B33A-F1362ED827FD}"/>
    <cellStyle name="Input 3 2 2 5 5" xfId="52912" xr:uid="{11367F85-EB42-48EF-84EB-DF7C3C4A6471}"/>
    <cellStyle name="Input 3 2 2 6" xfId="1623" xr:uid="{6E37513C-3BEF-4705-8606-9895F03E3DDB}"/>
    <cellStyle name="Input 3 2 2 6 2" xfId="5963" xr:uid="{33E99508-82FB-4ACF-9F9A-96EC404FAF56}"/>
    <cellStyle name="Input 3 2 2 6 2 2" xfId="8549" xr:uid="{6F271C74-F6A9-4F0F-9A2C-AB5C79D89816}"/>
    <cellStyle name="Input 3 2 2 6 2 2 2" xfId="17538" xr:uid="{5A7E9E51-D109-4A95-B03A-1B6E21D8D4AB}"/>
    <cellStyle name="Input 3 2 2 6 2 2 2 2" xfId="36850" xr:uid="{7140A500-625E-4497-A5CF-A09BDBC89499}"/>
    <cellStyle name="Input 3 2 2 6 2 2 3" xfId="42530" xr:uid="{7542A891-BAC3-4CF2-977F-6CB1BC936CDF}"/>
    <cellStyle name="Input 3 2 2 6 2 3" xfId="11186" xr:uid="{37B008FB-E52E-45E1-B87A-E80C90AA6F99}"/>
    <cellStyle name="Input 3 2 2 6 2 3 2" xfId="20175" xr:uid="{E7249934-A097-4174-9313-65FF8F786DCA}"/>
    <cellStyle name="Input 3 2 2 6 2 3 2 2" xfId="43229" xr:uid="{560E101C-8E9E-43F0-8BF8-7E85D5ED0201}"/>
    <cellStyle name="Input 3 2 2 6 2 3 3" xfId="38877" xr:uid="{B2325DBE-5699-4C05-A3D8-129A60CAA78B}"/>
    <cellStyle name="Input 3 2 2 6 2 4" xfId="14952" xr:uid="{4B29A584-21DE-4E3A-9492-4CC06839CEBA}"/>
    <cellStyle name="Input 3 2 2 6 2 4 2" xfId="26834" xr:uid="{F6CC99D2-8633-43D6-A7AC-7E5476F881C0}"/>
    <cellStyle name="Input 3 2 2 6 2 5" xfId="32078" xr:uid="{7F4752DA-B7BB-4F32-A415-5E97F49EEC78}"/>
    <cellStyle name="Input 3 2 2 6 3" xfId="4060" xr:uid="{FB2E9A4E-AEF7-48D7-A401-64CB3751B2D0}"/>
    <cellStyle name="Input 3 2 2 6 3 2" xfId="32072" xr:uid="{69F8D096-9BF5-48C2-B817-3B5826930ABB}"/>
    <cellStyle name="Input 3 2 2 6 4" xfId="27305" xr:uid="{42A5CBF5-42E1-4C12-8426-ED240447DADA}"/>
    <cellStyle name="Input 3 2 2 7" xfId="1994" xr:uid="{A234947D-505A-4BCD-8096-334CEB30879D}"/>
    <cellStyle name="Input 3 2 2 7 2" xfId="6302" xr:uid="{D451E5FC-37F3-4CA1-B652-1016B4C65970}"/>
    <cellStyle name="Input 3 2 2 7 2 2" xfId="8888" xr:uid="{BFD9513C-C546-40A1-8B62-D21B00617391}"/>
    <cellStyle name="Input 3 2 2 7 2 2 2" xfId="17877" xr:uid="{1C2501D2-35BC-445B-A27D-7F8E0DB49764}"/>
    <cellStyle name="Input 3 2 2 7 2 2 2 2" xfId="37216" xr:uid="{45762A77-D0E1-4034-9285-87719BD621EE}"/>
    <cellStyle name="Input 3 2 2 7 2 2 3" xfId="40972" xr:uid="{F5B4889D-A8D5-4A97-8B00-18E434D750F9}"/>
    <cellStyle name="Input 3 2 2 7 2 3" xfId="11525" xr:uid="{ACF8705D-8483-4A1F-AF09-F02B59015640}"/>
    <cellStyle name="Input 3 2 2 7 2 3 2" xfId="20514" xr:uid="{095BBEDB-FDBD-4C9A-AA37-AD452136DEDE}"/>
    <cellStyle name="Input 3 2 2 7 2 3 2 2" xfId="43410" xr:uid="{B2A8F12B-080B-4CEC-9FFD-764AB946EEFD}"/>
    <cellStyle name="Input 3 2 2 7 2 3 3" xfId="41680" xr:uid="{7A062367-53C5-42F4-AEF3-3C509CD8294C}"/>
    <cellStyle name="Input 3 2 2 7 2 4" xfId="15291" xr:uid="{D761B32D-80E1-4886-92C7-8535941356D8}"/>
    <cellStyle name="Input 3 2 2 7 2 4 2" xfId="35004" xr:uid="{3E74B3C9-0CDB-4944-82AC-2AE94AA9630B}"/>
    <cellStyle name="Input 3 2 2 7 2 5" xfId="23203" xr:uid="{489ED088-0E31-4D8D-BE2E-05816D0890C2}"/>
    <cellStyle name="Input 3 2 2 7 3" xfId="4431" xr:uid="{843207D5-96E9-4F88-AD1E-328E3BC1739B}"/>
    <cellStyle name="Input 3 2 2 7 3 2" xfId="28329" xr:uid="{9D179C6C-F30B-43EE-99B6-D840F60EFBCD}"/>
    <cellStyle name="Input 3 2 2 7 4" xfId="38728" xr:uid="{7E44BF6F-834F-4213-867E-A6D66D393A28}"/>
    <cellStyle name="Input 3 2 2 8" xfId="2805" xr:uid="{DC01E010-AE4D-42FE-B286-0EC7C6BBE2B3}"/>
    <cellStyle name="Input 3 2 2 8 2" xfId="6955" xr:uid="{867D8997-7EBF-43C4-8CE6-16382AD5EEEA}"/>
    <cellStyle name="Input 3 2 2 8 2 2" xfId="12084" xr:uid="{B953FF6C-EAB3-41CB-BB10-E99DBEC95B7B}"/>
    <cellStyle name="Input 3 2 2 8 2 2 2" xfId="21073" xr:uid="{F4212E50-4180-49C4-B37C-53C155F9BA6C}"/>
    <cellStyle name="Input 3 2 2 8 2 2 2 2" xfId="29064" xr:uid="{34D5ADEB-D09F-447D-B89B-528540E8C896}"/>
    <cellStyle name="Input 3 2 2 8 2 2 3" xfId="26459" xr:uid="{0F710725-2C14-4FCC-9AB0-DFC4F2DA46EB}"/>
    <cellStyle name="Input 3 2 2 8 2 3" xfId="12906" xr:uid="{F704AE82-63D9-4189-B6DE-9DF2C4FA3DA9}"/>
    <cellStyle name="Input 3 2 2 8 2 3 2" xfId="21895" xr:uid="{8A934458-311D-42E1-85B7-3C28509D8052}"/>
    <cellStyle name="Input 3 2 2 8 2 3 2 2" xfId="42797" xr:uid="{9058CA8E-620A-481A-98E0-46DDBD7C9F49}"/>
    <cellStyle name="Input 3 2 2 8 2 3 3" xfId="43100" xr:uid="{E160D152-962F-4CBE-9D9D-D59BD05B2790}"/>
    <cellStyle name="Input 3 2 2 8 2 4" xfId="15944" xr:uid="{2139C574-59FD-45AE-8897-CC5E3D2059FA}"/>
    <cellStyle name="Input 3 2 2 8 2 4 2" xfId="42443" xr:uid="{09016226-53BB-4FCA-BF21-A3EE08C57AD4}"/>
    <cellStyle name="Input 3 2 2 8 2 5" xfId="33701" xr:uid="{163FCA14-2026-4363-96C7-D851B20E355C}"/>
    <cellStyle name="Input 3 2 2 8 3" xfId="9518" xr:uid="{1204FF9E-77BE-4F4C-8D12-637E0779D17D}"/>
    <cellStyle name="Input 3 2 2 8 3 2" xfId="18507" xr:uid="{0A029B89-DC00-438E-AA5A-424EABAAD131}"/>
    <cellStyle name="Input 3 2 2 8 3 2 2" xfId="28554" xr:uid="{198DDD2D-A816-4C2A-B377-19F790BC2576}"/>
    <cellStyle name="Input 3 2 2 8 3 3" xfId="41190" xr:uid="{6A570DF2-50BB-44FE-9F28-CC1BD5F44AA6}"/>
    <cellStyle name="Input 3 2 2 8 4" xfId="23326" xr:uid="{DA5D56C3-46BE-4C97-97DE-B6397C2F2281}"/>
    <cellStyle name="Input 3 2 2 9" xfId="4738" xr:uid="{1F02E3D9-0D51-489E-897D-286629D10C97}"/>
    <cellStyle name="Input 3 2 2 9 2" xfId="7324" xr:uid="{3F91A7E0-E3DA-4112-B16E-346FD98DD490}"/>
    <cellStyle name="Input 3 2 2 9 2 2" xfId="16313" xr:uid="{DB3A1286-6637-4B89-A8A0-7E6FAA893A4F}"/>
    <cellStyle name="Input 3 2 2 9 2 2 2" xfId="42419" xr:uid="{7B2A4EAF-4A1A-4449-AE60-B09FF4954981}"/>
    <cellStyle name="Input 3 2 2 9 2 3" xfId="39067" xr:uid="{A8E2815D-4873-423C-92E0-A320A8EC2F79}"/>
    <cellStyle name="Input 3 2 2 9 3" xfId="9961" xr:uid="{9A84FAD1-FB65-48FB-9EDA-CEA06A385C60}"/>
    <cellStyle name="Input 3 2 2 9 3 2" xfId="18950" xr:uid="{785073FF-559C-45D5-94CE-954FA0F88129}"/>
    <cellStyle name="Input 3 2 2 9 3 2 2" xfId="27795" xr:uid="{57752436-ECF0-4962-A172-C7499B0D1CF9}"/>
    <cellStyle name="Input 3 2 2 9 3 3" xfId="37481" xr:uid="{F1BE738B-3EDE-4A02-AE80-FFAEA8AE86F4}"/>
    <cellStyle name="Input 3 2 2 9 4" xfId="13727" xr:uid="{5E0EA7A9-275C-42FA-84F3-D61D405BC8BF}"/>
    <cellStyle name="Input 3 2 2 9 4 2" xfId="33175" xr:uid="{FA5CED49-B946-46A1-A1F5-60E94A3C2942}"/>
    <cellStyle name="Input 3 2 2 9 5" xfId="31273" xr:uid="{33F60690-4071-4F2B-951E-E606B94A3009}"/>
    <cellStyle name="Input 3 2 3" xfId="431" xr:uid="{0F8AE9C5-5FB8-4B05-B7E4-6ED478E2E637}"/>
    <cellStyle name="Input 3 2 3 10" xfId="9296" xr:uid="{927B84FF-2C5E-46EE-8D24-38B6074A19E0}"/>
    <cellStyle name="Input 3 2 3 10 2" xfId="18285" xr:uid="{8D051CD7-7C22-4CEE-A060-95714D69E652}"/>
    <cellStyle name="Input 3 2 3 10 2 2" xfId="43349" xr:uid="{E8B4C152-61AD-4FA9-9CC5-41443FCD5A10}"/>
    <cellStyle name="Input 3 2 3 10 3" xfId="34491" xr:uid="{F73CABCF-ACF8-40AE-9686-11E4B5503A78}"/>
    <cellStyle name="Input 3 2 3 11" xfId="12282" xr:uid="{3F4DE5AF-DE26-422E-BF5E-BA25E1D6BB23}"/>
    <cellStyle name="Input 3 2 3 11 2" xfId="21271" xr:uid="{3D2C0164-2D6B-4932-B0D1-EEEC796CB35E}"/>
    <cellStyle name="Input 3 2 3 11 2 2" xfId="42379" xr:uid="{AAB3FC68-4C4D-45FB-BE21-C62B75B97BE2}"/>
    <cellStyle name="Input 3 2 3 11 3" xfId="25113" xr:uid="{11564D09-589E-4AD9-B4C6-984B011C301E}"/>
    <cellStyle name="Input 3 2 3 12" xfId="2437" xr:uid="{BB44C862-0B23-4276-B963-673B69A6897B}"/>
    <cellStyle name="Input 3 2 3 12 2" xfId="35284" xr:uid="{C675F324-FD81-4C09-AA07-60100D431083}"/>
    <cellStyle name="Input 3 2 3 13" xfId="13346" xr:uid="{BBAFDC21-4B50-49C7-8692-8347CA88A8A2}"/>
    <cellStyle name="Input 3 2 3 13 2" xfId="28029" xr:uid="{7F6C082E-C4CC-4268-BD82-C155E74ECD61}"/>
    <cellStyle name="Input 3 2 3 14" xfId="29890" xr:uid="{A8288A26-1C84-4C4D-9223-FCC4D5FF2076}"/>
    <cellStyle name="Input 3 2 3 15" xfId="46440" xr:uid="{32089076-AEF4-4EDB-B431-589F240D10B5}"/>
    <cellStyle name="Input 3 2 3 2" xfId="780" xr:uid="{6767D171-3B7B-4EE6-A821-90F5C2735E81}"/>
    <cellStyle name="Input 3 2 3 2 2" xfId="5150" xr:uid="{C5A9164C-C5AD-463D-BB51-A8DE4E54FB3E}"/>
    <cellStyle name="Input 3 2 3 2 2 2" xfId="7736" xr:uid="{FB0E7469-5E82-4ECC-AE7E-EFE1E7682728}"/>
    <cellStyle name="Input 3 2 3 2 2 2 2" xfId="16725" xr:uid="{22F16C9C-7904-4CE9-925C-F7CE354BA3A3}"/>
    <cellStyle name="Input 3 2 3 2 2 2 2 2" xfId="24939" xr:uid="{F12DD7B8-2F70-4C13-9ABB-B547A5255970}"/>
    <cellStyle name="Input 3 2 3 2 2 2 3" xfId="33988" xr:uid="{9596D76A-6EC9-4273-BADE-66D7E110B449}"/>
    <cellStyle name="Input 3 2 3 2 2 3" xfId="10373" xr:uid="{0A4991CF-9DFF-4EEC-9760-C6B43BD041C5}"/>
    <cellStyle name="Input 3 2 3 2 2 3 2" xfId="19362" xr:uid="{B716547E-F76E-4C18-AA61-AD122C9BF864}"/>
    <cellStyle name="Input 3 2 3 2 2 3 2 2" xfId="36827" xr:uid="{AF76627B-5C61-4E09-8FD5-C4B150F04C3B}"/>
    <cellStyle name="Input 3 2 3 2 2 3 3" xfId="43687" xr:uid="{EEC0FBF0-69D0-40D3-89E0-53C4E95C317C}"/>
    <cellStyle name="Input 3 2 3 2 2 4" xfId="14139" xr:uid="{252E7295-669D-44AE-B7BB-C9193E828FF4}"/>
    <cellStyle name="Input 3 2 3 2 2 4 2" xfId="33176" xr:uid="{043857E6-E7CB-4D1D-9AC1-8BFD26AAF0DA}"/>
    <cellStyle name="Input 3 2 3 2 2 5" xfId="42825" xr:uid="{090AE427-F9DB-45E1-93A5-B02D67538C6F}"/>
    <cellStyle name="Input 3 2 3 2 2 6" xfId="56719" xr:uid="{24D0AB29-9993-4060-A09A-8C9895B212A3}"/>
    <cellStyle name="Input 3 2 3 2 3" xfId="3217" xr:uid="{7238A3D0-E2F5-4A49-942C-C951FE13EE4F}"/>
    <cellStyle name="Input 3 2 3 2 3 2" xfId="39963" xr:uid="{CF02F3A7-AB7D-482C-A457-5F207B69B172}"/>
    <cellStyle name="Input 3 2 3 2 4" xfId="39599" xr:uid="{85447547-1504-41C8-A9ED-61D2F2B863B7}"/>
    <cellStyle name="Input 3 2 3 2 5" xfId="49937" xr:uid="{4C6C9DDD-10CB-4B2F-9B17-575A6520FD74}"/>
    <cellStyle name="Input 3 2 3 3" xfId="1125" xr:uid="{1FC75758-5CEC-44D3-AF63-D19D39AC9D59}"/>
    <cellStyle name="Input 3 2 3 3 2" xfId="5471" xr:uid="{34059BC2-CC18-4006-B3E7-AF355A8D2F11}"/>
    <cellStyle name="Input 3 2 3 3 2 2" xfId="8057" xr:uid="{FCAEA433-BC53-4F61-9877-9A0A7D95EECB}"/>
    <cellStyle name="Input 3 2 3 3 2 2 2" xfId="17046" xr:uid="{BF0B76E2-934C-4274-A78F-0836C3E399EA}"/>
    <cellStyle name="Input 3 2 3 3 2 2 2 2" xfId="40628" xr:uid="{0710AF1B-40B1-4EAE-B24E-E91B269AA180}"/>
    <cellStyle name="Input 3 2 3 3 2 2 3" xfId="23271" xr:uid="{7465116F-55FE-468E-948A-285AB61764BF}"/>
    <cellStyle name="Input 3 2 3 3 2 3" xfId="10694" xr:uid="{D1CF4C80-EADB-46B2-B0F2-09867DFBE65E}"/>
    <cellStyle name="Input 3 2 3 3 2 3 2" xfId="19683" xr:uid="{D6E3CF03-3450-4BA4-9C53-F368DC3BE13D}"/>
    <cellStyle name="Input 3 2 3 3 2 3 2 2" xfId="41790" xr:uid="{80D4D94B-B943-4B04-8872-A6AE4AD68D8E}"/>
    <cellStyle name="Input 3 2 3 3 2 3 3" xfId="32282" xr:uid="{8E77745E-A382-4E9E-95F3-9A5F963BBA02}"/>
    <cellStyle name="Input 3 2 3 3 2 4" xfId="14460" xr:uid="{E02295CC-3351-4BAE-8AC4-E5F60F8F4B2E}"/>
    <cellStyle name="Input 3 2 3 3 2 4 2" xfId="25848" xr:uid="{57215C03-C3EF-4196-8691-72D71B5FA880}"/>
    <cellStyle name="Input 3 2 3 3 2 5" xfId="27719" xr:uid="{D46E7168-C2B3-44ED-9CB0-FED234779C14}"/>
    <cellStyle name="Input 3 2 3 3 2 6" xfId="58613" xr:uid="{28501C33-45ED-47A8-B17C-5A220FE8AE2D}"/>
    <cellStyle name="Input 3 2 3 3 3" xfId="3562" xr:uid="{51EAB0DA-FE93-474E-B3FF-20C7967B31A8}"/>
    <cellStyle name="Input 3 2 3 3 3 2" xfId="27970" xr:uid="{F0896526-2DBC-4D86-BE94-AABECE9FEEF6}"/>
    <cellStyle name="Input 3 2 3 3 4" xfId="23440" xr:uid="{85B8876E-14CA-4682-B2D3-E314F05903CF}"/>
    <cellStyle name="Input 3 2 3 3 5" xfId="51832" xr:uid="{F400202F-22D8-446B-819F-34323152A472}"/>
    <cellStyle name="Input 3 2 3 4" xfId="1469" xr:uid="{92CCFEAC-1634-46F8-9FA2-180087D32C21}"/>
    <cellStyle name="Input 3 2 3 4 2" xfId="5814" xr:uid="{778BF31A-E7A0-4330-90BA-F1470B31733B}"/>
    <cellStyle name="Input 3 2 3 4 2 2" xfId="8400" xr:uid="{EDFFC05C-9C82-4021-8250-803AE65DB16D}"/>
    <cellStyle name="Input 3 2 3 4 2 2 2" xfId="17389" xr:uid="{B945C1C9-6139-4C66-B70B-94AE0952951D}"/>
    <cellStyle name="Input 3 2 3 4 2 2 2 2" xfId="27888" xr:uid="{9B712611-5191-462D-A807-AAEF1654F275}"/>
    <cellStyle name="Input 3 2 3 4 2 2 3" xfId="31212" xr:uid="{13E18877-0176-4D96-BDD2-C372E01D3D0C}"/>
    <cellStyle name="Input 3 2 3 4 2 3" xfId="11037" xr:uid="{699A0362-CB03-43C1-BE0D-CD0F210AF42E}"/>
    <cellStyle name="Input 3 2 3 4 2 3 2" xfId="20026" xr:uid="{8732B44C-CF85-471C-84C7-E18BFA1B2C62}"/>
    <cellStyle name="Input 3 2 3 4 2 3 2 2" xfId="39334" xr:uid="{A967A38C-02A7-46F4-A372-6E804FE0307B}"/>
    <cellStyle name="Input 3 2 3 4 2 3 3" xfId="27144" xr:uid="{6E0196E1-8920-4A54-BA7B-C429F010733E}"/>
    <cellStyle name="Input 3 2 3 4 2 4" xfId="14803" xr:uid="{50E77D95-F61E-49FD-AF0D-224A54419E76}"/>
    <cellStyle name="Input 3 2 3 4 2 4 2" xfId="32402" xr:uid="{E9F36D0A-E7E0-462C-8D78-701C81F53019}"/>
    <cellStyle name="Input 3 2 3 4 2 5" xfId="29072" xr:uid="{5A17B1D6-164B-4CFE-93FF-4CB702AFED45}"/>
    <cellStyle name="Input 3 2 3 4 2 6" xfId="54846" xr:uid="{22F1A858-31D0-4FBC-BF30-507FFF5DE10B}"/>
    <cellStyle name="Input 3 2 3 4 3" xfId="3906" xr:uid="{530FCB97-99D7-48AA-93D9-721B2C644D73}"/>
    <cellStyle name="Input 3 2 3 4 3 2" xfId="23159" xr:uid="{0F44B904-5DBB-40AA-92AB-89F722E463BA}"/>
    <cellStyle name="Input 3 2 3 4 4" xfId="30194" xr:uid="{145D31FB-DBCF-4E8B-805D-C4E787D0CDFA}"/>
    <cellStyle name="Input 3 2 3 4 5" xfId="48054" xr:uid="{5FE15CF1-2DCA-4F1C-9881-B1121EEBEE15}"/>
    <cellStyle name="Input 3 2 3 5" xfId="1699" xr:uid="{4B39F594-94B0-4FCC-97EB-3604B3DAAF70}"/>
    <cellStyle name="Input 3 2 3 5 2" xfId="6025" xr:uid="{FF0E984B-8017-4F73-96E7-06EA12EE5B10}"/>
    <cellStyle name="Input 3 2 3 5 2 2" xfId="8611" xr:uid="{927599E0-19BD-4227-BDD8-1067968C3F27}"/>
    <cellStyle name="Input 3 2 3 5 2 2 2" xfId="17600" xr:uid="{FC89DF21-38A7-4E06-AF72-07C6BF1460A3}"/>
    <cellStyle name="Input 3 2 3 5 2 2 2 2" xfId="23739" xr:uid="{BD1EDBDD-81E0-41E8-94A8-FFDCE2286F70}"/>
    <cellStyle name="Input 3 2 3 5 2 2 3" xfId="39423" xr:uid="{31E91E1B-5C77-4BC8-A514-128E4CDB2476}"/>
    <cellStyle name="Input 3 2 3 5 2 3" xfId="11248" xr:uid="{3E4CB762-A8F0-423B-9775-514052DA1EF3}"/>
    <cellStyle name="Input 3 2 3 5 2 3 2" xfId="20237" xr:uid="{1551BD67-E73D-4A13-8A4D-0D238BAA64C4}"/>
    <cellStyle name="Input 3 2 3 5 2 3 2 2" xfId="26975" xr:uid="{A1509F8E-6788-4FA6-9CE7-D209DD40BD53}"/>
    <cellStyle name="Input 3 2 3 5 2 3 3" xfId="26697" xr:uid="{E71477AE-BB23-48C2-8B7A-6AA0DC1E8167}"/>
    <cellStyle name="Input 3 2 3 5 2 4" xfId="15014" xr:uid="{D9F9AE2E-0405-4668-8FE3-2262958484E3}"/>
    <cellStyle name="Input 3 2 3 5 2 4 2" xfId="22906" xr:uid="{CEC20CA8-9CB3-4EB2-A096-00DF287A0CF4}"/>
    <cellStyle name="Input 3 2 3 5 2 5" xfId="40337" xr:uid="{5480AF1D-A8BB-4500-B24F-69E4AE6C6902}"/>
    <cellStyle name="Input 3 2 3 5 3" xfId="4136" xr:uid="{6929B443-EFF0-4596-A0F9-A30B27852324}"/>
    <cellStyle name="Input 3 2 3 5 3 2" xfId="30552" xr:uid="{02C496DC-6D5A-40AE-BF37-D3BF04AA2B6F}"/>
    <cellStyle name="Input 3 2 3 5 4" xfId="26886" xr:uid="{2113093F-02C7-4879-BEDB-A867A3E4BA9E}"/>
    <cellStyle name="Input 3 2 3 5 5" xfId="53146" xr:uid="{1ACC3068-1518-49CB-B9E4-1E0800FDAB3D}"/>
    <cellStyle name="Input 3 2 3 6" xfId="2088" xr:uid="{9DACBDB8-A9FC-4BD5-B8CB-0FF028C725F1}"/>
    <cellStyle name="Input 3 2 3 6 2" xfId="6390" xr:uid="{7109B65F-D0FC-404D-907F-34B36BAC7B85}"/>
    <cellStyle name="Input 3 2 3 6 2 2" xfId="8976" xr:uid="{8E986279-2289-4A2B-92A3-6FDF16166104}"/>
    <cellStyle name="Input 3 2 3 6 2 2 2" xfId="17965" xr:uid="{6CCD50ED-EAEA-4B47-ACFD-BB9AF3AEBF6B}"/>
    <cellStyle name="Input 3 2 3 6 2 2 2 2" xfId="42935" xr:uid="{573EC401-E519-4729-93DD-889EBF8D0B12}"/>
    <cellStyle name="Input 3 2 3 6 2 2 3" xfId="34202" xr:uid="{EAA0674B-24F0-4314-A980-80998C137E73}"/>
    <cellStyle name="Input 3 2 3 6 2 3" xfId="11613" xr:uid="{DDDA5737-C6F8-427F-B699-17082C16E489}"/>
    <cellStyle name="Input 3 2 3 6 2 3 2" xfId="20602" xr:uid="{181A422C-7049-4CAB-8E1B-7BCA7F10B1D1}"/>
    <cellStyle name="Input 3 2 3 6 2 3 2 2" xfId="38053" xr:uid="{9902E9D6-F4C7-46B1-AB90-2C6C35DBFE69}"/>
    <cellStyle name="Input 3 2 3 6 2 3 3" xfId="41645" xr:uid="{DF793CC1-A697-43B8-B581-9BDB7526A53D}"/>
    <cellStyle name="Input 3 2 3 6 2 4" xfId="15379" xr:uid="{809452E6-85FC-4EF3-9350-C5327C6AE28C}"/>
    <cellStyle name="Input 3 2 3 6 2 4 2" xfId="40144" xr:uid="{1DA2E341-09BE-4777-9C9B-92D8478EDB8B}"/>
    <cellStyle name="Input 3 2 3 6 2 5" xfId="23012" xr:uid="{C3E7FD58-4D67-4AD8-BAE7-57FD0B5BFC0E}"/>
    <cellStyle name="Input 3 2 3 6 3" xfId="4525" xr:uid="{7923A00C-A9B4-4830-837F-9B4EFFCC1E95}"/>
    <cellStyle name="Input 3 2 3 6 3 2" xfId="36256" xr:uid="{963A1D6B-0BA9-475E-9CB6-4FB53EE2D0F2}"/>
    <cellStyle name="Input 3 2 3 6 4" xfId="43460" xr:uid="{C1C7B75C-A32A-40F0-A8FC-F3863088791E}"/>
    <cellStyle name="Input 3 2 3 7" xfId="2898" xr:uid="{5E4F545A-FA7D-4506-BB1F-90DB984F0759}"/>
    <cellStyle name="Input 3 2 3 7 2" xfId="7048" xr:uid="{C1736DAE-CEC5-4B38-A7E4-E64AA2A98E79}"/>
    <cellStyle name="Input 3 2 3 7 2 2" xfId="12174" xr:uid="{589C4266-9037-4FA5-8FC5-73D28DF67A65}"/>
    <cellStyle name="Input 3 2 3 7 2 2 2" xfId="21163" xr:uid="{8EB84F17-29F7-4EF7-B4C5-E90D7598735D}"/>
    <cellStyle name="Input 3 2 3 7 2 2 2 2" xfId="29699" xr:uid="{1AF9456D-2523-4307-9BAA-D9DED0B9B5D7}"/>
    <cellStyle name="Input 3 2 3 7 2 2 3" xfId="32192" xr:uid="{045BEC02-5B10-458D-AF6E-73B4E766E550}"/>
    <cellStyle name="Input 3 2 3 7 2 3" xfId="12978" xr:uid="{037567F3-B0DD-482B-81ED-917636CE189E}"/>
    <cellStyle name="Input 3 2 3 7 2 3 2" xfId="21967" xr:uid="{364EF1AD-B862-43B2-96C7-F35DBC20E9E0}"/>
    <cellStyle name="Input 3 2 3 7 2 3 2 2" xfId="36122" xr:uid="{EFCBEE05-D99B-45ED-B5BA-968969CFC7F4}"/>
    <cellStyle name="Input 3 2 3 7 2 3 3" xfId="30891" xr:uid="{196A14DD-41BC-4601-AF1D-622B12781BC7}"/>
    <cellStyle name="Input 3 2 3 7 2 4" xfId="16037" xr:uid="{B899C9C3-5FCD-4108-B017-632B487432EF}"/>
    <cellStyle name="Input 3 2 3 7 2 4 2" xfId="24687" xr:uid="{1D47C7DF-E890-442F-90A5-5139F3C51E7D}"/>
    <cellStyle name="Input 3 2 3 7 2 5" xfId="41739" xr:uid="{31B43FBA-19B3-4A39-A3F2-18BC03083BED}"/>
    <cellStyle name="Input 3 2 3 7 3" xfId="9611" xr:uid="{C1F82E87-DF06-4372-AA9C-841BB228CA56}"/>
    <cellStyle name="Input 3 2 3 7 3 2" xfId="18600" xr:uid="{F9AFDBC5-0D1B-4D43-AF4B-70A7BE1321BC}"/>
    <cellStyle name="Input 3 2 3 7 3 2 2" xfId="28460" xr:uid="{DC58D1E1-C1C0-46BA-840A-F209DC1DEE3B}"/>
    <cellStyle name="Input 3 2 3 7 3 3" xfId="31433" xr:uid="{602A4A14-7BC8-480F-9FFD-CB282F190DD9}"/>
    <cellStyle name="Input 3 2 3 7 4" xfId="34446" xr:uid="{741905ED-19F5-4695-B792-B639E5E7E678}"/>
    <cellStyle name="Input 3 2 3 8" xfId="4826" xr:uid="{3D498EEC-741D-4FFF-A8EE-37FC74CADF95}"/>
    <cellStyle name="Input 3 2 3 8 2" xfId="7412" xr:uid="{8A18CD29-6A79-4693-9C97-AFEFD98A493B}"/>
    <cellStyle name="Input 3 2 3 8 2 2" xfId="16401" xr:uid="{97A8A764-F55F-4A4C-86E7-97279AF0B3B1}"/>
    <cellStyle name="Input 3 2 3 8 2 2 2" xfId="25708" xr:uid="{6A4DB5C9-8466-4547-A8C1-37A9FB949B91}"/>
    <cellStyle name="Input 3 2 3 8 2 3" xfId="42292" xr:uid="{19CAA220-47F4-4BE2-9380-F7CD4E7EF10D}"/>
    <cellStyle name="Input 3 2 3 8 3" xfId="10049" xr:uid="{9B8C2F83-1237-4E14-BC7F-A7C0198B6259}"/>
    <cellStyle name="Input 3 2 3 8 3 2" xfId="19038" xr:uid="{D7533B44-33C8-458E-A6E0-1F230457CB56}"/>
    <cellStyle name="Input 3 2 3 8 3 2 2" xfId="23077" xr:uid="{0FC2D4E8-7128-4230-99BD-FD1E19D4AC1F}"/>
    <cellStyle name="Input 3 2 3 8 3 3" xfId="43871" xr:uid="{D2A23D9F-CCCF-491B-9F32-6B066B452A4C}"/>
    <cellStyle name="Input 3 2 3 8 4" xfId="13815" xr:uid="{2389CEDE-D5F5-477A-86B9-3EF297473ED5}"/>
    <cellStyle name="Input 3 2 3 8 4 2" xfId="27361" xr:uid="{5C2AD19C-FFE7-4A40-B66F-E61BC8615D98}"/>
    <cellStyle name="Input 3 2 3 8 5" xfId="29294" xr:uid="{B107FE75-A3BB-4BC1-B38E-F81E254F20E8}"/>
    <cellStyle name="Input 3 2 3 9" xfId="6733" xr:uid="{EFE56C4A-E6A7-4ADC-B911-556674C9A710}"/>
    <cellStyle name="Input 3 2 3 9 2" xfId="11933" xr:uid="{F58197F1-5F6D-42DB-8BDE-7462179FDEB0}"/>
    <cellStyle name="Input 3 2 3 9 2 2" xfId="20922" xr:uid="{CFB001D5-9A67-4EC0-B417-DE74EAC05B1A}"/>
    <cellStyle name="Input 3 2 3 9 2 2 2" xfId="40984" xr:uid="{DFB58B17-B252-44A2-9508-F34A684A383B}"/>
    <cellStyle name="Input 3 2 3 9 2 3" xfId="24298" xr:uid="{7492A799-34D4-4D02-9AD1-88F72DEA3BF5}"/>
    <cellStyle name="Input 3 2 3 9 3" xfId="15722" xr:uid="{8B2FB2BD-377A-4958-8F9B-416811EED936}"/>
    <cellStyle name="Input 3 2 3 9 3 2" xfId="23346" xr:uid="{F1A8385A-5BFA-4C1B-A9AA-DB76241EB56C}"/>
    <cellStyle name="Input 3 2 3 9 4" xfId="38633" xr:uid="{51D5BB9E-8A22-4FB4-9DBE-1842F4F06AA6}"/>
    <cellStyle name="Input 3 2 4" xfId="529" xr:uid="{274DC36F-D381-4BAD-AAE2-3AC28FD66DF4}"/>
    <cellStyle name="Input 3 2 4 10" xfId="49057" xr:uid="{CE245774-8C81-4E59-87D9-E4ADCF432116}"/>
    <cellStyle name="Input 3 2 4 2" xfId="878" xr:uid="{80974A84-F496-4C17-ACDF-F06E4B963872}"/>
    <cellStyle name="Input 3 2 4 2 2" xfId="5247" xr:uid="{9343E58C-8436-409E-A0E1-BCEA60F82071}"/>
    <cellStyle name="Input 3 2 4 2 2 2" xfId="7833" xr:uid="{44388200-A843-4B57-90FB-AD0BA455C29C}"/>
    <cellStyle name="Input 3 2 4 2 2 2 2" xfId="16822" xr:uid="{C367FC3A-07B4-45ED-9F86-B9D23B6FAD95}"/>
    <cellStyle name="Input 3 2 4 2 2 2 2 2" xfId="29000" xr:uid="{9851B12C-C65A-4BCC-B1CE-683227093E44}"/>
    <cellStyle name="Input 3 2 4 2 2 2 3" xfId="27905" xr:uid="{267299AC-E378-4E68-8D21-A6CE28EE6F0A}"/>
    <cellStyle name="Input 3 2 4 2 2 3" xfId="10470" xr:uid="{6CFF9ECB-2FFF-45E4-9DF7-E48E7ACDCD63}"/>
    <cellStyle name="Input 3 2 4 2 2 3 2" xfId="19459" xr:uid="{03C49957-3925-4A32-A50D-E50980ABBDCF}"/>
    <cellStyle name="Input 3 2 4 2 2 3 2 2" xfId="36539" xr:uid="{7307B01C-CBE1-4BCE-84DD-AD0EFA59D6B6}"/>
    <cellStyle name="Input 3 2 4 2 2 3 3" xfId="23062" xr:uid="{4F3376D8-BDB6-4562-B190-5D2623B66562}"/>
    <cellStyle name="Input 3 2 4 2 2 4" xfId="14236" xr:uid="{D0A099A3-197D-49BA-9C18-4A91C79B8952}"/>
    <cellStyle name="Input 3 2 4 2 2 4 2" xfId="30564" xr:uid="{481EC6BD-9DFA-4C04-84E4-7E7BE584A0E2}"/>
    <cellStyle name="Input 3 2 4 2 2 5" xfId="30209" xr:uid="{7B4F5F67-8D11-41D0-8FA4-6A65F911667B}"/>
    <cellStyle name="Input 3 2 4 2 3" xfId="3315" xr:uid="{2CC341D1-A6CC-4616-91ED-2BEADAE86D02}"/>
    <cellStyle name="Input 3 2 4 2 3 2" xfId="23104" xr:uid="{AE7642D9-B08B-427E-B8E1-A93522FA5E57}"/>
    <cellStyle name="Input 3 2 4 2 4" xfId="37008" xr:uid="{A2B285E1-3D2C-450A-AE5E-7D8AA6ACB060}"/>
    <cellStyle name="Input 3 2 4 2 5" xfId="55839" xr:uid="{01C1B5AB-9752-4807-8ABC-99D20BB0C40C}"/>
    <cellStyle name="Input 3 2 4 3" xfId="1223" xr:uid="{E2BA9139-680C-4049-B8EB-B9887E3CE8B6}"/>
    <cellStyle name="Input 3 2 4 3 2" xfId="5568" xr:uid="{30A6B80A-C78C-4067-9DD5-C6161597FB6E}"/>
    <cellStyle name="Input 3 2 4 3 2 2" xfId="8154" xr:uid="{6DB0650D-B183-4C04-B5E5-BBC13244502D}"/>
    <cellStyle name="Input 3 2 4 3 2 2 2" xfId="17143" xr:uid="{BCF1FD60-E817-4FE7-9669-BC254F212610}"/>
    <cellStyle name="Input 3 2 4 3 2 2 2 2" xfId="33968" xr:uid="{D04FACDC-7FC6-4AF4-BB8B-CF26AE121917}"/>
    <cellStyle name="Input 3 2 4 3 2 2 3" xfId="32811" xr:uid="{579BCEB0-1877-4DE4-8A5E-75B6561C18F6}"/>
    <cellStyle name="Input 3 2 4 3 2 3" xfId="10791" xr:uid="{5C0AC466-B9B1-43C7-A54C-CDBD7C8FEA66}"/>
    <cellStyle name="Input 3 2 4 3 2 3 2" xfId="19780" xr:uid="{5B4C9F39-BDA3-4610-9048-88417AD557B3}"/>
    <cellStyle name="Input 3 2 4 3 2 3 2 2" xfId="35380" xr:uid="{D1461D94-49F6-4B5A-9F83-B33C1C291C1B}"/>
    <cellStyle name="Input 3 2 4 3 2 3 3" xfId="27649" xr:uid="{1B26E290-0F58-4297-BD6E-6D62F56C0547}"/>
    <cellStyle name="Input 3 2 4 3 2 4" xfId="14557" xr:uid="{779CB082-A199-4B05-A61A-90EEAE932941}"/>
    <cellStyle name="Input 3 2 4 3 2 4 2" xfId="39938" xr:uid="{EB0EBEF4-D955-4C25-87B9-0B225D735142}"/>
    <cellStyle name="Input 3 2 4 3 2 5" xfId="32889" xr:uid="{65C86CF4-CB1F-432A-BE84-BF2A57896617}"/>
    <cellStyle name="Input 3 2 4 3 3" xfId="3660" xr:uid="{DA583874-E36A-4D60-9408-EA9FF6A7EE6C}"/>
    <cellStyle name="Input 3 2 4 3 3 2" xfId="35810" xr:uid="{210F7120-65C0-413C-90F0-50BE47E6F762}"/>
    <cellStyle name="Input 3 2 4 3 4" xfId="24313" xr:uid="{84855E15-B7D6-4DE3-8FBD-301E15BDC495}"/>
    <cellStyle name="Input 3 2 4 4" xfId="1567" xr:uid="{422AC2A6-B118-413A-AFC8-43332C0F64EC}"/>
    <cellStyle name="Input 3 2 4 4 2" xfId="5912" xr:uid="{C594483F-AE50-4B07-AF98-3FA15CA64AFB}"/>
    <cellStyle name="Input 3 2 4 4 2 2" xfId="8498" xr:uid="{FDEF3155-2BCF-4BE8-8E2E-1DF2BA2DCBC9}"/>
    <cellStyle name="Input 3 2 4 4 2 2 2" xfId="17487" xr:uid="{2EAB9C8C-25E6-4774-A417-1F1AAB22F06F}"/>
    <cellStyle name="Input 3 2 4 4 2 2 2 2" xfId="33231" xr:uid="{5459A611-6E75-4780-A9B3-F63EE3AC1C2B}"/>
    <cellStyle name="Input 3 2 4 4 2 2 3" xfId="34001" xr:uid="{310BB625-8CB7-45DF-A2E2-205EA82E74D8}"/>
    <cellStyle name="Input 3 2 4 4 2 3" xfId="11135" xr:uid="{5027290D-57DE-46F9-9278-F1DC78D5627A}"/>
    <cellStyle name="Input 3 2 4 4 2 3 2" xfId="20124" xr:uid="{FD653977-94EF-4852-BD15-9959C1D6BFBF}"/>
    <cellStyle name="Input 3 2 4 4 2 3 2 2" xfId="36743" xr:uid="{67C15113-CFDA-4B3B-A0EC-C6B0C8E986BF}"/>
    <cellStyle name="Input 3 2 4 4 2 3 3" xfId="27519" xr:uid="{F35E9DA1-7A0B-4B72-9004-A5D8360459CC}"/>
    <cellStyle name="Input 3 2 4 4 2 4" xfId="14901" xr:uid="{A90224B6-9686-406D-8096-D97B10F5308C}"/>
    <cellStyle name="Input 3 2 4 4 2 4 2" xfId="38454" xr:uid="{C0F39566-62A0-48CD-814E-B1F7459555C4}"/>
    <cellStyle name="Input 3 2 4 4 2 5" xfId="42576" xr:uid="{0B0E6C8D-F04D-469A-B94C-7D6F032D6A48}"/>
    <cellStyle name="Input 3 2 4 4 3" xfId="4004" xr:uid="{54AE4C0C-1D04-470C-B876-4C039F66D49F}"/>
    <cellStyle name="Input 3 2 4 4 3 2" xfId="32669" xr:uid="{183E46DF-0A1F-44BF-A34B-FE1600DC7F59}"/>
    <cellStyle name="Input 3 2 4 4 4" xfId="40288" xr:uid="{E28FCEED-2B6C-422B-92A2-C31BC05C8F7A}"/>
    <cellStyle name="Input 3 2 4 5" xfId="1879" xr:uid="{3EC155E9-7DD4-4EB0-A0D0-07DB06930144}"/>
    <cellStyle name="Input 3 2 4 5 2" xfId="6195" xr:uid="{033E61CA-11AF-4C39-9E0D-739126CE1536}"/>
    <cellStyle name="Input 3 2 4 5 2 2" xfId="8781" xr:uid="{755AE17A-79BD-4A74-909F-845DA8ADF209}"/>
    <cellStyle name="Input 3 2 4 5 2 2 2" xfId="17770" xr:uid="{0EB005F8-4616-40ED-941A-676F11948B1B}"/>
    <cellStyle name="Input 3 2 4 5 2 2 2 2" xfId="41255" xr:uid="{F069AF4C-79DB-462A-9860-3DACD14A0620}"/>
    <cellStyle name="Input 3 2 4 5 2 2 3" xfId="23154" xr:uid="{F36D51CE-494C-4569-928B-6BFD7FF2F3AE}"/>
    <cellStyle name="Input 3 2 4 5 2 3" xfId="11418" xr:uid="{30139F9C-1BB4-4A1B-9614-CB188CD7DFEF}"/>
    <cellStyle name="Input 3 2 4 5 2 3 2" xfId="20407" xr:uid="{5B3B760E-4421-4FF9-9158-9E7D0B1D2B09}"/>
    <cellStyle name="Input 3 2 4 5 2 3 2 2" xfId="39914" xr:uid="{966B831A-140D-484A-A314-D332128AA603}"/>
    <cellStyle name="Input 3 2 4 5 2 3 3" xfId="34365" xr:uid="{63ED1CD3-F072-48AB-B734-E157F3C6FD10}"/>
    <cellStyle name="Input 3 2 4 5 2 4" xfId="15184" xr:uid="{7EBE04E4-F8CF-47CB-B8D9-B9291FB97808}"/>
    <cellStyle name="Input 3 2 4 5 2 4 2" xfId="43415" xr:uid="{EFA2EEDF-3559-493F-B664-C0B4DAF601B0}"/>
    <cellStyle name="Input 3 2 4 5 2 5" xfId="29920" xr:uid="{1CDE9C56-6692-4FD3-A37C-98B6975212D6}"/>
    <cellStyle name="Input 3 2 4 5 3" xfId="4316" xr:uid="{243F9B32-0699-46B1-BEE2-9DB23F6AA858}"/>
    <cellStyle name="Input 3 2 4 5 3 2" xfId="23224" xr:uid="{37A52B76-FD70-4056-A697-29A8338A8732}"/>
    <cellStyle name="Input 3 2 4 5 4" xfId="43038" xr:uid="{8064566B-1042-4172-BDBB-42C528E7B1ED}"/>
    <cellStyle name="Input 3 2 4 6" xfId="2186" xr:uid="{5B21284D-DDAD-4712-A789-BC28BA4EFD9E}"/>
    <cellStyle name="Input 3 2 4 6 2" xfId="6487" xr:uid="{C5ECF5FD-AAF7-47D3-8C90-996FB10401AE}"/>
    <cellStyle name="Input 3 2 4 6 2 2" xfId="9073" xr:uid="{2BB9C410-CC89-41B5-8EB7-3AA5D256B185}"/>
    <cellStyle name="Input 3 2 4 6 2 2 2" xfId="18062" xr:uid="{A6BEF223-EA61-4E35-AE72-52E0C7F5351D}"/>
    <cellStyle name="Input 3 2 4 6 2 2 2 2" xfId="25157" xr:uid="{DB94FBDB-879D-4A11-AFF2-32CCE83141C7}"/>
    <cellStyle name="Input 3 2 4 6 2 2 3" xfId="22280" xr:uid="{5895D6A8-2E9C-4196-B1B3-9748DBBD6A4C}"/>
    <cellStyle name="Input 3 2 4 6 2 3" xfId="11710" xr:uid="{987F591B-30BA-4372-951C-C60D9C08580C}"/>
    <cellStyle name="Input 3 2 4 6 2 3 2" xfId="20699" xr:uid="{DA8016EF-05F0-4E48-84C2-5F25BFE3FDA3}"/>
    <cellStyle name="Input 3 2 4 6 2 3 2 2" xfId="34596" xr:uid="{8021496E-E28E-4512-B33A-BFB134D9D784}"/>
    <cellStyle name="Input 3 2 4 6 2 3 3" xfId="39999" xr:uid="{F8460588-46CE-4ABF-BFBA-1A2331B2FC36}"/>
    <cellStyle name="Input 3 2 4 6 2 4" xfId="15476" xr:uid="{6A546BEA-AA83-4636-8E09-5495CDC0D21F}"/>
    <cellStyle name="Input 3 2 4 6 2 4 2" xfId="42213" xr:uid="{2A68B45D-A640-44EF-ABA6-358481925EA7}"/>
    <cellStyle name="Input 3 2 4 6 2 5" xfId="39198" xr:uid="{B1F8C696-945B-4826-9DB0-5B456D14577B}"/>
    <cellStyle name="Input 3 2 4 6 3" xfId="4623" xr:uid="{C1ED2B7F-46BE-496C-9BFE-DB4488E45CA8}"/>
    <cellStyle name="Input 3 2 4 6 3 2" xfId="34247" xr:uid="{86B2ED6B-A2CA-4588-AB57-93F43E4FCCF0}"/>
    <cellStyle name="Input 3 2 4 6 4" xfId="38644" xr:uid="{02284ED1-4C12-4C61-8092-101D42ABDC94}"/>
    <cellStyle name="Input 3 2 4 7" xfId="4923" xr:uid="{A1329287-4F79-40B5-82D9-5A2DC9E44CC2}"/>
    <cellStyle name="Input 3 2 4 7 2" xfId="7509" xr:uid="{7950EDCC-1BC0-462E-BA62-81D396BDF43A}"/>
    <cellStyle name="Input 3 2 4 7 2 2" xfId="16498" xr:uid="{03C9628F-0BB9-4063-9DB1-332101146A6F}"/>
    <cellStyle name="Input 3 2 4 7 2 2 2" xfId="25449" xr:uid="{FFE963E9-48EC-4F33-B662-E036663F2003}"/>
    <cellStyle name="Input 3 2 4 7 2 3" xfId="35715" xr:uid="{05AAC8BB-48A8-4534-962B-259938B44B6C}"/>
    <cellStyle name="Input 3 2 4 7 3" xfId="10146" xr:uid="{F8F6D9F9-186B-4E62-A45E-FABD70E68C8D}"/>
    <cellStyle name="Input 3 2 4 7 3 2" xfId="19135" xr:uid="{F55F5FA7-9CCC-41C4-8471-24C8106F7E09}"/>
    <cellStyle name="Input 3 2 4 7 3 2 2" xfId="38180" xr:uid="{E6E30DB9-3D63-452E-ABBF-FF9D3F94968C}"/>
    <cellStyle name="Input 3 2 4 7 3 3" xfId="23015" xr:uid="{631EBBC7-31F6-4AAD-B629-6A7BD7236888}"/>
    <cellStyle name="Input 3 2 4 7 4" xfId="13912" xr:uid="{2EA86324-BCBC-4312-A247-2E70F718EC22}"/>
    <cellStyle name="Input 3 2 4 7 4 2" xfId="33627" xr:uid="{EBDEDA23-A990-4A7C-9ACE-D8F172059A56}"/>
    <cellStyle name="Input 3 2 4 7 5" xfId="24762" xr:uid="{EBB53EC1-484E-453E-8B03-C9166A858E61}"/>
    <cellStyle name="Input 3 2 4 8" xfId="2535" xr:uid="{F2231A5D-AA2D-429F-A1BC-BDFCB62AE9B4}"/>
    <cellStyle name="Input 3 2 4 8 2" xfId="38057" xr:uid="{85927578-1986-42FA-BC57-E03E4C2D6EBE}"/>
    <cellStyle name="Input 3 2 4 9" xfId="41500" xr:uid="{A0BA902B-373E-4E22-BAE3-C92781939988}"/>
    <cellStyle name="Input 3 2 5" xfId="298" xr:uid="{753715E2-EE14-44C9-B50F-B51C3C133A2C}"/>
    <cellStyle name="Input 3 2 5 2" xfId="4701" xr:uid="{7657F98F-571D-474D-BFD3-A433603473FC}"/>
    <cellStyle name="Input 3 2 5 2 2" xfId="7287" xr:uid="{C0F58622-DBA1-40A0-A27A-73ABE11B68AE}"/>
    <cellStyle name="Input 3 2 5 2 2 2" xfId="16276" xr:uid="{37437212-8F07-4348-A309-0FBC1CE46996}"/>
    <cellStyle name="Input 3 2 5 2 2 2 2" xfId="29191" xr:uid="{DA6B1590-A282-4F30-B3DF-AFD5264D3369}"/>
    <cellStyle name="Input 3 2 5 2 2 3" xfId="39586" xr:uid="{9A485C35-FE09-472A-8F3B-5291E4EB9606}"/>
    <cellStyle name="Input 3 2 5 2 3" xfId="9924" xr:uid="{2217563C-7D8E-4D49-B013-D368890080E7}"/>
    <cellStyle name="Input 3 2 5 2 3 2" xfId="18913" xr:uid="{9CAA22AA-C3FB-4186-86D4-FCBA8C98DE99}"/>
    <cellStyle name="Input 3 2 5 2 3 2 2" xfId="36683" xr:uid="{F342E1AA-A525-4B11-A946-D9F4E771861A}"/>
    <cellStyle name="Input 3 2 5 2 3 3" xfId="32079" xr:uid="{588B048C-DAAF-4E89-A46C-41D8906F39C0}"/>
    <cellStyle name="Input 3 2 5 2 4" xfId="13690" xr:uid="{1B4E1C53-8A86-45A1-AA17-AA5B67C91279}"/>
    <cellStyle name="Input 3 2 5 2 4 2" xfId="39521" xr:uid="{A5C5DCE0-61FA-4BF4-AAE3-7AA33E52C7F5}"/>
    <cellStyle name="Input 3 2 5 2 5" xfId="31792" xr:uid="{3612F803-EA57-42ED-9661-50E10092BDE1}"/>
    <cellStyle name="Input 3 2 5 2 6" xfId="58185" xr:uid="{DCE062E1-9CB5-4F45-8377-44B42D64957F}"/>
    <cellStyle name="Input 3 2 5 3" xfId="2766" xr:uid="{81D5E37D-18F7-4A2D-AFA2-29C9589FF3E5}"/>
    <cellStyle name="Input 3 2 5 3 2" xfId="35644" xr:uid="{9FD89632-90A9-46A2-9F08-F55B9C745E02}"/>
    <cellStyle name="Input 3 2 5 4" xfId="22677" xr:uid="{930EC552-FD43-4579-BEC1-7D67AF585CDB}"/>
    <cellStyle name="Input 3 2 5 5" xfId="51403" xr:uid="{DEFC548A-1DB7-418E-BD12-F291DFF885F7}"/>
    <cellStyle name="Input 3 2 6" xfId="647" xr:uid="{E25D8516-22F6-472D-B11B-39744E2B5072}"/>
    <cellStyle name="Input 3 2 6 2" xfId="5025" xr:uid="{5859EC1E-DFB6-4141-A4D7-949F1682E284}"/>
    <cellStyle name="Input 3 2 6 2 2" xfId="7611" xr:uid="{24BC0383-6BAA-490A-8EDC-BE508C0EB484}"/>
    <cellStyle name="Input 3 2 6 2 2 2" xfId="16600" xr:uid="{49E1A3AD-E9FD-4E46-94C7-7749C02BA221}"/>
    <cellStyle name="Input 3 2 6 2 2 2 2" xfId="23888" xr:uid="{BEC675C1-CAEF-4EAD-A282-413928BA88AE}"/>
    <cellStyle name="Input 3 2 6 2 2 3" xfId="38573" xr:uid="{A399A432-61E0-49EF-B201-9C99C40BA34A}"/>
    <cellStyle name="Input 3 2 6 2 3" xfId="10248" xr:uid="{1C58E125-253C-486E-9B8D-5419CEF2BE5A}"/>
    <cellStyle name="Input 3 2 6 2 3 2" xfId="19237" xr:uid="{C11FA7AC-EAEF-4C5E-B30F-BE6664C421CA}"/>
    <cellStyle name="Input 3 2 6 2 3 2 2" xfId="39033" xr:uid="{D4388A69-8F9B-4596-8E12-F500632114BD}"/>
    <cellStyle name="Input 3 2 6 2 3 3" xfId="39959" xr:uid="{F9C1BD97-45D1-4485-AC96-348DCC1B3875}"/>
    <cellStyle name="Input 3 2 6 2 4" xfId="14014" xr:uid="{63E2622C-033B-4D58-A05A-DBB16D3D43EB}"/>
    <cellStyle name="Input 3 2 6 2 4 2" xfId="26863" xr:uid="{93CBEB11-EBEF-42D6-8079-77AE41CD18DC}"/>
    <cellStyle name="Input 3 2 6 2 5" xfId="22474" xr:uid="{4F091226-9B87-4681-8CA4-D3FB434381CA}"/>
    <cellStyle name="Input 3 2 6 2 6" xfId="54008" xr:uid="{DD53A4BD-874C-4220-8405-5429EDAB4A02}"/>
    <cellStyle name="Input 3 2 6 3" xfId="3084" xr:uid="{7D22C5D3-A740-4D91-94C6-CC896CBCD20D}"/>
    <cellStyle name="Input 3 2 6 3 2" xfId="22632" xr:uid="{F9ABE7A7-BC33-4E69-9892-A1B800E0B23E}"/>
    <cellStyle name="Input 3 2 6 4" xfId="25017" xr:uid="{221B55CA-01DA-4C35-82FF-6C2B2923C898}"/>
    <cellStyle name="Input 3 2 6 5" xfId="47340" xr:uid="{DC393B61-E175-45FD-828C-D25BA046FEE7}"/>
    <cellStyle name="Input 3 2 7" xfId="992" xr:uid="{AB5FA37D-646C-4A38-8AB4-786D5C42CAC2}"/>
    <cellStyle name="Input 3 2 7 2" xfId="5346" xr:uid="{480B8D59-7737-4AEF-8E58-3504E5327677}"/>
    <cellStyle name="Input 3 2 7 2 2" xfId="7932" xr:uid="{CBC72DE2-AE73-4519-84C8-37BCAB5A53DC}"/>
    <cellStyle name="Input 3 2 7 2 2 2" xfId="16921" xr:uid="{68ADA921-B84A-4D8D-AB3B-CE4A5C8375BE}"/>
    <cellStyle name="Input 3 2 7 2 2 2 2" xfId="41888" xr:uid="{4D33D47C-35C3-4970-918E-4F628AAE1857}"/>
    <cellStyle name="Input 3 2 7 2 2 3" xfId="42659" xr:uid="{59738B07-B366-41BA-A752-82CFEB36F306}"/>
    <cellStyle name="Input 3 2 7 2 3" xfId="10569" xr:uid="{8D15D54D-9CD3-434C-88A1-94B261EB7957}"/>
    <cellStyle name="Input 3 2 7 2 3 2" xfId="19558" xr:uid="{BD75539B-2EFE-4FE8-8004-48FFF9F75F41}"/>
    <cellStyle name="Input 3 2 7 2 3 2 2" xfId="26858" xr:uid="{734CCF1E-FCD4-48A0-83B9-58646BF87F48}"/>
    <cellStyle name="Input 3 2 7 2 3 3" xfId="40259" xr:uid="{A2829068-8F0D-4ABA-824C-AE1E4197D29C}"/>
    <cellStyle name="Input 3 2 7 2 4" xfId="14335" xr:uid="{1EF2021B-CBB0-44D0-9DED-146EAB628D12}"/>
    <cellStyle name="Input 3 2 7 2 4 2" xfId="29351" xr:uid="{BBCC602C-1867-4AD2-AB01-B41F3504FA19}"/>
    <cellStyle name="Input 3 2 7 2 5" xfId="28845" xr:uid="{45CD067F-7A3B-4A9C-A163-5CC44D5886AA}"/>
    <cellStyle name="Input 3 2 7 3" xfId="3429" xr:uid="{FD8823A7-9F49-4D3E-A3A2-A3D8F5F8B1D7}"/>
    <cellStyle name="Input 3 2 7 3 2" xfId="30158" xr:uid="{2BB9B417-79D4-4F7A-B818-C63482E88761}"/>
    <cellStyle name="Input 3 2 7 4" xfId="30078" xr:uid="{892D0AEA-70C6-46DA-B13C-7B509DEE5C4E}"/>
    <cellStyle name="Input 3 2 7 5" xfId="52649" xr:uid="{2935724A-DAE0-48B2-81D5-AC250A11C094}"/>
    <cellStyle name="Input 3 2 8" xfId="1336" xr:uid="{2AE4BEC5-1C9E-4863-9293-86A6C1F1597A}"/>
    <cellStyle name="Input 3 2 8 2" xfId="5681" xr:uid="{B9A4973C-FF0A-43F7-9891-EEBC35A4FF00}"/>
    <cellStyle name="Input 3 2 8 2 2" xfId="8267" xr:uid="{E24FA906-334F-4199-8094-A4ADAF5F0906}"/>
    <cellStyle name="Input 3 2 8 2 2 2" xfId="17256" xr:uid="{83FA36F2-F11C-4884-8878-A5C5B49E1C4C}"/>
    <cellStyle name="Input 3 2 8 2 2 2 2" xfId="42052" xr:uid="{45CDBDF8-7D84-4D6C-B1E5-18B69E1D53C5}"/>
    <cellStyle name="Input 3 2 8 2 2 3" xfId="26813" xr:uid="{520260B6-F4EE-4C5C-8554-1B5FA804930E}"/>
    <cellStyle name="Input 3 2 8 2 3" xfId="10904" xr:uid="{DA9BA04A-5A51-4AB8-B951-B86CFCE58468}"/>
    <cellStyle name="Input 3 2 8 2 3 2" xfId="19893" xr:uid="{9AB959A2-5EBF-48E8-B24D-B6B0099148B7}"/>
    <cellStyle name="Input 3 2 8 2 3 2 2" xfId="24771" xr:uid="{C05998A5-2E69-432E-B449-DB8E9C9F5061}"/>
    <cellStyle name="Input 3 2 8 2 3 3" xfId="44034" xr:uid="{F18FAFAD-05D4-4EB6-BAD1-77776AD44A0A}"/>
    <cellStyle name="Input 3 2 8 2 4" xfId="14670" xr:uid="{2D213DE9-52AD-4F3C-9B8C-0846C740EB82}"/>
    <cellStyle name="Input 3 2 8 2 4 2" xfId="32163" xr:uid="{9E11BEE0-03D1-4F43-A170-2B5FB08526C1}"/>
    <cellStyle name="Input 3 2 8 2 5" xfId="37028" xr:uid="{1284BFF4-BCA8-40FC-94A1-DB3C66EABA4B}"/>
    <cellStyle name="Input 3 2 8 3" xfId="3773" xr:uid="{E4831CF9-49D1-46E6-A78B-8385C9BB385F}"/>
    <cellStyle name="Input 3 2 8 3 2" xfId="30442" xr:uid="{B4D2B141-00B3-408E-833F-361295BAC947}"/>
    <cellStyle name="Input 3 2 8 4" xfId="23043" xr:uid="{FE6EC651-EA1D-4726-9384-90AF49666FD0}"/>
    <cellStyle name="Input 3 2 9" xfId="1808" xr:uid="{FA876D11-BB8C-4E17-B013-B8FB1D283F80}"/>
    <cellStyle name="Input 3 2 9 2" xfId="6125" xr:uid="{8A1C7A75-6C3F-4EA4-9081-DC27DF1D4C74}"/>
    <cellStyle name="Input 3 2 9 2 2" xfId="8711" xr:uid="{1360B721-9681-4A74-AA40-6499722F37B9}"/>
    <cellStyle name="Input 3 2 9 2 2 2" xfId="17700" xr:uid="{34226A14-A0BE-41DE-9093-90D461A51F1B}"/>
    <cellStyle name="Input 3 2 9 2 2 2 2" xfId="22676" xr:uid="{274A4B48-CB6F-43B6-9689-BC856C8BFAF0}"/>
    <cellStyle name="Input 3 2 9 2 2 3" xfId="38082" xr:uid="{668E2F0C-A9E1-43AC-ABCB-BAA53C5B9A65}"/>
    <cellStyle name="Input 3 2 9 2 3" xfId="11348" xr:uid="{1ED36A7F-8F2C-44D3-B6E0-B31AD0494B57}"/>
    <cellStyle name="Input 3 2 9 2 3 2" xfId="20337" xr:uid="{EF588AF4-8E84-4200-9930-CC0EEA6FFAB2}"/>
    <cellStyle name="Input 3 2 9 2 3 2 2" xfId="31504" xr:uid="{7AB4D4FD-9311-4854-A143-C0AC946E8FC1}"/>
    <cellStyle name="Input 3 2 9 2 3 3" xfId="34458" xr:uid="{29C87E64-98C0-4C0B-98B0-317D458457F6}"/>
    <cellStyle name="Input 3 2 9 2 4" xfId="15114" xr:uid="{13C07649-BCDE-40D5-8978-A7D970734EB9}"/>
    <cellStyle name="Input 3 2 9 2 4 2" xfId="36869" xr:uid="{97FA1C6B-1C15-4C27-A872-DEDF8755858A}"/>
    <cellStyle name="Input 3 2 9 2 5" xfId="38570" xr:uid="{F08D76D9-D222-4072-BA77-9093C08B83D8}"/>
    <cellStyle name="Input 3 2 9 3" xfId="4245" xr:uid="{020958AB-ADC6-4E53-86CC-53ABB670B102}"/>
    <cellStyle name="Input 3 2 9 3 2" xfId="33850" xr:uid="{E017CD5F-C817-4249-BE4A-8D9C9AACEDC5}"/>
    <cellStyle name="Input 3 2 9 4" xfId="29397" xr:uid="{69679971-F8CA-4716-B1AA-4911BEB50BC3}"/>
    <cellStyle name="Input 3 20" xfId="27538" xr:uid="{D426D8C3-55CF-42BB-BECB-9BFB982C6C33}"/>
    <cellStyle name="Input 3 20 2" xfId="45004" xr:uid="{50861973-4576-4887-BC9D-A91DAF0BA00B}"/>
    <cellStyle name="Input 3 20 2 2" xfId="57331" xr:uid="{1DEA93AA-658B-4D23-AD98-0B5A0D39F93F}"/>
    <cellStyle name="Input 3 20 2 3" xfId="50549" xr:uid="{5DA06318-D466-4AB2-8DFB-51D04447F8C5}"/>
    <cellStyle name="Input 3 20 3" xfId="52151" xr:uid="{86D629B2-F096-4C17-BE9F-BB0964F7C46B}"/>
    <cellStyle name="Input 3 20 3 2" xfId="58932" xr:uid="{AC959E57-703F-4610-9E9A-C8D41C6E80F5}"/>
    <cellStyle name="Input 3 20 4" xfId="49002" xr:uid="{7EE21EF1-F370-4F46-9D33-7D2AEF6E6BB6}"/>
    <cellStyle name="Input 3 20 4 2" xfId="55785" xr:uid="{220CFB25-0A25-4E3A-90B4-9C4FC9DCFDE6}"/>
    <cellStyle name="Input 3 20 5" xfId="48666" xr:uid="{DF349830-EFF6-4B29-9B2F-D8599BC7F32D}"/>
    <cellStyle name="Input 3 20 5 2" xfId="55455" xr:uid="{10F7689B-E816-4593-BEB9-AA999CC31252}"/>
    <cellStyle name="Input 3 20 6" xfId="53741" xr:uid="{5D57EB79-C9CB-478C-96E1-702F5B21A639}"/>
    <cellStyle name="Input 3 20 7" xfId="47052" xr:uid="{9AD512C1-5EA3-4121-8B6C-BCE7893D6140}"/>
    <cellStyle name="Input 3 21" xfId="45036" xr:uid="{E33EF5D0-FAE1-414E-A6EB-7EFB3B30ED5C}"/>
    <cellStyle name="Input 3 21 2" xfId="50580" xr:uid="{6C3506F8-DECD-41A8-BA4A-22389DDD8537}"/>
    <cellStyle name="Input 3 21 2 2" xfId="57362" xr:uid="{CA4E3C42-1D34-4EDE-818D-26BA6F49A810}"/>
    <cellStyle name="Input 3 21 3" xfId="52394" xr:uid="{531E5A89-8D27-4EAC-A73A-7805356BFF4A}"/>
    <cellStyle name="Input 3 21 3 2" xfId="59175" xr:uid="{24983AAA-2C90-4455-8B38-3E8A55605DA1}"/>
    <cellStyle name="Input 3 21 4" xfId="48697" xr:uid="{DEE90B85-17D0-428F-A2E1-D3AB17E43048}"/>
    <cellStyle name="Input 3 21 4 2" xfId="55486" xr:uid="{24B0AD3C-04C5-425A-B89D-90257323133B}"/>
    <cellStyle name="Input 3 21 5" xfId="53772" xr:uid="{719CF29B-E0D9-45AF-9031-6A922F0B971F}"/>
    <cellStyle name="Input 3 21 6" xfId="47083" xr:uid="{945C7B48-9E9F-44D0-AA0D-03CD3647A7E0}"/>
    <cellStyle name="Input 3 22" xfId="45087" xr:uid="{3E221A5A-7157-48E6-906F-B1EBB0BD5ACE}"/>
    <cellStyle name="Input 3 22 2" xfId="50618" xr:uid="{F9BD288C-A9BE-4CF6-AD8A-C30D89BF2D21}"/>
    <cellStyle name="Input 3 22 2 2" xfId="57400" xr:uid="{0CF46763-009A-4FF4-8E8C-EEB0E8E076C9}"/>
    <cellStyle name="Input 3 22 3" xfId="52432" xr:uid="{74204923-988C-4EFE-9B72-7BA21EEC0C56}"/>
    <cellStyle name="Input 3 22 3 2" xfId="59213" xr:uid="{9B5A8539-2F2A-4B0F-932E-1D0B1435C5AE}"/>
    <cellStyle name="Input 3 22 4" xfId="48735" xr:uid="{EF7D2719-4CE9-4C9B-A254-F4505962B9CF}"/>
    <cellStyle name="Input 3 22 4 2" xfId="55524" xr:uid="{286722F2-67FA-4AF6-AF86-1C9E054E17E0}"/>
    <cellStyle name="Input 3 22 5" xfId="53810" xr:uid="{75812F09-2979-4756-88E7-10D49729DC3E}"/>
    <cellStyle name="Input 3 22 6" xfId="47121" xr:uid="{EBBCB892-672D-4ADB-A655-68DD29750C2F}"/>
    <cellStyle name="Input 3 23" xfId="45091" xr:uid="{FF127F2A-1E80-4E8A-9B69-3B04823D3391}"/>
    <cellStyle name="Input 3 23 2" xfId="50598" xr:uid="{2E89EFD3-55FE-4D83-B838-B7AD3C547375}"/>
    <cellStyle name="Input 3 23 2 2" xfId="57380" xr:uid="{E0E11C93-0F30-474C-B49F-866147EF7EA4}"/>
    <cellStyle name="Input 3 23 3" xfId="52412" xr:uid="{4F4E659C-70D5-4FED-8A23-A9F3B85BDDC6}"/>
    <cellStyle name="Input 3 23 3 2" xfId="59193" xr:uid="{915FB467-59C1-446B-8193-CEF014A42B96}"/>
    <cellStyle name="Input 3 23 4" xfId="48715" xr:uid="{46F148AC-EC55-4977-9701-19C4E42831BC}"/>
    <cellStyle name="Input 3 23 4 2" xfId="55504" xr:uid="{BAA48D10-DCDF-4745-BA95-571539015CF6}"/>
    <cellStyle name="Input 3 23 5" xfId="53790" xr:uid="{05DBB787-D5FB-4384-B67C-D9C0015E4B8B}"/>
    <cellStyle name="Input 3 23 6" xfId="47101" xr:uid="{85266CB8-59D5-42AA-9254-083C3BE2E45C}"/>
    <cellStyle name="Input 3 24" xfId="45118" xr:uid="{AFB8DE6B-ABD5-4ECD-A011-B073DCC53460}"/>
    <cellStyle name="Input 3 24 2" xfId="50689" xr:uid="{FB3A1506-7491-4905-8571-344F8DFF1476}"/>
    <cellStyle name="Input 3 24 2 2" xfId="57471" xr:uid="{06B26299-8C88-4C48-B59B-04690D3864B6}"/>
    <cellStyle name="Input 3 24 3" xfId="52500" xr:uid="{03F6CD26-CFC8-4231-B714-6C2FC80BE0CB}"/>
    <cellStyle name="Input 3 24 3 2" xfId="59281" xr:uid="{1BF706EF-2CF9-4D83-91F3-69E57C8445DB}"/>
    <cellStyle name="Input 3 24 4" xfId="48804" xr:uid="{F450D1EB-82DA-405C-86FC-18F13373E723}"/>
    <cellStyle name="Input 3 24 4 2" xfId="55590" xr:uid="{1CF897CE-071E-4D74-B4E7-A09E4A877745}"/>
    <cellStyle name="Input 3 24 5" xfId="53878" xr:uid="{21AB6D70-79DA-4003-A201-953B014AD252}"/>
    <cellStyle name="Input 3 24 6" xfId="47192" xr:uid="{871958A7-B56E-4984-B3A8-D310F3EBC0A5}"/>
    <cellStyle name="Input 3 25" xfId="45226" xr:uid="{60822EDD-C822-4041-B47E-F8708E9DCFD3}"/>
    <cellStyle name="Input 3 25 2" xfId="50749" xr:uid="{CEA411D7-1259-4505-B6DA-A7EE4D5B23C3}"/>
    <cellStyle name="Input 3 25 2 2" xfId="57531" xr:uid="{09EECE53-B09C-44C9-A0CD-0A6E8E6BD489}"/>
    <cellStyle name="Input 3 25 3" xfId="52558" xr:uid="{3F87B362-6219-45FD-8196-59CE3CDAF4E1}"/>
    <cellStyle name="Input 3 25 3 2" xfId="59339" xr:uid="{B1FED5DB-DB66-4EDA-B63C-6FDEF6EFCC8D}"/>
    <cellStyle name="Input 3 25 4" xfId="48855" xr:uid="{C4BBCAA3-0E4C-4207-B89D-5A3830797A83}"/>
    <cellStyle name="Input 3 25 4 2" xfId="55637" xr:uid="{C70E2E62-BDBA-4A75-A42C-7582D93B8570}"/>
    <cellStyle name="Input 3 25 5" xfId="53936" xr:uid="{E0FD1603-24B3-4B9F-B0B1-8816B500551F}"/>
    <cellStyle name="Input 3 25 6" xfId="47253" xr:uid="{093C0F23-0684-439C-89CA-FDDED9C9EECB}"/>
    <cellStyle name="Input 3 26" xfId="45237" xr:uid="{5FED992E-E5FD-492B-B0F9-A95D8250CDAC}"/>
    <cellStyle name="Input 3 26 2" xfId="50755" xr:uid="{A0A71404-2EA8-4618-82B0-D8B64235400B}"/>
    <cellStyle name="Input 3 26 2 2" xfId="57537" xr:uid="{363E7AF1-3B05-43AD-B766-0EE39E058310}"/>
    <cellStyle name="Input 3 26 3" xfId="52564" xr:uid="{908AF484-F668-44C6-B12B-B1A8424B6D9B}"/>
    <cellStyle name="Input 3 26 3 2" xfId="59345" xr:uid="{24B5D823-8F09-48B3-BDB4-2D6AECFD4DDD}"/>
    <cellStyle name="Input 3 26 4" xfId="53942" xr:uid="{3D9157DC-221C-40C6-9673-F5FB329D5005}"/>
    <cellStyle name="Input 3 26 5" xfId="47259" xr:uid="{D6CDCE16-C529-4C18-86F1-DD2F3212F125}"/>
    <cellStyle name="Input 3 27" xfId="45291" xr:uid="{C9F3D8E9-0DEF-4C55-AD61-FEF889F4A984}"/>
    <cellStyle name="Input 3 27 2" xfId="55750" xr:uid="{685DD47B-D505-43AA-B6CE-EE553DD57985}"/>
    <cellStyle name="Input 3 27 3" xfId="48967" xr:uid="{F8BB1DAC-38F4-40D9-965C-3765F8D680F0}"/>
    <cellStyle name="Input 3 28" xfId="45332" xr:uid="{91F13197-B38E-4D26-8B03-CB859EA35CEC}"/>
    <cellStyle name="Input 3 28 2" xfId="57780" xr:uid="{1BF8B935-A5B8-4E1C-BE4E-D4E473B3B37F}"/>
    <cellStyle name="Input 3 28 3" xfId="50998" xr:uid="{43D85DF2-35F6-48CC-A476-6FD58B4EF9EB}"/>
    <cellStyle name="Input 3 29" xfId="45345" xr:uid="{A08CFB5D-4936-465F-B3C5-81277CC82DEE}"/>
    <cellStyle name="Input 3 29 2" xfId="52617" xr:uid="{526CE4C2-F045-4D88-83AD-1F7EE6A84758}"/>
    <cellStyle name="Input 3 3" xfId="270" xr:uid="{B0A04407-229E-42F6-AEF1-B3B1CC9FA4AF}"/>
    <cellStyle name="Input 3 3 10" xfId="6572" xr:uid="{15407E37-E425-43C1-AC5E-52940989CD93}"/>
    <cellStyle name="Input 3 3 10 2" xfId="11783" xr:uid="{20081A33-4930-40A6-87FC-0BC298617716}"/>
    <cellStyle name="Input 3 3 10 2 2" xfId="20772" xr:uid="{0C9E5056-3BF3-4806-BC9C-D5692FB7BD55}"/>
    <cellStyle name="Input 3 3 10 2 2 2" xfId="28083" xr:uid="{B643F6DD-E315-4E03-BEB3-84A5A17222DF}"/>
    <cellStyle name="Input 3 3 10 2 3" xfId="31041" xr:uid="{EB440E31-D08D-4B80-8823-6F42B64489EB}"/>
    <cellStyle name="Input 3 3 10 3" xfId="15561" xr:uid="{A5C0677F-E08B-41D7-B334-7809FDCCAB19}"/>
    <cellStyle name="Input 3 3 10 3 2" xfId="40285" xr:uid="{2DC1BC78-6739-4187-874B-407756463A7D}"/>
    <cellStyle name="Input 3 3 10 4" xfId="24408" xr:uid="{19D37D37-A680-4F7A-B18D-4F50245038B9}"/>
    <cellStyle name="Input 3 3 11" xfId="9146" xr:uid="{C7A60A24-A230-4CB1-A4DD-977CCCAF0410}"/>
    <cellStyle name="Input 3 3 11 2" xfId="18135" xr:uid="{C8C74D7C-B86F-4956-93D5-1F050879D8BD}"/>
    <cellStyle name="Input 3 3 11 2 2" xfId="23809" xr:uid="{1EE6E0A5-81BD-44A4-B3B8-142735E744D7}"/>
    <cellStyle name="Input 3 3 11 3" xfId="36803" xr:uid="{EE870786-1C02-4F00-A5D1-6C1950BB0BCB}"/>
    <cellStyle name="Input 3 3 12" xfId="9831" xr:uid="{1B284888-6655-46A9-A219-BADF1FABE2CA}"/>
    <cellStyle name="Input 3 3 12 2" xfId="18820" xr:uid="{474D9B03-4C74-4AC2-815A-6B78210CC144}"/>
    <cellStyle name="Input 3 3 12 2 2" xfId="22559" xr:uid="{2ECBDBFC-7810-4DD9-9379-B5E44ECC7E4A}"/>
    <cellStyle name="Input 3 3 12 3" xfId="24272" xr:uid="{56917406-B372-4BEA-B419-50FE29A83A58}"/>
    <cellStyle name="Input 3 3 13" xfId="2276" xr:uid="{E29DCA58-BD0C-4EA8-AD1F-1441D131E47F}"/>
    <cellStyle name="Input 3 3 13 2" xfId="35197" xr:uid="{55CF3AAD-011F-48EB-9C38-3BC9781B71ED}"/>
    <cellStyle name="Input 3 3 14" xfId="13185" xr:uid="{C4B8B2E4-EB43-486E-82E5-8D39CC3FF8EE}"/>
    <cellStyle name="Input 3 3 14 2" xfId="33802" xr:uid="{2EFDFEA0-A8D1-40D8-A579-B50D1F4120DD}"/>
    <cellStyle name="Input 3 3 15" xfId="33298" xr:uid="{DD449AD2-6EB8-4E69-8030-E3F601521681}"/>
    <cellStyle name="Input 3 3 16" xfId="44309" xr:uid="{FDD65598-36B6-44F7-9A3D-48AE490926F0}"/>
    <cellStyle name="Input 3 3 17" xfId="45554" xr:uid="{A86A5C16-A324-490F-AC4D-6E8F1B4E8AA7}"/>
    <cellStyle name="Input 3 3 2" xfId="405" xr:uid="{52C0038B-3147-4C75-A5E9-8B34D15E5712}"/>
    <cellStyle name="Input 3 3 2 10" xfId="9271" xr:uid="{AA91ACD4-9A31-4F7B-8744-4870FFFF25AC}"/>
    <cellStyle name="Input 3 3 2 10 2" xfId="18260" xr:uid="{B8B007E8-FB19-49EA-9003-B8B884D6DAEB}"/>
    <cellStyle name="Input 3 3 2 10 2 2" xfId="32720" xr:uid="{26344D70-7D17-4AAB-8F5E-6DF80ECDA0BE}"/>
    <cellStyle name="Input 3 3 2 10 3" xfId="29635" xr:uid="{6410AC9E-B7DE-4D30-871E-6392863678A8}"/>
    <cellStyle name="Input 3 3 2 11" xfId="9761" xr:uid="{540DCE82-95CD-482A-8D32-54C021B35643}"/>
    <cellStyle name="Input 3 3 2 11 2" xfId="18750" xr:uid="{C09C5EA8-8C01-4155-89CE-4B527BB7B3CF}"/>
    <cellStyle name="Input 3 3 2 11 2 2" xfId="40440" xr:uid="{DB547656-B12A-47D3-9C2F-2129EC49CA1B}"/>
    <cellStyle name="Input 3 3 2 11 3" xfId="26524" xr:uid="{B50E55AB-D3E6-4C0C-9CFB-AC918BCD89EA}"/>
    <cellStyle name="Input 3 3 2 12" xfId="2411" xr:uid="{BB711E11-3123-45D9-B458-F0A5C6A7E60D}"/>
    <cellStyle name="Input 3 3 2 12 2" xfId="39262" xr:uid="{769FCB71-CC30-4EB9-850A-B55270C4C074}"/>
    <cellStyle name="Input 3 3 2 13" xfId="13320" xr:uid="{C2DB81A7-5845-4F69-902A-C81FAC39FAD5}"/>
    <cellStyle name="Input 3 3 2 13 2" xfId="25600" xr:uid="{33AFA455-C5F5-49C3-A571-0E425762DCA1}"/>
    <cellStyle name="Input 3 3 2 14" xfId="29811" xr:uid="{AA6F73FB-DE4A-4ED5-A5E5-53A23C1FEB5F}"/>
    <cellStyle name="Input 3 3 2 15" xfId="46069" xr:uid="{239A5484-78F0-43E6-A362-BA3D89C5DD6E}"/>
    <cellStyle name="Input 3 3 2 2" xfId="754" xr:uid="{53744798-EC89-41B6-BFB5-9CF782F9862A}"/>
    <cellStyle name="Input 3 3 2 2 2" xfId="5125" xr:uid="{3BF20D89-5B3F-4C53-BAB0-2A4D5D168494}"/>
    <cellStyle name="Input 3 3 2 2 2 2" xfId="7711" xr:uid="{2DD7CCA0-4473-4993-A2E9-F61F5AC36BAD}"/>
    <cellStyle name="Input 3 3 2 2 2 2 2" xfId="16700" xr:uid="{D1203A45-D278-4AFB-B7BB-BF53BEEA941F}"/>
    <cellStyle name="Input 3 3 2 2 2 2 2 2" xfId="37098" xr:uid="{B44BF8B4-39D4-4B7F-9D6F-20B5BD924736}"/>
    <cellStyle name="Input 3 3 2 2 2 2 3" xfId="24733" xr:uid="{D92C5C3D-5535-408A-B634-D0ABC8534103}"/>
    <cellStyle name="Input 3 3 2 2 2 3" xfId="10348" xr:uid="{C743AA3F-9799-4D8A-80F0-86597B270A0F}"/>
    <cellStyle name="Input 3 3 2 2 2 3 2" xfId="19337" xr:uid="{19E47107-8118-43AC-81B8-FE9D4063D4E5}"/>
    <cellStyle name="Input 3 3 2 2 2 3 2 2" xfId="34145" xr:uid="{4739E1A9-18F7-425C-8E8C-A423AEB6A1B5}"/>
    <cellStyle name="Input 3 3 2 2 2 3 3" xfId="44082" xr:uid="{5BA85288-B168-49EF-A78A-0E6D7DD7D908}"/>
    <cellStyle name="Input 3 3 2 2 2 4" xfId="14114" xr:uid="{32FE0293-0BEC-4568-A0DC-5D9263258D0A}"/>
    <cellStyle name="Input 3 3 2 2 2 4 2" xfId="23825" xr:uid="{5DA9FAD8-9BF8-42BF-979B-BB14050FAE87}"/>
    <cellStyle name="Input 3 3 2 2 2 5" xfId="30644" xr:uid="{C7D49ED1-AD6E-4887-8172-225281698FA0}"/>
    <cellStyle name="Input 3 3 2 2 2 6" xfId="56342" xr:uid="{19C82F13-95EC-4714-AAD3-22D9C02A1241}"/>
    <cellStyle name="Input 3 3 2 2 3" xfId="3191" xr:uid="{110B27D0-6F3F-4A52-984B-56E0128B4327}"/>
    <cellStyle name="Input 3 3 2 2 3 2" xfId="29777" xr:uid="{3EA8C79A-75C9-43B2-AF9B-BE10E3967B82}"/>
    <cellStyle name="Input 3 3 2 2 4" xfId="42210" xr:uid="{003424A4-239B-48D7-860F-C92FCD6E80D6}"/>
    <cellStyle name="Input 3 3 2 2 5" xfId="49560" xr:uid="{4B6119C1-D7EB-497E-8090-5BF6C35F92D8}"/>
    <cellStyle name="Input 3 3 2 3" xfId="1099" xr:uid="{452C29E0-0229-4DE4-AC48-E7CCF505255A}"/>
    <cellStyle name="Input 3 3 2 3 2" xfId="5446" xr:uid="{B5574A61-397B-4C1A-9625-5DFFC4881682}"/>
    <cellStyle name="Input 3 3 2 3 2 2" xfId="8032" xr:uid="{45C7D29A-7455-4E2E-89D8-CD25EB58E957}"/>
    <cellStyle name="Input 3 3 2 3 2 2 2" xfId="17021" xr:uid="{1EB18A25-A576-45CB-B2BD-9E1B3C5FEF3F}"/>
    <cellStyle name="Input 3 3 2 3 2 2 2 2" xfId="43995" xr:uid="{4016C1AC-5FF5-4563-BC10-A6668E9F4435}"/>
    <cellStyle name="Input 3 3 2 3 2 2 3" xfId="41186" xr:uid="{4F51078B-1B22-4F6A-A09F-0D4FFEB39387}"/>
    <cellStyle name="Input 3 3 2 3 2 3" xfId="10669" xr:uid="{8DDB70E1-2EC1-4CCB-8A45-1B1682955DF3}"/>
    <cellStyle name="Input 3 3 2 3 2 3 2" xfId="19658" xr:uid="{FF7AA18B-9C69-4CDC-8760-9FFBF54EE86D}"/>
    <cellStyle name="Input 3 3 2 3 2 3 2 2" xfId="22426" xr:uid="{FF0F7F3C-8ED9-4DC1-B500-DCC378DE2DF5}"/>
    <cellStyle name="Input 3 3 2 3 2 3 3" xfId="35129" xr:uid="{ABF00D13-73F2-45F2-9B78-723F0B6EDA4C}"/>
    <cellStyle name="Input 3 3 2 3 2 4" xfId="14435" xr:uid="{FECFE05E-0152-40E0-9633-3D42D097B44B}"/>
    <cellStyle name="Input 3 3 2 3 2 4 2" xfId="23468" xr:uid="{3FC5100A-8D49-4BFA-8EC2-AADD2C62B7B3}"/>
    <cellStyle name="Input 3 3 2 3 2 5" xfId="30792" xr:uid="{436DDDEC-F9DE-40FF-BF50-355780332265}"/>
    <cellStyle name="Input 3 3 2 3 2 6" xfId="58267" xr:uid="{B0A54156-067A-49A1-8BCC-C99210ECEFEC}"/>
    <cellStyle name="Input 3 3 2 3 3" xfId="3536" xr:uid="{E65D4963-3270-4803-8EAD-DEF584AAE43E}"/>
    <cellStyle name="Input 3 3 2 3 3 2" xfId="25541" xr:uid="{0FE82BA9-8060-48FD-9963-AF9B488583B5}"/>
    <cellStyle name="Input 3 3 2 3 4" xfId="30587" xr:uid="{890BFB58-114A-4493-93B2-C93C8CD94FA3}"/>
    <cellStyle name="Input 3 3 2 3 5" xfId="51485" xr:uid="{63C04723-6457-4577-BC73-17EE263A3EF9}"/>
    <cellStyle name="Input 3 3 2 4" xfId="1443" xr:uid="{0668216A-9591-4C85-A258-F4A5E5D566A5}"/>
    <cellStyle name="Input 3 3 2 4 2" xfId="5788" xr:uid="{CFFBA414-7237-4B93-8A1B-8D6ECE3E6BE1}"/>
    <cellStyle name="Input 3 3 2 4 2 2" xfId="8374" xr:uid="{0015FB91-14B9-44EA-8BB5-728CF41AD4C5}"/>
    <cellStyle name="Input 3 3 2 4 2 2 2" xfId="17363" xr:uid="{AC44655C-28E1-437E-AD5C-4A089C73A5BB}"/>
    <cellStyle name="Input 3 3 2 4 2 2 2 2" xfId="27809" xr:uid="{616D68D6-0D7C-4F38-BC7A-B66AB0425DE4}"/>
    <cellStyle name="Input 3 3 2 4 2 2 3" xfId="26592" xr:uid="{0B5719FB-5161-4889-A196-C75C2B04BDB1}"/>
    <cellStyle name="Input 3 3 2 4 2 3" xfId="11011" xr:uid="{03A0BAA8-235D-4A5C-98CC-A67D6E51ACA2}"/>
    <cellStyle name="Input 3 3 2 4 2 3 2" xfId="20000" xr:uid="{C9621F87-868D-44DD-9E96-C67E8347C5BB}"/>
    <cellStyle name="Input 3 3 2 4 2 3 2 2" xfId="41938" xr:uid="{BFB4ED8D-456D-4F05-92CA-20F7D6E8AE6D}"/>
    <cellStyle name="Input 3 3 2 4 2 3 3" xfId="40185" xr:uid="{FC9071C1-E38E-4D40-8E76-08B13C32086A}"/>
    <cellStyle name="Input 3 3 2 4 2 4" xfId="14777" xr:uid="{CC6DE3AD-A0AA-45D4-9441-CCA808AA681F}"/>
    <cellStyle name="Input 3 3 2 4 2 4 2" xfId="28346" xr:uid="{836BB37C-BF26-4824-991C-288DF1B5C62D}"/>
    <cellStyle name="Input 3 3 2 4 2 5" xfId="37555" xr:uid="{E60B8A4D-127F-40CC-BBAD-A351EEB28527}"/>
    <cellStyle name="Input 3 3 2 4 2 6" xfId="54487" xr:uid="{F335EFBF-68B4-42C0-A546-AF9B6A008ADB}"/>
    <cellStyle name="Input 3 3 2 4 3" xfId="3880" xr:uid="{FD677E44-CCFE-4C4D-88E5-DBA24AE2BB6C}"/>
    <cellStyle name="Input 3 3 2 4 3 2" xfId="31660" xr:uid="{E1287525-7DE6-436A-B9C4-B08AAED5ECAF}"/>
    <cellStyle name="Input 3 3 2 4 4" xfId="32588" xr:uid="{52906473-CBF7-4398-B515-A9040E436FBF}"/>
    <cellStyle name="Input 3 3 2 4 5" xfId="47677" xr:uid="{321799CB-2F7D-4645-AC1E-95EC483A57DD}"/>
    <cellStyle name="Input 3 3 2 5" xfId="1619" xr:uid="{DDDB0673-1354-444A-B91B-959B98E32052}"/>
    <cellStyle name="Input 3 3 2 5 2" xfId="5961" xr:uid="{DDC34001-7A4B-498D-AE07-A4D7AB3ACA2A}"/>
    <cellStyle name="Input 3 3 2 5 2 2" xfId="8547" xr:uid="{E8E38A4E-2735-4941-9CC3-C5ACC7FC1962}"/>
    <cellStyle name="Input 3 3 2 5 2 2 2" xfId="17536" xr:uid="{FCD6AA89-10E5-46D4-A690-ADAC66910C95}"/>
    <cellStyle name="Input 3 3 2 5 2 2 2 2" xfId="40697" xr:uid="{951A2DBB-62AC-4A37-986C-A883A69CFA56}"/>
    <cellStyle name="Input 3 3 2 5 2 2 3" xfId="25134" xr:uid="{C5A5B1BE-7E6F-4D10-B453-789B20EE32BD}"/>
    <cellStyle name="Input 3 3 2 5 2 3" xfId="11184" xr:uid="{05D1A1E8-D88E-46EA-9ABD-99D27F8A3A2C}"/>
    <cellStyle name="Input 3 3 2 5 2 3 2" xfId="20173" xr:uid="{68B4ED67-1C63-419F-BDA2-EB258D80E9B4}"/>
    <cellStyle name="Input 3 3 2 5 2 3 2 2" xfId="25832" xr:uid="{E7971C61-2EF5-43BC-A58D-E1DFD96C4097}"/>
    <cellStyle name="Input 3 3 2 5 2 3 3" xfId="33314" xr:uid="{5FC97857-EA65-43BB-AEAA-96CB97A0FC61}"/>
    <cellStyle name="Input 3 3 2 5 2 4" xfId="14950" xr:uid="{17FF88BE-E87F-4313-BDBC-12E7B4FFACC2}"/>
    <cellStyle name="Input 3 3 2 5 2 4 2" xfId="29731" xr:uid="{024D2E71-3D7F-417B-9E94-BB1B7A027000}"/>
    <cellStyle name="Input 3 3 2 5 2 5" xfId="22290" xr:uid="{0427CA93-03F6-41A4-832F-73AF2CF37F13}"/>
    <cellStyle name="Input 3 3 2 5 3" xfId="4056" xr:uid="{31D338D7-2171-4105-8CBB-4AA1FB1C0676}"/>
    <cellStyle name="Input 3 3 2 5 3 2" xfId="36610" xr:uid="{F7C09C34-6322-464C-AFD0-EB18597B4E93}"/>
    <cellStyle name="Input 3 3 2 5 4" xfId="31548" xr:uid="{7FACD51A-66BF-41D7-877F-B7773FA3987F}"/>
    <cellStyle name="Input 3 3 2 5 5" xfId="52927" xr:uid="{4289EED3-7492-47D1-98C1-B070ED0169E7}"/>
    <cellStyle name="Input 3 3 2 6" xfId="2062" xr:uid="{2804CA82-C09C-432F-907D-FE23BD1FA615}"/>
    <cellStyle name="Input 3 3 2 6 2" xfId="6365" xr:uid="{E2FE1F45-7650-4CC2-B375-B9D0B61971D0}"/>
    <cellStyle name="Input 3 3 2 6 2 2" xfId="8951" xr:uid="{01A9028C-5EE3-4509-905F-7E3B34B15A1F}"/>
    <cellStyle name="Input 3 3 2 6 2 2 2" xfId="17940" xr:uid="{9C6657C9-F6B0-481E-9F97-A060C7009F72}"/>
    <cellStyle name="Input 3 3 2 6 2 2 2 2" xfId="32052" xr:uid="{0FF28C04-2275-4A15-B34C-EF94DD857F71}"/>
    <cellStyle name="Input 3 3 2 6 2 2 3" xfId="43594" xr:uid="{4BACDA54-79C1-4B52-8286-271CC0A774DD}"/>
    <cellStyle name="Input 3 3 2 6 2 3" xfId="11588" xr:uid="{105B6E86-67FA-42F9-AD95-96A9C561E895}"/>
    <cellStyle name="Input 3 3 2 6 2 3 2" xfId="20577" xr:uid="{A1D498F9-ABB1-4F3F-9E1F-E8A3F33CD871}"/>
    <cellStyle name="Input 3 3 2 6 2 3 2 2" xfId="40604" xr:uid="{B0EEC8F5-9770-4CE8-BA92-5390F6AABC93}"/>
    <cellStyle name="Input 3 3 2 6 2 3 3" xfId="22492" xr:uid="{8C44FE80-21E8-4AAA-B429-28D316F39873}"/>
    <cellStyle name="Input 3 3 2 6 2 4" xfId="15354" xr:uid="{39CB1972-4670-409E-BAA2-4E1ED67B4403}"/>
    <cellStyle name="Input 3 3 2 6 2 4 2" xfId="29405" xr:uid="{1B3AC8C0-13AF-4749-BDAA-95FBC1DD2EEB}"/>
    <cellStyle name="Input 3 3 2 6 2 5" xfId="40893" xr:uid="{D9049ABB-5754-4AF5-A8FB-4A72B17C7946}"/>
    <cellStyle name="Input 3 3 2 6 3" xfId="4499" xr:uid="{3614977C-A599-407B-A5FF-D4E9F680BDA5}"/>
    <cellStyle name="Input 3 3 2 6 3 2" xfId="29965" xr:uid="{AACC02D4-29C4-4718-B105-AE68EBE55393}"/>
    <cellStyle name="Input 3 3 2 6 4" xfId="24874" xr:uid="{242091F8-42EB-421F-9DEB-A3EC00FF1727}"/>
    <cellStyle name="Input 3 3 2 7" xfId="2872" xr:uid="{A6388FF6-227C-44CA-999C-33B6B4E9ED05}"/>
    <cellStyle name="Input 3 3 2 7 2" xfId="7022" xr:uid="{86AD9457-0BD2-437B-A67C-4048738E85B7}"/>
    <cellStyle name="Input 3 3 2 7 2 2" xfId="12149" xr:uid="{1CE30ADF-9904-4747-B40B-817DF857135F}"/>
    <cellStyle name="Input 3 3 2 7 2 2 2" xfId="21138" xr:uid="{8266808A-E4A3-469A-8000-39273B4F322C}"/>
    <cellStyle name="Input 3 3 2 7 2 2 2 2" xfId="41298" xr:uid="{3C2477F0-7AE4-4013-B980-1DB873DA605A}"/>
    <cellStyle name="Input 3 3 2 7 2 2 3" xfId="37269" xr:uid="{4F380543-BB20-4918-BA46-A712CC57AA88}"/>
    <cellStyle name="Input 3 3 2 7 2 3" xfId="12960" xr:uid="{CA523942-A429-4479-8EF9-D990E2AADB57}"/>
    <cellStyle name="Input 3 3 2 7 2 3 2" xfId="21949" xr:uid="{2893E7A8-AD0C-4968-AA4B-BE16C942D846}"/>
    <cellStyle name="Input 3 3 2 7 2 3 2 2" xfId="34406" xr:uid="{04735EF5-E561-4B3C-B72C-4DC54B20B47B}"/>
    <cellStyle name="Input 3 3 2 7 2 3 3" xfId="30534" xr:uid="{A8E64DD7-834A-4631-BF93-EC84C5F05CB3}"/>
    <cellStyle name="Input 3 3 2 7 2 4" xfId="16011" xr:uid="{E65D911D-5EEE-421A-B7D1-1EB5A669FF99}"/>
    <cellStyle name="Input 3 3 2 7 2 4 2" xfId="36839" xr:uid="{FF962924-131F-4C81-896E-2EB6F7077E1D}"/>
    <cellStyle name="Input 3 3 2 7 2 5" xfId="35564" xr:uid="{40EB9594-FF94-416D-9925-67B2DFF6736E}"/>
    <cellStyle name="Input 3 3 2 7 3" xfId="9585" xr:uid="{02341BD8-D735-4776-8EEF-30C7EA4FCCCE}"/>
    <cellStyle name="Input 3 3 2 7 3 2" xfId="18574" xr:uid="{798D0E7F-2CD6-471A-8384-3C858614BF62}"/>
    <cellStyle name="Input 3 3 2 7 3 2 2" xfId="26042" xr:uid="{30A52E49-146A-4962-876E-EDC272F00527}"/>
    <cellStyle name="Input 3 3 2 7 3 3" xfId="28856" xr:uid="{55A26E4B-2C9A-4EB8-AD13-646F189DB2AA}"/>
    <cellStyle name="Input 3 3 2 7 4" xfId="39518" xr:uid="{339AFA38-CE84-4883-BF51-27F72B8DE44A}"/>
    <cellStyle name="Input 3 3 2 8" xfId="4801" xr:uid="{C51335DA-06BB-4068-9C7B-D93B701F4F0D}"/>
    <cellStyle name="Input 3 3 2 8 2" xfId="7387" xr:uid="{A796F06D-3FA0-42C3-ACA6-4BBC2115FB18}"/>
    <cellStyle name="Input 3 3 2 8 2 2" xfId="16376" xr:uid="{C94F8925-1D9F-47DF-A4C4-217FC135F229}"/>
    <cellStyle name="Input 3 3 2 8 2 2 2" xfId="23334" xr:uid="{F6B01845-1485-49D8-B3A0-B36792DB3ED4}"/>
    <cellStyle name="Input 3 3 2 8 2 3" xfId="36177" xr:uid="{69D2A45C-BAFF-4142-99A6-F3BB0BF08E82}"/>
    <cellStyle name="Input 3 3 2 8 3" xfId="10024" xr:uid="{81F89FC6-F12E-403A-80A3-F0B516EC4CE4}"/>
    <cellStyle name="Input 3 3 2 8 3 2" xfId="19013" xr:uid="{4CC76834-D81A-450E-A1B3-0D8631075D0B}"/>
    <cellStyle name="Input 3 3 2 8 3 2 2" xfId="40994" xr:uid="{8D63244E-463A-48FE-98DE-BD981056FD4B}"/>
    <cellStyle name="Input 3 3 2 8 3 3" xfId="44085" xr:uid="{880A59DA-903D-4024-A6EB-CAB0FE4643C5}"/>
    <cellStyle name="Input 3 3 2 8 4" xfId="13790" xr:uid="{67708C16-174A-4EA8-AF00-E95B0D1C66A9}"/>
    <cellStyle name="Input 3 3 2 8 4 2" xfId="30068" xr:uid="{306EBFB4-251E-40BD-B9E3-BE658C77DBAD}"/>
    <cellStyle name="Input 3 3 2 8 5" xfId="35126" xr:uid="{B19989AB-0066-41D2-8373-99A88E0BAEF8}"/>
    <cellStyle name="Input 3 3 2 9" xfId="6707" xr:uid="{3234997B-C1A1-4B64-88FB-AE50A4D3CC82}"/>
    <cellStyle name="Input 3 3 2 9 2" xfId="11908" xr:uid="{21259C3F-A473-4730-B58F-2A531886D29D}"/>
    <cellStyle name="Input 3 3 2 9 2 2" xfId="20897" xr:uid="{9608AEDD-DF01-4964-AC5C-460AA9A2AB14}"/>
    <cellStyle name="Input 3 3 2 9 2 2 2" xfId="25696" xr:uid="{DC1075C0-88C4-4A63-B6CC-4C121B203920}"/>
    <cellStyle name="Input 3 3 2 9 2 3" xfId="39975" xr:uid="{1E12AA0A-F7DD-4B14-A438-C3D4D0A548FE}"/>
    <cellStyle name="Input 3 3 2 9 3" xfId="15696" xr:uid="{B87223BB-FA90-4E8A-9841-B86DFD74CC14}"/>
    <cellStyle name="Input 3 3 2 9 3 2" xfId="26177" xr:uid="{D54B2D36-9E54-4ED3-9A20-89CE44E9F632}"/>
    <cellStyle name="Input 3 3 2 9 4" xfId="41599" xr:uid="{7DDD5944-12FC-4093-A029-3CAC3FCE6188}"/>
    <cellStyle name="Input 3 3 3" xfId="619" xr:uid="{B2C0ABE9-402C-4484-A603-8A48CF8E2550}"/>
    <cellStyle name="Input 3 3 3 2" xfId="5000" xr:uid="{C013B60C-2818-4D00-AFD5-A1D7035EEA56}"/>
    <cellStyle name="Input 3 3 3 2 2" xfId="7586" xr:uid="{0EAAC539-8A50-46F9-8D53-A502FD2F7B32}"/>
    <cellStyle name="Input 3 3 3 2 2 2" xfId="16575" xr:uid="{BE7B3499-9112-4DB4-A82D-C7AF50166F42}"/>
    <cellStyle name="Input 3 3 3 2 2 2 2" xfId="28190" xr:uid="{F1BC7A43-1042-4D53-B95D-E0B3395BC087}"/>
    <cellStyle name="Input 3 3 3 2 2 3" xfId="22597" xr:uid="{F739A3A2-985C-44F3-8786-02D08C23AEDB}"/>
    <cellStyle name="Input 3 3 3 2 2 4" xfId="56750" xr:uid="{083B98F1-7AC0-4994-8BE0-22F7C600B8B2}"/>
    <cellStyle name="Input 3 3 3 2 3" xfId="10223" xr:uid="{3C824F47-2156-48C7-AF60-10A55DD825C0}"/>
    <cellStyle name="Input 3 3 3 2 3 2" xfId="19212" xr:uid="{37622632-758C-455E-A74E-BEA287D0CE09}"/>
    <cellStyle name="Input 3 3 3 2 3 2 2" xfId="26607" xr:uid="{F9E7F905-A0F6-4C6E-9C98-567D750664A4}"/>
    <cellStyle name="Input 3 3 3 2 3 3" xfId="40221" xr:uid="{0624B4B4-9AFD-4484-B9B5-5D634F61CA22}"/>
    <cellStyle name="Input 3 3 3 2 4" xfId="13989" xr:uid="{ACBAAE70-8911-4D33-A4C6-E2E36DCA5D80}"/>
    <cellStyle name="Input 3 3 3 2 4 2" xfId="43545" xr:uid="{D03CB46F-16DC-4DD6-A7DE-C174273ABBB2}"/>
    <cellStyle name="Input 3 3 3 2 5" xfId="23235" xr:uid="{DEDA8EF8-3896-4FB9-9252-098431845E05}"/>
    <cellStyle name="Input 3 3 3 2 6" xfId="49968" xr:uid="{E84228A1-D1AE-4BE2-93CF-97B9C2A30614}"/>
    <cellStyle name="Input 3 3 3 3" xfId="3056" xr:uid="{32C459A6-DF77-4C96-82AA-52A618636893}"/>
    <cellStyle name="Input 3 3 3 3 2" xfId="26251" xr:uid="{7C25B40E-BB17-42DB-926F-F7C214A77700}"/>
    <cellStyle name="Input 3 3 3 3 2 2" xfId="59047" xr:uid="{02867FCB-F614-471A-9231-F9773447C361}"/>
    <cellStyle name="Input 3 3 3 3 3" xfId="52266" xr:uid="{6DB18A36-E24E-481F-9370-5373DF5B68CD}"/>
    <cellStyle name="Input 3 3 3 4" xfId="31632" xr:uid="{01795F7A-2B2D-4205-B930-ADCC9CD29824}"/>
    <cellStyle name="Input 3 3 3 4 2" xfId="54877" xr:uid="{ED0DB570-CB21-4442-A3F0-9DE13BA0AE6A}"/>
    <cellStyle name="Input 3 3 3 4 3" xfId="48085" xr:uid="{5A2FDE0F-788A-4EB0-B882-A1B2CF204C09}"/>
    <cellStyle name="Input 3 3 3 5" xfId="53177" xr:uid="{5B713246-A7C9-4657-96C8-4EA3229C75E7}"/>
    <cellStyle name="Input 3 3 3 6" xfId="46471" xr:uid="{4FD0D328-A303-4500-858D-14324A643256}"/>
    <cellStyle name="Input 3 3 4" xfId="964" xr:uid="{9154D83D-C13A-4160-B102-99D4B4ED22FC}"/>
    <cellStyle name="Input 3 3 4 2" xfId="5321" xr:uid="{911AED0C-E20A-4FAA-8E0C-55C09EBBDC88}"/>
    <cellStyle name="Input 3 3 4 2 2" xfId="7907" xr:uid="{6F14837F-BF3E-4C53-A2CA-AAC94E4B9821}"/>
    <cellStyle name="Input 3 3 4 2 2 2" xfId="16896" xr:uid="{51E173C3-36A4-4B15-8D5E-DFA4300AC4C9}"/>
    <cellStyle name="Input 3 3 4 2 2 2 2" xfId="26757" xr:uid="{1E5AFB4E-37FD-42E0-B9AB-8C17279B0EE4}"/>
    <cellStyle name="Input 3 3 4 2 2 3" xfId="31857" xr:uid="{917E572A-A16A-46A6-8C09-5EE4BB6AABA3}"/>
    <cellStyle name="Input 3 3 4 2 3" xfId="10544" xr:uid="{B02C3045-7127-4151-9956-9B4C22AA1936}"/>
    <cellStyle name="Input 3 3 4 2 3 2" xfId="19533" xr:uid="{5457B160-9E5F-44CA-981B-3EC7EE3B23AB}"/>
    <cellStyle name="Input 3 3 4 2 3 2 2" xfId="33098" xr:uid="{8586DAA8-47E4-4681-A109-F23B2D78DB5C}"/>
    <cellStyle name="Input 3 3 4 2 3 3" xfId="40499" xr:uid="{24C3CF45-21DF-4595-975F-EADA9D300365}"/>
    <cellStyle name="Input 3 3 4 2 4" xfId="14310" xr:uid="{F92B93DE-A004-4F78-AF3A-7614E8E01B7D}"/>
    <cellStyle name="Input 3 3 4 2 4 2" xfId="35196" xr:uid="{ECC3DBE3-C7F1-49D1-B7C5-75F84E640BF9}"/>
    <cellStyle name="Input 3 3 4 2 5" xfId="37907" xr:uid="{BB6ABB43-B295-4123-8B5C-D43BC69BA48C}"/>
    <cellStyle name="Input 3 3 4 2 6" xfId="55870" xr:uid="{BD446249-E1A0-488B-B098-1BCBC8E99542}"/>
    <cellStyle name="Input 3 3 4 3" xfId="3401" xr:uid="{92DC9BAD-1B3E-409D-A00D-7CEB6805CD2B}"/>
    <cellStyle name="Input 3 3 4 3 2" xfId="23438" xr:uid="{7ADAB1E9-C58F-4C2F-A175-A8DDA86874DC}"/>
    <cellStyle name="Input 3 3 4 4" xfId="23360" xr:uid="{A2F0CC7F-2D18-448A-95B8-0588261047B2}"/>
    <cellStyle name="Input 3 3 4 5" xfId="49088" xr:uid="{3D09DE4D-1C7E-44EC-B399-E4A481092395}"/>
    <cellStyle name="Input 3 3 5" xfId="1308" xr:uid="{4D4C6097-D1CB-4A53-8B13-2A04130A9525}"/>
    <cellStyle name="Input 3 3 5 2" xfId="5653" xr:uid="{91300F46-AC2D-400C-B54F-AAF5A93F0EB6}"/>
    <cellStyle name="Input 3 3 5 2 2" xfId="8239" xr:uid="{A64F6F00-3ABA-46B2-B4EC-9500D5DB873A}"/>
    <cellStyle name="Input 3 3 5 2 2 2" xfId="17228" xr:uid="{FC9CA3EA-9CD9-4EFA-99F0-D53A8AD8FE68}"/>
    <cellStyle name="Input 3 3 5 2 2 2 2" xfId="26861" xr:uid="{8B4F5D54-3563-4D45-AC8B-D93F31EAD429}"/>
    <cellStyle name="Input 3 3 5 2 2 3" xfId="28485" xr:uid="{7359391F-D293-4B9C-B72E-970C0F484AAE}"/>
    <cellStyle name="Input 3 3 5 2 3" xfId="10876" xr:uid="{66DF27D2-CEEC-4A29-85AD-ADA8DB08185D}"/>
    <cellStyle name="Input 3 3 5 2 3 2" xfId="19865" xr:uid="{67ECC857-36C5-4468-9C88-9E290A19E404}"/>
    <cellStyle name="Input 3 3 5 2 3 2 2" xfId="31360" xr:uid="{C031BDEE-2686-4A28-AEFA-54B3BF274B67}"/>
    <cellStyle name="Input 3 3 5 2 3 3" xfId="34493" xr:uid="{B48CD554-F57A-469F-B9FA-7BD22F6AE901}"/>
    <cellStyle name="Input 3 3 5 2 4" xfId="14642" xr:uid="{70AC00B5-3594-4D2E-9408-230D26376D54}"/>
    <cellStyle name="Input 3 3 5 2 4 2" xfId="33000" xr:uid="{F1D5237A-726A-4EFF-84C1-3A6B724750A9}"/>
    <cellStyle name="Input 3 3 5 2 5" xfId="38029" xr:uid="{740B898A-835D-45F6-BC27-66CD105519CB}"/>
    <cellStyle name="Input 3 3 5 2 6" xfId="58356" xr:uid="{B56C38C1-4B5E-4D0B-8DFB-80F77D568790}"/>
    <cellStyle name="Input 3 3 5 3" xfId="3745" xr:uid="{BD4C4B9D-200C-4ECA-A6EA-F02C8CE5D11A}"/>
    <cellStyle name="Input 3 3 5 3 2" xfId="23704" xr:uid="{530350D1-698E-40B3-902E-A19D0F157F17}"/>
    <cellStyle name="Input 3 3 5 4" xfId="30108" xr:uid="{1943BFBC-3CFF-49F7-B003-94F56ACD405B}"/>
    <cellStyle name="Input 3 3 5 5" xfId="51574" xr:uid="{FE0D53A5-2D16-49D8-AC34-03FF7666FA14}"/>
    <cellStyle name="Input 3 3 6" xfId="1799" xr:uid="{91F65160-6A01-4879-925F-3F53F67E20DF}"/>
    <cellStyle name="Input 3 3 6 2" xfId="6116" xr:uid="{8DE2001A-DFA9-4DF6-927C-E5F3DB05B8D2}"/>
    <cellStyle name="Input 3 3 6 2 2" xfId="8702" xr:uid="{400E5348-FE41-4C63-84D7-DF9074F781EA}"/>
    <cellStyle name="Input 3 3 6 2 2 2" xfId="17691" xr:uid="{CBCCFE7B-15DD-4963-B798-285F98998456}"/>
    <cellStyle name="Input 3 3 6 2 2 2 2" xfId="29939" xr:uid="{8714E9AD-ADEE-4DF2-9610-05F0A8F581F5}"/>
    <cellStyle name="Input 3 3 6 2 2 3" xfId="28546" xr:uid="{FD37D28C-4D4D-4923-807C-3223025E2D05}"/>
    <cellStyle name="Input 3 3 6 2 3" xfId="11339" xr:uid="{01BCE8A5-D43D-4274-BA28-8419833CBBE0}"/>
    <cellStyle name="Input 3 3 6 2 3 2" xfId="20328" xr:uid="{CE04EB7C-4C89-42D3-A4AC-C0E4574D64A4}"/>
    <cellStyle name="Input 3 3 6 2 3 2 2" xfId="32635" xr:uid="{CCE26CE7-73D1-4504-9C73-24EA22FF34AF}"/>
    <cellStyle name="Input 3 3 6 2 3 3" xfId="24301" xr:uid="{AF72213C-E7E5-45E3-9F81-30651E5FFF9B}"/>
    <cellStyle name="Input 3 3 6 2 4" xfId="15105" xr:uid="{2C60A8BB-049E-4F43-B637-CE07D4F00FB7}"/>
    <cellStyle name="Input 3 3 6 2 4 2" xfId="38001" xr:uid="{BD45FB9C-E8F4-4CD2-B84E-902AAF60DFFC}"/>
    <cellStyle name="Input 3 3 6 2 5" xfId="26918" xr:uid="{2376071A-E8AD-4070-8515-3F993E4A1928}"/>
    <cellStyle name="Input 3 3 6 2 6" xfId="54039" xr:uid="{E6C6C748-3B75-4E9E-8CD5-F77466BE45CA}"/>
    <cellStyle name="Input 3 3 6 3" xfId="4236" xr:uid="{327CB857-3F84-4319-8B91-338D893CE719}"/>
    <cellStyle name="Input 3 3 6 3 2" xfId="35154" xr:uid="{C4D4C2C3-2467-42B4-A254-CBC4076E29EF}"/>
    <cellStyle name="Input 3 3 6 4" xfId="37331" xr:uid="{D4604D1A-6CD8-4ABA-A073-9A364421E16B}"/>
    <cellStyle name="Input 3 3 6 5" xfId="47371" xr:uid="{05372A03-EB6A-4346-96B0-A76C3E1FFDE9}"/>
    <cellStyle name="Input 3 3 7" xfId="1812" xr:uid="{95B932BC-4915-49E3-811D-4E47D10F130A}"/>
    <cellStyle name="Input 3 3 7 2" xfId="6129" xr:uid="{F673FEF8-16B3-42C7-B8D2-6A461C090A17}"/>
    <cellStyle name="Input 3 3 7 2 2" xfId="8715" xr:uid="{94D0EC3F-675A-44BC-BF46-80217E7ED85B}"/>
    <cellStyle name="Input 3 3 7 2 2 2" xfId="17704" xr:uid="{3298F966-3B41-4087-A924-14CCDE36CAD9}"/>
    <cellStyle name="Input 3 3 7 2 2 2 2" xfId="42008" xr:uid="{8D3C2828-AEA9-4736-A125-9588DCE862C0}"/>
    <cellStyle name="Input 3 3 7 2 2 3" xfId="29989" xr:uid="{D376573F-EB09-44C2-8708-AE6F95A146A3}"/>
    <cellStyle name="Input 3 3 7 2 3" xfId="11352" xr:uid="{739A5CAA-2D49-4A8D-94CA-5E168BF86BEC}"/>
    <cellStyle name="Input 3 3 7 2 3 2" xfId="20341" xr:uid="{6551CC12-496D-470C-97D5-DCE5CE6902FD}"/>
    <cellStyle name="Input 3 3 7 2 3 2 2" xfId="27261" xr:uid="{253D4073-A8B6-461C-9C13-11DBF8BAB091}"/>
    <cellStyle name="Input 3 3 7 2 3 3" xfId="36669" xr:uid="{C8590F90-3DE4-41FD-87F4-B8DD9EA5D812}"/>
    <cellStyle name="Input 3 3 7 2 4" xfId="15118" xr:uid="{51C56B1A-FF74-4A31-B664-C3785013CA48}"/>
    <cellStyle name="Input 3 3 7 2 4 2" xfId="22640" xr:uid="{47573589-B0E9-4DBB-973D-9801F2E19294}"/>
    <cellStyle name="Input 3 3 7 2 5" xfId="30477" xr:uid="{AAD40EE1-C7BF-49A0-B658-4766EE187672}"/>
    <cellStyle name="Input 3 3 7 3" xfId="4249" xr:uid="{8290C09C-FF1D-4E87-BA57-F959A6176642}"/>
    <cellStyle name="Input 3 3 7 3 2" xfId="31607" xr:uid="{93F30847-E228-40B0-9560-E7421EE996A1}"/>
    <cellStyle name="Input 3 3 7 4" xfId="43497" xr:uid="{A5FC525B-8280-486A-80EC-13E4ACF232D6}"/>
    <cellStyle name="Input 3 3 7 5" xfId="52664" xr:uid="{B00ECD96-E2AA-40A6-914E-E9CC0489245D}"/>
    <cellStyle name="Input 3 3 8" xfId="2738" xr:uid="{7A52495D-40B8-4BA4-BC8B-8BD9211AEBFB}"/>
    <cellStyle name="Input 3 3 8 2" xfId="6921" xr:uid="{0EC45294-D4B0-45AB-8927-06B67FBBAE48}"/>
    <cellStyle name="Input 3 3 8 2 2" xfId="12055" xr:uid="{C8D6FD9A-6F33-4E1F-AC56-594EC7DA82F1}"/>
    <cellStyle name="Input 3 3 8 2 2 2" xfId="21044" xr:uid="{7CF91CF9-D269-41D0-B119-2E80843BC58B}"/>
    <cellStyle name="Input 3 3 8 2 2 2 2" xfId="26860" xr:uid="{56AFC47F-32F0-4650-B625-DA02FEEBAD05}"/>
    <cellStyle name="Input 3 3 8 2 2 3" xfId="35367" xr:uid="{19F9CB33-DD50-41B2-B91F-829BD99564DF}"/>
    <cellStyle name="Input 3 3 8 2 3" xfId="12880" xr:uid="{566B46DD-DCB5-4A19-B766-734FC30D7F93}"/>
    <cellStyle name="Input 3 3 8 2 3 2" xfId="21869" xr:uid="{17C7E165-2321-4875-8768-51F768CDB0BC}"/>
    <cellStyle name="Input 3 3 8 2 3 2 2" xfId="25271" xr:uid="{E96A0464-E9B8-479C-9E3E-1F19A27859C2}"/>
    <cellStyle name="Input 3 3 8 2 3 3" xfId="24461" xr:uid="{FF518819-8388-49DC-B8FF-4025B14D4177}"/>
    <cellStyle name="Input 3 3 8 2 4" xfId="15910" xr:uid="{ECF9E01B-C30D-4A07-BE23-081D341F3791}"/>
    <cellStyle name="Input 3 3 8 2 4 2" xfId="33905" xr:uid="{902B695B-58ED-4109-B26A-FAE13ECD4558}"/>
    <cellStyle name="Input 3 3 8 2 5" xfId="43671" xr:uid="{D4F7B268-59CD-4395-8AF4-E562361E2860}"/>
    <cellStyle name="Input 3 3 8 3" xfId="9485" xr:uid="{5F067934-6B62-4A21-B88B-BFC6E9E1A84F}"/>
    <cellStyle name="Input 3 3 8 3 2" xfId="18474" xr:uid="{51D33AE6-5C75-4CC2-98E6-6CE97048B168}"/>
    <cellStyle name="Input 3 3 8 3 2 2" xfId="32158" xr:uid="{272664FF-0297-4F7B-92E7-2C06C350D4EC}"/>
    <cellStyle name="Input 3 3 8 3 3" xfId="35212" xr:uid="{4145EE2A-4D36-4499-929B-37859A453D73}"/>
    <cellStyle name="Input 3 3 8 4" xfId="43444" xr:uid="{BB2B5EBD-9A0A-4E33-871A-1E3F4FD8635A}"/>
    <cellStyle name="Input 3 3 9" xfId="4676" xr:uid="{46AAC65A-961A-4364-9016-A34DCF870034}"/>
    <cellStyle name="Input 3 3 9 2" xfId="7262" xr:uid="{0CF84DAB-EA8B-4BB7-8E11-CD5FDE938A78}"/>
    <cellStyle name="Input 3 3 9 2 2" xfId="16251" xr:uid="{990A8CCA-62D1-4CF6-897C-480ACFEDFD76}"/>
    <cellStyle name="Input 3 3 9 2 2 2" xfId="35038" xr:uid="{FCAD8C0D-3B2F-4E91-A1C6-6374FB133F03}"/>
    <cellStyle name="Input 3 3 9 2 3" xfId="29210" xr:uid="{6637BF5E-1560-46B2-8C6F-581ECD882156}"/>
    <cellStyle name="Input 3 3 9 3" xfId="9899" xr:uid="{C925AAF9-2DB5-4396-9253-2DA1A1B4853A}"/>
    <cellStyle name="Input 3 3 9 3 2" xfId="18888" xr:uid="{C68999C7-3F1C-44D1-8303-0B2B353A821C}"/>
    <cellStyle name="Input 3 3 9 3 2 2" xfId="38761" xr:uid="{A7D9F62A-0515-45BB-A90C-000BB9035FA0}"/>
    <cellStyle name="Input 3 3 9 3 3" xfId="34924" xr:uid="{9300E77E-3FCA-4005-8DA9-E6E3F699FA24}"/>
    <cellStyle name="Input 3 3 9 4" xfId="13665" xr:uid="{CCBB0811-10A5-49B6-BF90-20930057AA8C}"/>
    <cellStyle name="Input 3 3 9 4 2" xfId="29287" xr:uid="{A246A23B-3C63-4215-BDA6-6E85219FD65A}"/>
    <cellStyle name="Input 3 3 9 5" xfId="38362" xr:uid="{A55C8A4E-980E-4816-9BC9-ECC0A6C4F743}"/>
    <cellStyle name="Input 3 30" xfId="45297" xr:uid="{81B96D15-48F2-4FC7-87CC-9D811307ACAD}"/>
    <cellStyle name="Input 3 31" xfId="45431" xr:uid="{B70C6185-25B3-4DA0-871E-CEC2F257EED1}"/>
    <cellStyle name="Input 3 32" xfId="44249" xr:uid="{F4B57F27-BA4D-4E65-B8AE-9CBFA6C31FD0}"/>
    <cellStyle name="Input 3 33" xfId="44146" xr:uid="{4D3D52AB-DDBF-4B4B-85D2-4E3E8588A5DF}"/>
    <cellStyle name="Input 3 34" xfId="45478" xr:uid="{481F5D68-B71B-48FC-ADEC-019A3B19C79A}"/>
    <cellStyle name="Input 3 4" xfId="243" xr:uid="{FB1EE8C4-AC55-42B3-8276-E3E4ADC8AFA2}"/>
    <cellStyle name="Input 3 4 10" xfId="6545" xr:uid="{0C30188D-E870-448D-9336-A3B87C1CB40B}"/>
    <cellStyle name="Input 3 4 10 2" xfId="11764" xr:uid="{6D558060-30F3-44FD-901C-2046D2D4D8AA}"/>
    <cellStyle name="Input 3 4 10 2 2" xfId="20753" xr:uid="{0197D81B-E88D-4B11-B37B-C9D0F1054CD6}"/>
    <cellStyle name="Input 3 4 10 2 2 2" xfId="27953" xr:uid="{591A1C91-F306-430A-B678-F2BD9160EB44}"/>
    <cellStyle name="Input 3 4 10 2 3" xfId="26830" xr:uid="{9C37F0A2-C7C5-46A6-804F-224362D6675E}"/>
    <cellStyle name="Input 3 4 10 3" xfId="15534" xr:uid="{97446BBF-44E8-4D21-BAD7-2F1F9605C889}"/>
    <cellStyle name="Input 3 4 10 3 2" xfId="32296" xr:uid="{066AC46B-D21E-4315-A4CF-77A0C4F40E18}"/>
    <cellStyle name="Input 3 4 10 4" xfId="31782" xr:uid="{3ECBCCB1-1D0E-4BF7-8EA0-031674C16E70}"/>
    <cellStyle name="Input 3 4 11" xfId="9127" xr:uid="{1FBF810B-D010-4025-9050-E5004269616C}"/>
    <cellStyle name="Input 3 4 11 2" xfId="18116" xr:uid="{AC6D15BD-1FC2-4BBF-A022-61D8FCA7C7A9}"/>
    <cellStyle name="Input 3 4 11 2 2" xfId="23653" xr:uid="{7AA4D12A-0856-4359-811C-DFE2BC2C0EC1}"/>
    <cellStyle name="Input 3 4 11 3" xfId="33272" xr:uid="{D188E4AA-09F3-4DF8-B0EA-B4474790524E}"/>
    <cellStyle name="Input 3 4 12" xfId="9751" xr:uid="{A448A90A-33F0-47C4-B2CE-1B99E938A330}"/>
    <cellStyle name="Input 3 4 12 2" xfId="18740" xr:uid="{2F229942-6F96-4529-B984-F19D28F387F9}"/>
    <cellStyle name="Input 3 4 12 2 2" xfId="32077" xr:uid="{F88F7469-406D-4E05-9BBA-9C711EF20A42}"/>
    <cellStyle name="Input 3 4 12 3" xfId="25357" xr:uid="{68844859-5285-4C6F-A291-E64F5804F0F8}"/>
    <cellStyle name="Input 3 4 13" xfId="2249" xr:uid="{545CF6FA-CFB6-498F-BB3F-F52A52583096}"/>
    <cellStyle name="Input 3 4 13 2" xfId="29977" xr:uid="{FDD789A3-FDB0-4073-9BC8-FE6D6FD799FA}"/>
    <cellStyle name="Input 3 4 14" xfId="13158" xr:uid="{DF9E5278-529D-47C9-8383-4D6FA6CB40EE}"/>
    <cellStyle name="Input 3 4 14 2" xfId="22621" xr:uid="{8B6062CD-8D3F-4E20-BE2C-A9D9F51C52E4}"/>
    <cellStyle name="Input 3 4 15" xfId="39733" xr:uid="{FA543803-6760-47B1-9624-ED28CA5E9402}"/>
    <cellStyle name="Input 3 4 16" xfId="44356" xr:uid="{12905846-5E6A-4674-A2E8-ECFC781C3E85}"/>
    <cellStyle name="Input 3 4 17" xfId="45605" xr:uid="{8523F5A5-AD6E-4BB7-B7FB-CB0D80CC6F5D}"/>
    <cellStyle name="Input 3 4 2" xfId="381" xr:uid="{40B7E701-4B06-43F7-910E-8AC9733F92C0}"/>
    <cellStyle name="Input 3 4 2 10" xfId="9252" xr:uid="{FBE37DBA-F638-4866-AC15-F9B0D1271A73}"/>
    <cellStyle name="Input 3 4 2 10 2" xfId="18241" xr:uid="{7F89508D-71FA-4DD7-822B-9173309249DB}"/>
    <cellStyle name="Input 3 4 2 10 2 2" xfId="32584" xr:uid="{207D86E2-3FAC-4D9A-9CDE-3B458DE67E8D}"/>
    <cellStyle name="Input 3 4 2 10 3" xfId="22364" xr:uid="{38E34CE4-3853-4A90-86AE-C69C746DA579}"/>
    <cellStyle name="Input 3 4 2 11" xfId="9746" xr:uid="{A8CCF065-6E2F-429B-A65D-A63194DC2178}"/>
    <cellStyle name="Input 3 4 2 11 2" xfId="18735" xr:uid="{0512B5B9-C68F-4DD6-97EC-BFC366FF2416}"/>
    <cellStyle name="Input 3 4 2 11 2 2" xfId="27498" xr:uid="{125EE9ED-C404-40E1-8360-0DD0CB0567A5}"/>
    <cellStyle name="Input 3 4 2 11 3" xfId="44114" xr:uid="{1C9BE1B5-90B2-4A9D-B47A-D24187834048}"/>
    <cellStyle name="Input 3 4 2 12" xfId="2387" xr:uid="{6E3A0E37-79F6-4699-AF76-57FAEB6FECE2}"/>
    <cellStyle name="Input 3 4 2 12 2" xfId="38020" xr:uid="{232021F1-8991-4696-A2DA-8D4167E4800C}"/>
    <cellStyle name="Input 3 4 2 13" xfId="13296" xr:uid="{384FF655-FC1E-440D-AE66-8E82FB16E20A}"/>
    <cellStyle name="Input 3 4 2 13 2" xfId="34785" xr:uid="{61D02AA7-BF82-4B72-97C5-05E3FEA0E1B5}"/>
    <cellStyle name="Input 3 4 2 14" xfId="26590" xr:uid="{BDCD297D-6044-41E8-8A77-3A451BB34D9C}"/>
    <cellStyle name="Input 3 4 2 15" xfId="46117" xr:uid="{D2CE3428-23CF-451B-8AC6-95EE4BBECC73}"/>
    <cellStyle name="Input 3 4 2 2" xfId="730" xr:uid="{1E41E349-4904-41AD-90E9-BE3AD68DAE2E}"/>
    <cellStyle name="Input 3 4 2 2 2" xfId="5106" xr:uid="{9ED7A057-F869-4B35-A9B2-6595A88BFED5}"/>
    <cellStyle name="Input 3 4 2 2 2 2" xfId="7692" xr:uid="{804A5C8F-D869-4617-BF51-1F1BFCA96F55}"/>
    <cellStyle name="Input 3 4 2 2 2 2 2" xfId="16681" xr:uid="{E0C404C4-D69D-4EE0-98B3-407E3AA7E0EA}"/>
    <cellStyle name="Input 3 4 2 2 2 2 2 2" xfId="36967" xr:uid="{BC0FF0E5-C17D-4365-997A-068187985CA1}"/>
    <cellStyle name="Input 3 4 2 2 2 2 3" xfId="24597" xr:uid="{76AB0E12-D9CF-44C3-B4C6-F5248458BFB4}"/>
    <cellStyle name="Input 3 4 2 2 2 3" xfId="10329" xr:uid="{B71EF4E6-2329-4BC8-9B2D-B07FF9413CFB}"/>
    <cellStyle name="Input 3 4 2 2 2 3 2" xfId="19318" xr:uid="{9F812911-4DAC-429C-88CE-8518C7115236}"/>
    <cellStyle name="Input 3 4 2 2 2 3 2 2" xfId="34027" xr:uid="{0AB7A6D6-5DE5-427C-9D5F-4A1C5150AD2E}"/>
    <cellStyle name="Input 3 4 2 2 2 3 3" xfId="34651" xr:uid="{FB822263-0280-4968-8DA7-26C622F4B323}"/>
    <cellStyle name="Input 3 4 2 2 2 4" xfId="14095" xr:uid="{C4103E32-6ED6-4BB3-BF71-1F5731FE171F}"/>
    <cellStyle name="Input 3 4 2 2 2 4 2" xfId="23692" xr:uid="{CDA7B7AD-7A4B-4AE5-9A14-84D94DAA3C43}"/>
    <cellStyle name="Input 3 4 2 2 2 5" xfId="29280" xr:uid="{494EC8A3-2DF4-42AA-A0F4-5AC806D2F92A}"/>
    <cellStyle name="Input 3 4 2 2 2 6" xfId="56393" xr:uid="{79C54E79-A82C-4550-AF6D-CD3C6314530A}"/>
    <cellStyle name="Input 3 4 2 2 3" xfId="3167" xr:uid="{DB46C29D-4D2B-4E0E-8752-7C67BD346324}"/>
    <cellStyle name="Input 3 4 2 2 3 2" xfId="26556" xr:uid="{F328C174-4FC3-4609-A4AC-EBBE033D19F9}"/>
    <cellStyle name="Input 3 4 2 2 4" xfId="35070" xr:uid="{7B83500B-1A08-4C15-9BC2-587DFA22F2C4}"/>
    <cellStyle name="Input 3 4 2 2 5" xfId="49611" xr:uid="{6B2B78F4-DB40-44E4-99A1-D522786C0675}"/>
    <cellStyle name="Input 3 4 2 3" xfId="1075" xr:uid="{165524CF-9266-478A-AD22-2FA6BE9ED45D}"/>
    <cellStyle name="Input 3 4 2 3 2" xfId="5427" xr:uid="{1FD206AF-71D5-498F-ACA3-A8DFDB1E06C1}"/>
    <cellStyle name="Input 3 4 2 3 2 2" xfId="8013" xr:uid="{5F89DAA9-CFD3-4BC5-AAC7-152281896BC6}"/>
    <cellStyle name="Input 3 4 2 3 2 2 2" xfId="17002" xr:uid="{8B0092CA-8CEF-4620-A2F3-EF060EF5F3C0}"/>
    <cellStyle name="Input 3 4 2 3 2 2 2 2" xfId="43509" xr:uid="{4E3BFABB-0FD1-434C-A31A-D803A707C563}"/>
    <cellStyle name="Input 3 4 2 3 2 2 3" xfId="41063" xr:uid="{59E5EF52-7B99-431A-86FE-5B22EE229770}"/>
    <cellStyle name="Input 3 4 2 3 2 3" xfId="10650" xr:uid="{F77270E3-ED10-49FC-82B7-DE08FB2A7B3D}"/>
    <cellStyle name="Input 3 4 2 3 2 3 2" xfId="19639" xr:uid="{0154FFBD-818F-49BF-90AE-6A3353F51504}"/>
    <cellStyle name="Input 3 4 2 3 2 3 2 2" xfId="23145" xr:uid="{E42E8902-5DB0-4C58-B045-2FBDBB62372F}"/>
    <cellStyle name="Input 3 4 2 3 2 3 3" xfId="40492" xr:uid="{05D2DD2C-5DDF-451C-89D9-AB2F9BAE7778}"/>
    <cellStyle name="Input 3 4 2 3 2 4" xfId="14416" xr:uid="{AC5DCF74-C22F-43B8-A7F1-1CF2D3F08C9C}"/>
    <cellStyle name="Input 3 4 2 3 2 4 2" xfId="23338" xr:uid="{2C1869C4-D5B5-4D36-9DF0-8636FAEFE71F}"/>
    <cellStyle name="Input 3 4 2 3 2 5" xfId="30293" xr:uid="{18F23A0C-B76C-4BDB-9DE9-D78DCCEB5D51}"/>
    <cellStyle name="Input 3 4 2 3 2 6" xfId="57787" xr:uid="{AEEC3583-76CA-4077-8137-065D3D5B00FE}"/>
    <cellStyle name="Input 3 4 2 3 3" xfId="3512" xr:uid="{44996891-0DEC-4083-BA88-C8B0C9212A8F}"/>
    <cellStyle name="Input 3 4 2 3 3 2" xfId="36728" xr:uid="{8E1AF8B4-2C49-4974-9A69-90D66326327E}"/>
    <cellStyle name="Input 3 4 2 3 4" xfId="33246" xr:uid="{7F733815-F94D-49E0-AFCE-1E128AD0A1B5}"/>
    <cellStyle name="Input 3 4 2 3 5" xfId="51005" xr:uid="{ABF2C5B4-92EE-47CE-A66F-ADE4DC62D569}"/>
    <cellStyle name="Input 3 4 2 4" xfId="1419" xr:uid="{469DA931-5697-484F-BB8C-448FD801CC45}"/>
    <cellStyle name="Input 3 4 2 4 2" xfId="5764" xr:uid="{17392548-B884-4E2D-9D63-0E383729B31E}"/>
    <cellStyle name="Input 3 4 2 4 2 2" xfId="8350" xr:uid="{A8B90E55-76B3-4A65-A213-1654F1A5F716}"/>
    <cellStyle name="Input 3 4 2 4 2 2 2" xfId="17339" xr:uid="{5F9BE2B6-B465-489E-9DE2-E7F596B00B16}"/>
    <cellStyle name="Input 3 4 2 4 2 2 2 2" xfId="40182" xr:uid="{CD75FCA5-5B8B-4A2B-BCB6-01AB2CDBA4A9}"/>
    <cellStyle name="Input 3 4 2 4 2 2 3" xfId="24993" xr:uid="{E81F136A-9A23-496E-9DCF-C7571EC7CC92}"/>
    <cellStyle name="Input 3 4 2 4 2 3" xfId="10987" xr:uid="{36DC6AA5-7298-4E9F-B764-1840E7C3A4F6}"/>
    <cellStyle name="Input 3 4 2 4 2 3 2" xfId="19976" xr:uid="{8520C603-6ECA-40DF-8238-E0EB6A9D74D2}"/>
    <cellStyle name="Input 3 4 2 4 2 3 2 2" xfId="25488" xr:uid="{0947A19B-849D-4C5B-AFDE-33619F55FB62}"/>
    <cellStyle name="Input 3 4 2 4 2 3 3" xfId="40290" xr:uid="{C7181188-FE8F-425D-94BD-29DE20485648}"/>
    <cellStyle name="Input 3 4 2 4 2 4" xfId="14753" xr:uid="{B2D2D82D-68FA-4339-8969-6333B11EF9EA}"/>
    <cellStyle name="Input 3 4 2 4 2 4 2" xfId="43320" xr:uid="{58ACCBC0-769C-498E-A4DC-466DAF65D41C}"/>
    <cellStyle name="Input 3 4 2 4 2 5" xfId="23219" xr:uid="{392FC0B3-796B-4883-8102-03CF1539F491}"/>
    <cellStyle name="Input 3 4 2 4 2 6" xfId="54535" xr:uid="{C71738C4-30A8-4024-A027-FA1A4A8299A8}"/>
    <cellStyle name="Input 3 4 2 4 3" xfId="3856" xr:uid="{4582F324-5443-4BD4-8403-2C586EA9D1FA}"/>
    <cellStyle name="Input 3 4 2 4 3 2" xfId="25780" xr:uid="{9FA09105-7C30-46B1-BCC4-BF859458C663}"/>
    <cellStyle name="Input 3 4 2 4 4" xfId="28573" xr:uid="{C6DA8151-8B96-40EA-AC2E-EF4F760E6086}"/>
    <cellStyle name="Input 3 4 2 4 5" xfId="47728" xr:uid="{7F31E780-8E52-4B1A-9B82-D2AF2B043888}"/>
    <cellStyle name="Input 3 4 2 5" xfId="1243" xr:uid="{EF98569D-FB42-4C97-BD3B-66DE34FA8404}"/>
    <cellStyle name="Input 3 4 2 5 2" xfId="5588" xr:uid="{6FE90F36-A8AE-4DC5-A419-4B220873091A}"/>
    <cellStyle name="Input 3 4 2 5 2 2" xfId="8174" xr:uid="{3BC7B67E-5075-4902-A270-7226A2FA1024}"/>
    <cellStyle name="Input 3 4 2 5 2 2 2" xfId="17163" xr:uid="{2A69E807-9676-4F5E-B4E6-4FE3F02E6C97}"/>
    <cellStyle name="Input 3 4 2 5 2 2 2 2" xfId="43950" xr:uid="{2475E0CA-0EE5-4139-B350-3F064BA75C0F}"/>
    <cellStyle name="Input 3 4 2 5 2 2 3" xfId="32810" xr:uid="{0F2AE57A-D2B3-4475-B7BA-EB93D9541CF9}"/>
    <cellStyle name="Input 3 4 2 5 2 3" xfId="10811" xr:uid="{17146987-40E9-4EC2-ABCC-C5BDA81AEF51}"/>
    <cellStyle name="Input 3 4 2 5 2 3 2" xfId="19800" xr:uid="{A0E96892-7601-4992-A7A0-A117CADD004C}"/>
    <cellStyle name="Input 3 4 2 5 2 3 2 2" xfId="22373" xr:uid="{52E9B0BD-A3A2-44D3-970D-0B441ECAA580}"/>
    <cellStyle name="Input 3 4 2 5 2 3 3" xfId="40366" xr:uid="{646FD15D-1A78-4183-9478-BECC6090BA72}"/>
    <cellStyle name="Input 3 4 2 5 2 4" xfId="14577" xr:uid="{8433CF06-0D2F-4464-900B-DE7FC452C892}"/>
    <cellStyle name="Input 3 4 2 5 2 4 2" xfId="27918" xr:uid="{406575AC-E874-45ED-A160-445231B1EAC7}"/>
    <cellStyle name="Input 3 4 2 5 2 5" xfId="43685" xr:uid="{AFC65D08-0B7C-4063-842E-195DD9182ACE}"/>
    <cellStyle name="Input 3 4 2 5 3" xfId="3680" xr:uid="{EA3C0C01-1AB7-4DCC-932D-0AA847C992EB}"/>
    <cellStyle name="Input 3 4 2 5 3 2" xfId="30743" xr:uid="{4641C205-35F4-4F4D-BFD9-7CA2A1AFC88C}"/>
    <cellStyle name="Input 3 4 2 5 4" xfId="39772" xr:uid="{B900D4FD-EB6E-4EEC-8479-95A2FB2F67D1}"/>
    <cellStyle name="Input 3 4 2 5 5" xfId="52956" xr:uid="{B5AAF79F-F6F6-41B9-972C-4FE0976E9FF1}"/>
    <cellStyle name="Input 3 4 2 6" xfId="2038" xr:uid="{B2763F2F-60A6-4280-BEBD-BB9B8BA5C544}"/>
    <cellStyle name="Input 3 4 2 6 2" xfId="6346" xr:uid="{2817BD16-1B6C-4719-8307-0149B143AD52}"/>
    <cellStyle name="Input 3 4 2 6 2 2" xfId="8932" xr:uid="{24EC184E-3F08-4158-8DC4-0E2B7B85E576}"/>
    <cellStyle name="Input 3 4 2 6 2 2 2" xfId="17921" xr:uid="{2DCE649C-88C5-4060-8AB7-886275B96C8A}"/>
    <cellStyle name="Input 3 4 2 6 2 2 2 2" xfId="32388" xr:uid="{248D4607-0056-4165-92C6-3DCD1CC41541}"/>
    <cellStyle name="Input 3 4 2 6 2 2 3" xfId="35396" xr:uid="{7FC14324-6DAA-4561-8944-8140AA1055C6}"/>
    <cellStyle name="Input 3 4 2 6 2 3" xfId="11569" xr:uid="{54ABC3D9-81EB-4D56-89C6-A63F7774F7FA}"/>
    <cellStyle name="Input 3 4 2 6 2 3 2" xfId="20558" xr:uid="{1213C4CD-65CF-476E-9FC3-34E98B40552B}"/>
    <cellStyle name="Input 3 4 2 6 2 3 2 2" xfId="37685" xr:uid="{30AD51A1-43A6-4BE5-8CBA-8ECD1814B5EA}"/>
    <cellStyle name="Input 3 4 2 6 2 3 3" xfId="40385" xr:uid="{6222EBB0-BC15-4F7D-A3F6-4C33E36BDE60}"/>
    <cellStyle name="Input 3 4 2 6 2 4" xfId="15335" xr:uid="{BB9A9B66-6540-424C-ACCF-C7AB812AC7D2}"/>
    <cellStyle name="Input 3 4 2 6 2 4 2" xfId="29094" xr:uid="{267BA269-7A72-4D1C-8DE9-587469714B8B}"/>
    <cellStyle name="Input 3 4 2 6 2 5" xfId="40763" xr:uid="{000E4969-F8C3-41C2-8B2F-0793B2C51EF2}"/>
    <cellStyle name="Input 3 4 2 6 3" xfId="4475" xr:uid="{CBD1BE07-C444-404B-9D0B-1CA0DAE34B2D}"/>
    <cellStyle name="Input 3 4 2 6 3 2" xfId="33134" xr:uid="{6DE17B45-D287-4C55-88F9-3F66708976DF}"/>
    <cellStyle name="Input 3 4 2 6 4" xfId="27140" xr:uid="{0862B44D-10DD-4B1D-B894-B5BE5F0A62B4}"/>
    <cellStyle name="Input 3 4 2 7" xfId="2849" xr:uid="{05CED064-4292-4186-920F-FE37E728963E}"/>
    <cellStyle name="Input 3 4 2 7 2" xfId="6999" xr:uid="{0D03DAEA-EC6D-48D6-B1B3-75A067A8BF40}"/>
    <cellStyle name="Input 3 4 2 7 2 2" xfId="12128" xr:uid="{F38BDF28-3A18-4E12-ABA0-245C1696D541}"/>
    <cellStyle name="Input 3 4 2 7 2 2 2" xfId="21117" xr:uid="{D1169E19-A036-4C44-B02B-C083E4CC50A5}"/>
    <cellStyle name="Input 3 4 2 7 2 2 2 2" xfId="39610" xr:uid="{12085963-3747-4D3B-B819-854FB141BD18}"/>
    <cellStyle name="Input 3 4 2 7 2 2 3" xfId="40951" xr:uid="{CE038EBB-5ACE-4BE6-BECE-7AC82F4FD54C}"/>
    <cellStyle name="Input 3 4 2 7 2 3" xfId="12942" xr:uid="{94314D1D-72F2-438D-9A43-06465881AFA7}"/>
    <cellStyle name="Input 3 4 2 7 2 3 2" xfId="21931" xr:uid="{BC643B40-B817-46A8-8868-58D5D2EDA950}"/>
    <cellStyle name="Input 3 4 2 7 2 3 2 2" xfId="33153" xr:uid="{825FBF13-99A8-4158-B03A-BD6A4919A1B9}"/>
    <cellStyle name="Input 3 4 2 7 2 3 3" xfId="25974" xr:uid="{A4B5F9B3-E0E5-4614-BE2A-B1FE7995CFC4}"/>
    <cellStyle name="Input 3 4 2 7 2 4" xfId="15988" xr:uid="{17DA096B-E052-4B92-B8F0-199E8D643498}"/>
    <cellStyle name="Input 3 4 2 7 2 4 2" xfId="38731" xr:uid="{D135F102-64E2-4C84-9432-A7CE799E3AC7}"/>
    <cellStyle name="Input 3 4 2 7 2 5" xfId="28291" xr:uid="{6EDD8061-5F5B-4CA3-A626-C06E1C541D42}"/>
    <cellStyle name="Input 3 4 2 7 3" xfId="9562" xr:uid="{FC25E557-032F-45EA-9165-75B36DD22CB2}"/>
    <cellStyle name="Input 3 4 2 7 3 2" xfId="18551" xr:uid="{3B4745B1-5FDE-4038-9A24-0679A8400F3D}"/>
    <cellStyle name="Input 3 4 2 7 3 2 2" xfId="32793" xr:uid="{B243FDAF-2386-4471-944D-E7BF7C07D1D5}"/>
    <cellStyle name="Input 3 4 2 7 3 3" xfId="23187" xr:uid="{4826AA45-F116-45DA-BA5F-1EB29A36A887}"/>
    <cellStyle name="Input 3 4 2 7 4" xfId="25835" xr:uid="{9C7D5B37-FC14-4DEF-B218-25F0D676AE5E}"/>
    <cellStyle name="Input 3 4 2 8" xfId="4782" xr:uid="{EB276522-DF09-4189-8A18-DA9D8EF75BD7}"/>
    <cellStyle name="Input 3 4 2 8 2" xfId="7368" xr:uid="{AF20AFA6-1ADA-41F8-BAB4-3AA669B4D78D}"/>
    <cellStyle name="Input 3 4 2 8 2 2" xfId="16357" xr:uid="{0132E6AA-5A17-4DB4-8F49-63ECA57BD9D4}"/>
    <cellStyle name="Input 3 4 2 8 2 2 2" xfId="33485" xr:uid="{2696FA3D-E4A1-405C-884A-BED8C9D432B2}"/>
    <cellStyle name="Input 3 4 2 8 2 3" xfId="36023" xr:uid="{0894DE1C-E80B-4849-9E17-97723A0C7920}"/>
    <cellStyle name="Input 3 4 2 8 3" xfId="10005" xr:uid="{527143DF-6A0F-4C21-BD64-DD391B7439C8}"/>
    <cellStyle name="Input 3 4 2 8 3 2" xfId="18994" xr:uid="{1A0C8E9D-ED8D-49A4-A9A9-1AEF5D260B9D}"/>
    <cellStyle name="Input 3 4 2 8 3 2 2" xfId="40857" xr:uid="{E5DE68C2-5B97-47BB-B6E8-3EB24E214E97}"/>
    <cellStyle name="Input 3 4 2 8 3 3" xfId="34654" xr:uid="{0A0D32B7-F85B-4EDF-A43C-9A4AC523CCD8}"/>
    <cellStyle name="Input 3 4 2 8 4" xfId="13771" xr:uid="{6008B744-6ABE-4C34-B81F-A3C8A024AB05}"/>
    <cellStyle name="Input 3 4 2 8 4 2" xfId="29938" xr:uid="{642FC03B-D1D2-4235-9548-EF1B9ED2D76A}"/>
    <cellStyle name="Input 3 4 2 8 5" xfId="34972" xr:uid="{B839E679-4E07-4FF0-9CDF-2C2FB607B5EC}"/>
    <cellStyle name="Input 3 4 2 9" xfId="6683" xr:uid="{037D58EF-1CE2-435D-807B-92A7394E8AC6}"/>
    <cellStyle name="Input 3 4 2 9 2" xfId="11889" xr:uid="{9643F971-09BF-4186-ABD5-E2D2CA8C8073}"/>
    <cellStyle name="Input 3 4 2 9 2 2" xfId="20878" xr:uid="{BA8DC7C9-CCE8-469B-88A7-75691BE78834}"/>
    <cellStyle name="Input 3 4 2 9 2 2 2" xfId="25566" xr:uid="{32DB993B-DE0D-435E-8510-81682DB3DA56}"/>
    <cellStyle name="Input 3 4 2 9 2 3" xfId="43898" xr:uid="{1E02AB43-CA2D-4E4A-B2AE-862ADAEE978E}"/>
    <cellStyle name="Input 3 4 2 9 3" xfId="15672" xr:uid="{51BD5F96-2F74-4C99-BD3B-87A4BAFA47DD}"/>
    <cellStyle name="Input 3 4 2 9 3 2" xfId="28611" xr:uid="{59B5E6E3-CE9F-41C7-9F69-74CE181BD656}"/>
    <cellStyle name="Input 3 4 2 9 4" xfId="35424" xr:uid="{E4A54307-4138-408A-AC65-7129741DF6FB}"/>
    <cellStyle name="Input 3 4 3" xfId="592" xr:uid="{C59B70A7-2747-42BA-93D6-D28436590E77}"/>
    <cellStyle name="Input 3 4 3 2" xfId="4981" xr:uid="{A41ABB97-6695-49CE-B88C-F7715C98D189}"/>
    <cellStyle name="Input 3 4 3 2 2" xfId="7567" xr:uid="{67E88715-D765-43C3-AD0B-978F5C2857F4}"/>
    <cellStyle name="Input 3 4 3 2 2 2" xfId="16556" xr:uid="{ABC6952D-52DF-4ACE-8677-2A482F69D3EE}"/>
    <cellStyle name="Input 3 4 3 2 2 2 2" xfId="28053" xr:uid="{E0B7BD8E-D6AA-422C-AF90-383DB7CC7DFA}"/>
    <cellStyle name="Input 3 4 3 2 2 3" xfId="22853" xr:uid="{D99CAE44-B29E-47FE-8405-1BA5CE8C3523}"/>
    <cellStyle name="Input 3 4 3 2 2 4" xfId="56798" xr:uid="{5361D50E-299F-4B69-A007-0C1B50A40B65}"/>
    <cellStyle name="Input 3 4 3 2 3" xfId="10204" xr:uid="{78F8EBC4-8E4A-4B5A-8E01-9D1821616B4A}"/>
    <cellStyle name="Input 3 4 3 2 3 2" xfId="19193" xr:uid="{678D5715-5374-43FF-901E-22AFDC498999}"/>
    <cellStyle name="Input 3 4 3 2 3 2 2" xfId="26120" xr:uid="{78D5849B-6D76-48FF-BA43-43965651593D}"/>
    <cellStyle name="Input 3 4 3 2 3 3" xfId="44044" xr:uid="{F937512C-3B78-4FA8-8BA7-E722D65631FD}"/>
    <cellStyle name="Input 3 4 3 2 4" xfId="13970" xr:uid="{CC0DE77D-4CD0-4CFD-B49C-0BFF2C9A2CE2}"/>
    <cellStyle name="Input 3 4 3 2 4 2" xfId="43427" xr:uid="{AC130893-B20C-4014-BA41-561DCAF92D75}"/>
    <cellStyle name="Input 3 4 3 2 5" xfId="34327" xr:uid="{9615D4B6-8B9B-46FF-BA83-67EE183D2A11}"/>
    <cellStyle name="Input 3 4 3 2 6" xfId="50016" xr:uid="{21C52D3F-2C9D-4100-A35C-BA8403FD8A90}"/>
    <cellStyle name="Input 3 4 3 3" xfId="3029" xr:uid="{B3D76337-BA89-4EAB-A5D2-836D6AA7A71D}"/>
    <cellStyle name="Input 3 4 3 3 2" xfId="40155" xr:uid="{9F3596E7-D24F-47DA-AA84-2E24B569E895}"/>
    <cellStyle name="Input 3 4 3 3 2 2" xfId="57943" xr:uid="{D1497F82-82AE-4881-85B9-91EE91BF1F10}"/>
    <cellStyle name="Input 3 4 3 3 3" xfId="51161" xr:uid="{19CA5CFE-79CE-4B19-8153-97A714A8C4D8}"/>
    <cellStyle name="Input 3 4 3 4" xfId="42035" xr:uid="{F728D157-9F46-4766-945A-7E49B12A973F}"/>
    <cellStyle name="Input 3 4 3 4 2" xfId="54925" xr:uid="{C2D2F956-3B40-4617-A109-9AD3D06EEED0}"/>
    <cellStyle name="Input 3 4 3 4 3" xfId="48133" xr:uid="{B5638E14-1261-45DC-BB0A-50F9768FBEC9}"/>
    <cellStyle name="Input 3 4 3 5" xfId="53225" xr:uid="{02EE545D-E962-4A66-9EA4-443FAABECDA9}"/>
    <cellStyle name="Input 3 4 3 6" xfId="46519" xr:uid="{843EBF49-0BBD-49AD-9E9C-AC60F670F5F9}"/>
    <cellStyle name="Input 3 4 4" xfId="937" xr:uid="{25797F12-9C33-4C82-B9DE-6E7129C72C8E}"/>
    <cellStyle name="Input 3 4 4 2" xfId="5302" xr:uid="{43A0486C-2CFA-4292-9CEC-74E62B586CAA}"/>
    <cellStyle name="Input 3 4 4 2 2" xfId="7888" xr:uid="{A395CCED-0065-418D-84A8-284FAC711D0F}"/>
    <cellStyle name="Input 3 4 4 2 2 2" xfId="16877" xr:uid="{4571EC21-F192-431C-8732-CF185C5A256A}"/>
    <cellStyle name="Input 3 4 4 2 2 2 2" xfId="26192" xr:uid="{D0855312-7929-44C9-9677-318C0F03AC7E}"/>
    <cellStyle name="Input 3 4 4 2 2 3" xfId="31736" xr:uid="{72334E67-9020-40FD-9826-63A01E8FC92F}"/>
    <cellStyle name="Input 3 4 4 2 3" xfId="10525" xr:uid="{37C23718-FDC9-45B1-B460-3413B69F4E79}"/>
    <cellStyle name="Input 3 4 4 2 3 2" xfId="19514" xr:uid="{8930EDE7-D639-42CB-BBFC-FB5E38F653BD}"/>
    <cellStyle name="Input 3 4 4 2 3 2 2" xfId="30759" xr:uid="{1ED4E237-1C0E-4D56-9784-4F9AD1E21A85}"/>
    <cellStyle name="Input 3 4 4 2 3 3" xfId="34746" xr:uid="{94624B9C-67CA-42CE-92E1-28136A8BC9F3}"/>
    <cellStyle name="Input 3 4 4 2 4" xfId="14291" xr:uid="{EEC60069-4931-4768-84CE-64C092AF54DA}"/>
    <cellStyle name="Input 3 4 4 2 4 2" xfId="35042" xr:uid="{366F864B-BC9B-4B55-B921-45042B513BD4}"/>
    <cellStyle name="Input 3 4 4 2 5" xfId="34579" xr:uid="{27C361A6-68CE-4D95-802D-7D6871D3EF07}"/>
    <cellStyle name="Input 3 4 4 2 6" xfId="55921" xr:uid="{6E40D01F-6A4B-4071-A295-DADFB215D2E6}"/>
    <cellStyle name="Input 3 4 4 3" xfId="3374" xr:uid="{BB5C9673-BAC7-4941-B626-CAEF5E95736B}"/>
    <cellStyle name="Input 3 4 4 3 2" xfId="43638" xr:uid="{E8F8DFDD-ECE8-499F-8F35-C65A9FE14A3A}"/>
    <cellStyle name="Input 3 4 4 4" xfId="25358" xr:uid="{76C766E6-DAD0-4B64-8E1E-2BC92ACEC886}"/>
    <cellStyle name="Input 3 4 4 5" xfId="49139" xr:uid="{6C46385B-9523-4206-B604-B0F02D349AAD}"/>
    <cellStyle name="Input 3 4 5" xfId="1281" xr:uid="{E9F7D40F-5E5B-441F-91EC-3BFBC86959E0}"/>
    <cellStyle name="Input 3 4 5 2" xfId="5626" xr:uid="{52E40144-1982-436D-8DBA-4DF6E8AE1FDC}"/>
    <cellStyle name="Input 3 4 5 2 2" xfId="8212" xr:uid="{4495DC64-E502-451E-ACE5-51FC9F4A3014}"/>
    <cellStyle name="Input 3 4 5 2 2 2" xfId="17201" xr:uid="{6EC5F05E-E6A8-4E41-9CA5-C76AE13DCD38}"/>
    <cellStyle name="Input 3 4 5 2 2 2 2" xfId="37551" xr:uid="{C9BDEC1A-E9EE-45E6-99BF-5B3FF696995A}"/>
    <cellStyle name="Input 3 4 5 2 2 3" xfId="41353" xr:uid="{1A632155-2116-4551-A7BE-EB0A56D0836E}"/>
    <cellStyle name="Input 3 4 5 2 3" xfId="10849" xr:uid="{9B6B8829-A20C-4A9A-BCED-27E94C369E00}"/>
    <cellStyle name="Input 3 4 5 2 3 2" xfId="19838" xr:uid="{6995E17F-9E0D-4012-B7D6-411BB0974350}"/>
    <cellStyle name="Input 3 4 5 2 3 2 2" xfId="25144" xr:uid="{281E4A81-F004-4179-A85B-6196326E6B4C}"/>
    <cellStyle name="Input 3 4 5 2 3 3" xfId="24261" xr:uid="{CCB38B9E-8DA8-471C-85B5-97639D0D2E4F}"/>
    <cellStyle name="Input 3 4 5 2 4" xfId="14615" xr:uid="{0AAE58AD-2E9A-4F39-AF41-8420E58832B6}"/>
    <cellStyle name="Input 3 4 5 2 4 2" xfId="28185" xr:uid="{BC47CE8D-0C19-49C6-8CD4-BF82AA610248}"/>
    <cellStyle name="Input 3 4 5 2 5" xfId="39729" xr:uid="{6F201D63-C170-4F5A-B9CC-85DB3111E7B7}"/>
    <cellStyle name="Input 3 4 5 2 6" xfId="57998" xr:uid="{2DBA3C43-5D6C-4B24-9356-19FA6D2649BD}"/>
    <cellStyle name="Input 3 4 5 3" xfId="3718" xr:uid="{163BC698-BB85-494F-844C-49490CF0AE07}"/>
    <cellStyle name="Input 3 4 5 3 2" xfId="31464" xr:uid="{5F6DA2DC-25BE-40E9-ACA1-F672C2DEECDF}"/>
    <cellStyle name="Input 3 4 5 4" xfId="24522" xr:uid="{4AB6988D-00DD-4AC4-9405-30C00B8EEB5B}"/>
    <cellStyle name="Input 3 4 5 5" xfId="51216" xr:uid="{69C51253-F181-4074-8645-9B7EE6FE4684}"/>
    <cellStyle name="Input 3 4 6" xfId="1587" xr:uid="{A79145F4-1356-49D2-8939-2BA2A66A43BE}"/>
    <cellStyle name="Input 3 4 6 2" xfId="5932" xr:uid="{4147D451-D10D-4C7C-99D4-69529865478F}"/>
    <cellStyle name="Input 3 4 6 2 2" xfId="8518" xr:uid="{0D040685-66AB-4D2E-BE8E-DC0FBE5398CA}"/>
    <cellStyle name="Input 3 4 6 2 2 2" xfId="17507" xr:uid="{AECBE287-FD2A-4826-A71D-7814C9DD66A9}"/>
    <cellStyle name="Input 3 4 6 2 2 2 2" xfId="22119" xr:uid="{4AF897F8-18AC-4043-A7A4-BC4B1807218F}"/>
    <cellStyle name="Input 3 4 6 2 2 3" xfId="43942" xr:uid="{1222B60D-95FB-4F33-9192-6D0C7BC0BBA0}"/>
    <cellStyle name="Input 3 4 6 2 3" xfId="11155" xr:uid="{10B0E352-E0EA-45BA-B0F0-A6F30CCA098E}"/>
    <cellStyle name="Input 3 4 6 2 3 2" xfId="20144" xr:uid="{ACA9E46B-6056-4239-AB2A-41AAE2985756}"/>
    <cellStyle name="Input 3 4 6 2 3 2 2" xfId="27032" xr:uid="{BF323720-97F5-4CC8-87F6-8EF62DBE7970}"/>
    <cellStyle name="Input 3 4 6 2 3 3" xfId="31155" xr:uid="{C2C7E625-607D-447E-8D0C-BEFB9041500D}"/>
    <cellStyle name="Input 3 4 6 2 4" xfId="14921" xr:uid="{3825C118-BA21-4FD7-8926-C809EF27718E}"/>
    <cellStyle name="Input 3 4 6 2 4 2" xfId="39751" xr:uid="{CD4F8DB4-5DE6-4EF3-A662-11FC37C778AC}"/>
    <cellStyle name="Input 3 4 6 2 5" xfId="29880" xr:uid="{519F9977-6AD9-4873-A877-BABFDB2CAB1D}"/>
    <cellStyle name="Input 3 4 6 2 6" xfId="54087" xr:uid="{ED066E23-2137-449E-8E65-B6FB5D696035}"/>
    <cellStyle name="Input 3 4 6 3" xfId="4024" xr:uid="{3ED8190B-A941-44F9-B9BE-B745E56E6198}"/>
    <cellStyle name="Input 3 4 6 3 2" xfId="42222" xr:uid="{D0696545-C44E-4B5A-990F-364AF00375F9}"/>
    <cellStyle name="Input 3 4 6 4" xfId="34931" xr:uid="{6C5194AA-F208-4D47-8252-5D642D3398FE}"/>
    <cellStyle name="Input 3 4 6 5" xfId="47410" xr:uid="{E343DA33-E764-49BA-AC8B-57B1AC72D2A2}"/>
    <cellStyle name="Input 3 4 7" xfId="1922" xr:uid="{30946533-C999-46E8-B3F5-63BC8084D7DF}"/>
    <cellStyle name="Input 3 4 7 2" xfId="6237" xr:uid="{2137E7E9-7531-40F2-950C-29C027D03C1F}"/>
    <cellStyle name="Input 3 4 7 2 2" xfId="8823" xr:uid="{00522331-C73C-4F49-BC30-FEE93E8A0148}"/>
    <cellStyle name="Input 3 4 7 2 2 2" xfId="17812" xr:uid="{0F0DF1F9-5DA5-4B46-85B7-880BA1F48C04}"/>
    <cellStyle name="Input 3 4 7 2 2 2 2" xfId="36771" xr:uid="{A733577D-9EFF-4080-BBF4-B14FB593E2BE}"/>
    <cellStyle name="Input 3 4 7 2 2 3" xfId="28724" xr:uid="{EBF6DEBE-61E7-4CD0-BA96-2E054F16FE55}"/>
    <cellStyle name="Input 3 4 7 2 3" xfId="11460" xr:uid="{2DA1C300-C9DF-4691-ABCF-1D690763A3AA}"/>
    <cellStyle name="Input 3 4 7 2 3 2" xfId="20449" xr:uid="{D76E5599-347B-4588-A1CC-6624FD3F90BA}"/>
    <cellStyle name="Input 3 4 7 2 3 2 2" xfId="23337" xr:uid="{9346E104-28EF-4701-8543-A2616F6CC560}"/>
    <cellStyle name="Input 3 4 7 2 3 3" xfId="40542" xr:uid="{D5049D90-17E4-4552-83BF-5D9D6AE728C9}"/>
    <cellStyle name="Input 3 4 7 2 4" xfId="15226" xr:uid="{D855D39A-90C8-494E-9AD8-E583C5C6C7B0}"/>
    <cellStyle name="Input 3 4 7 2 4 2" xfId="38984" xr:uid="{C6CB2AAB-1DF7-4D1C-A8D7-8C52C8F2B72B}"/>
    <cellStyle name="Input 3 4 7 2 5" xfId="28142" xr:uid="{D5F7E6DB-4941-4589-AE82-2F51C491E6CA}"/>
    <cellStyle name="Input 3 4 7 3" xfId="4359" xr:uid="{2760A83A-861B-4C89-9482-9F5B66570131}"/>
    <cellStyle name="Input 3 4 7 3 2" xfId="34937" xr:uid="{39821D49-07D0-4B4F-BB7A-0B665050998C}"/>
    <cellStyle name="Input 3 4 7 4" xfId="28208" xr:uid="{5E94E743-4AA8-4EEC-9EA1-FE12492134A4}"/>
    <cellStyle name="Input 3 4 7 5" xfId="52693" xr:uid="{B568B0BF-C99F-4A75-B973-EB8340C48431}"/>
    <cellStyle name="Input 3 4 8" xfId="2711" xr:uid="{34858C43-E75B-4A15-A95F-3DBFBFE5FA4A}"/>
    <cellStyle name="Input 3 4 8 2" xfId="6901" xr:uid="{9780F43D-A41B-4C60-90D7-AF33DDC21D6A}"/>
    <cellStyle name="Input 3 4 8 2 2" xfId="12042" xr:uid="{9D892B25-9C3B-4106-AE3E-9CF025D32E38}"/>
    <cellStyle name="Input 3 4 8 2 2 2" xfId="21031" xr:uid="{5FB9CF19-F396-4F97-BA71-08C8988E7C93}"/>
    <cellStyle name="Input 3 4 8 2 2 2 2" xfId="40349" xr:uid="{035A6B93-79C3-4B1E-9AF5-655BF1DBF09D}"/>
    <cellStyle name="Input 3 4 8 2 2 3" xfId="44079" xr:uid="{CC12A637-A490-40C5-BDA5-AD05EB20B42C}"/>
    <cellStyle name="Input 3 4 8 2 3" xfId="12862" xr:uid="{E74A726F-04AA-4D42-81C2-92593137C82E}"/>
    <cellStyle name="Input 3 4 8 2 3 2" xfId="21851" xr:uid="{1B7169F0-672D-4A28-B252-B2B512A58A3F}"/>
    <cellStyle name="Input 3 4 8 2 3 2 2" xfId="31825" xr:uid="{DA4C2F05-9BB6-4D0B-AE24-3622D9473B24}"/>
    <cellStyle name="Input 3 4 8 2 3 3" xfId="32318" xr:uid="{CFEF533B-0075-4C63-BDFB-45D7FA4F38A8}"/>
    <cellStyle name="Input 3 4 8 2 4" xfId="15890" xr:uid="{76032466-E1F4-4E3A-8C7F-D3E280BCBB9A}"/>
    <cellStyle name="Input 3 4 8 2 4 2" xfId="25782" xr:uid="{95A3194C-1C31-4323-B5B6-5EAD380C15E9}"/>
    <cellStyle name="Input 3 4 8 2 5" xfId="38843" xr:uid="{E8C9DFAE-7D94-4BE6-9A7D-21C08C7CD0AA}"/>
    <cellStyle name="Input 3 4 8 3" xfId="9472" xr:uid="{B24858F5-F4B1-42FB-ABA9-F9C11E5E02D0}"/>
    <cellStyle name="Input 3 4 8 3 2" xfId="18461" xr:uid="{F48D4A8B-CA7C-4827-8DA6-E7F2F37FAD5E}"/>
    <cellStyle name="Input 3 4 8 3 2 2" xfId="35599" xr:uid="{6C212E42-57A9-458C-8503-619CAD48FD82}"/>
    <cellStyle name="Input 3 4 8 3 3" xfId="29074" xr:uid="{452F8C49-0D3B-40B1-A505-84FA2E54BEC5}"/>
    <cellStyle name="Input 3 4 8 4" xfId="23681" xr:uid="{DE27B30D-C899-4CE9-9DEC-167924CAB9E0}"/>
    <cellStyle name="Input 3 4 9" xfId="4657" xr:uid="{0FE322FC-DCFE-4B87-A8D4-DEE8203E0719}"/>
    <cellStyle name="Input 3 4 9 2" xfId="7243" xr:uid="{64CAD924-BD9F-4F40-A26C-6E53A498B7E5}"/>
    <cellStyle name="Input 3 4 9 2 2" xfId="16232" xr:uid="{6F4400E4-F263-43BC-91B5-79F7BC80935A}"/>
    <cellStyle name="Input 3 4 9 2 2 2" xfId="34884" xr:uid="{39D195A0-9202-4D60-B70E-D85FD9EB36DC}"/>
    <cellStyle name="Input 3 4 9 2 3" xfId="29073" xr:uid="{C66E16BA-82A7-4ED6-9B8C-2ABE89BF5353}"/>
    <cellStyle name="Input 3 4 9 3" xfId="9880" xr:uid="{4FE4A7C0-F862-4E28-9525-0EDBCC8CC31F}"/>
    <cellStyle name="Input 3 4 9 3 2" xfId="18869" xr:uid="{474D2861-9A1E-4FC4-8B21-53B14E819575}"/>
    <cellStyle name="Input 3 4 9 3 2 2" xfId="39441" xr:uid="{63119954-CCA7-43D3-819E-EE9E8C4813CD}"/>
    <cellStyle name="Input 3 4 9 3 3" xfId="40445" xr:uid="{3C239CD9-36DD-4A32-B16B-E856091CC274}"/>
    <cellStyle name="Input 3 4 9 4" xfId="13646" xr:uid="{B6CA244D-9EBC-478C-9409-37A6ED1B1B6E}"/>
    <cellStyle name="Input 3 4 9 4 2" xfId="29103" xr:uid="{66F92962-2F19-4045-A937-B2AA9B4D95FA}"/>
    <cellStyle name="Input 3 4 9 5" xfId="38226" xr:uid="{40C558C2-552A-4979-9E36-021E58850485}"/>
    <cellStyle name="Input 3 5" xfId="217" xr:uid="{A226808C-F3D5-4DFD-83F1-A31A5619D1FE}"/>
    <cellStyle name="Input 3 5 10" xfId="9103" xr:uid="{10CC89C8-FE0A-4A55-B6D2-0C4DE2897639}"/>
    <cellStyle name="Input 3 5 10 2" xfId="18092" xr:uid="{CD4B346F-21F4-4DA7-B1DD-8F701CF71EB1}"/>
    <cellStyle name="Input 3 5 10 2 2" xfId="36935" xr:uid="{81053D94-C02C-436D-971D-A9411940334B}"/>
    <cellStyle name="Input 3 5 10 3" xfId="31878" xr:uid="{A5D63548-92F9-4AC4-B865-E8C72B2644AC}"/>
    <cellStyle name="Input 3 5 11" xfId="12457" xr:uid="{69850F5A-638F-4489-A6E0-3C3A76C753C5}"/>
    <cellStyle name="Input 3 5 11 2" xfId="21446" xr:uid="{1A383792-339F-442C-95F1-A50F47541C95}"/>
    <cellStyle name="Input 3 5 11 2 2" xfId="32162" xr:uid="{F4EA3EDE-D678-4CB0-8D99-D3240BB7375E}"/>
    <cellStyle name="Input 3 5 11 3" xfId="24475" xr:uid="{09517EF2-E73C-4506-A529-0F55386F05A8}"/>
    <cellStyle name="Input 3 5 12" xfId="2223" xr:uid="{80518CE8-77D7-4DF4-87AF-9C763106E0FD}"/>
    <cellStyle name="Input 3 5 12 2" xfId="22229" xr:uid="{A8DB896C-E4A1-4381-9D37-67F2F4164EE0}"/>
    <cellStyle name="Input 3 5 13" xfId="13132" xr:uid="{724B42AB-0D44-42CB-900E-E3499C886D3D}"/>
    <cellStyle name="Input 3 5 13 2" xfId="43639" xr:uid="{93BF4E18-C5C4-4FE5-B54C-FC00F6F0D0B3}"/>
    <cellStyle name="Input 3 5 14" xfId="39759" xr:uid="{20986E37-1BE5-46EC-A1B8-A0E20E0E2BBB}"/>
    <cellStyle name="Input 3 5 15" xfId="44418" xr:uid="{690C7A34-5443-4A66-822C-B069DA126D5E}"/>
    <cellStyle name="Input 3 5 16" xfId="45581" xr:uid="{9206EC17-E795-49D4-BECD-C0BE83A9650B}"/>
    <cellStyle name="Input 3 5 2" xfId="566" xr:uid="{1C5E9E65-6D66-403B-9E3E-79B2A936BE66}"/>
    <cellStyle name="Input 3 5 2 2" xfId="4957" xr:uid="{AEB51418-E8D6-4C15-B9F4-5C1E3976B07E}"/>
    <cellStyle name="Input 3 5 2 2 2" xfId="7543" xr:uid="{4D6091FD-1CF1-48A1-A262-78BC29651B90}"/>
    <cellStyle name="Input 3 5 2 2 2 2" xfId="16532" xr:uid="{F23E86FB-2555-46F7-8D21-A46BCBCDE901}"/>
    <cellStyle name="Input 3 5 2 2 2 2 2" xfId="43020" xr:uid="{8A6800FB-82ED-4FA0-8617-61B8FDCA4344}"/>
    <cellStyle name="Input 3 5 2 2 2 3" xfId="27928" xr:uid="{2D275EE7-529A-4EB2-9537-7F8ED2A94ECA}"/>
    <cellStyle name="Input 3 5 2 2 2 4" xfId="56369" xr:uid="{1C4D08E4-A008-44FC-A71D-E2F90104BFE6}"/>
    <cellStyle name="Input 3 5 2 2 3" xfId="10180" xr:uid="{22401D13-D5B7-4B3D-B219-0E2F0CC51D53}"/>
    <cellStyle name="Input 3 5 2 2 3 2" xfId="19169" xr:uid="{4D4F0DD4-6735-43FA-9285-0D3AA877F98A}"/>
    <cellStyle name="Input 3 5 2 2 3 2 2" xfId="24883" xr:uid="{3A5D9F13-84F5-41BC-BEA9-FEABDA0A09E4}"/>
    <cellStyle name="Input 3 5 2 2 3 3" xfId="40322" xr:uid="{6D600FA8-7859-4A01-9F17-93EBEDBD3E46}"/>
    <cellStyle name="Input 3 5 2 2 4" xfId="13946" xr:uid="{54131F0C-A70D-4F07-96D8-F282787A854F}"/>
    <cellStyle name="Input 3 5 2 2 4 2" xfId="42191" xr:uid="{2EA9D294-262F-4B14-B2EC-DC536348C376}"/>
    <cellStyle name="Input 3 5 2 2 5" xfId="36495" xr:uid="{645CF949-15F6-45BA-B114-2E12922DF6A8}"/>
    <cellStyle name="Input 3 5 2 2 6" xfId="49587" xr:uid="{3DC1F766-2E27-46B1-8606-2B1E112DDFCC}"/>
    <cellStyle name="Input 3 5 2 3" xfId="3003" xr:uid="{8C1ACFC4-9D1B-496F-AE64-0FCF96F90D11}"/>
    <cellStyle name="Input 3 5 2 3 2" xfId="42403" xr:uid="{D1C9601B-2BD8-4C84-9CDD-CCD953C9E044}"/>
    <cellStyle name="Input 3 5 2 3 2 2" xfId="59151" xr:uid="{0F2CBC6E-49BF-48BB-899F-321A26BC58EA}"/>
    <cellStyle name="Input 3 5 2 3 3" xfId="52370" xr:uid="{65704336-EA55-4EC4-8EE6-519C9DD3D632}"/>
    <cellStyle name="Input 3 5 2 4" xfId="30981" xr:uid="{A2B36BE8-2ED8-42BE-BD99-9D2D05C8E3F5}"/>
    <cellStyle name="Input 3 5 2 4 2" xfId="54511" xr:uid="{4FB5F9F0-E24C-4B4C-9E46-291D57CC20E2}"/>
    <cellStyle name="Input 3 5 2 4 3" xfId="47704" xr:uid="{1CCE71B7-09B3-49E9-9EA4-748463ECA812}"/>
    <cellStyle name="Input 3 5 2 5" xfId="52944" xr:uid="{05A4222C-DFF7-4899-9CC4-A62C7946DA43}"/>
    <cellStyle name="Input 3 5 2 6" xfId="46093" xr:uid="{EB8DDCDC-8030-4155-BAE0-B8210E331534}"/>
    <cellStyle name="Input 3 5 3" xfId="911" xr:uid="{FD705C0C-2DBD-4146-973D-9AA81E63C9BE}"/>
    <cellStyle name="Input 3 5 3 2" xfId="5278" xr:uid="{289B06E6-4BC5-4F03-A884-404462CD2D6B}"/>
    <cellStyle name="Input 3 5 3 2 2" xfId="7864" xr:uid="{B7A4D99F-67AD-49F2-9870-30C176516916}"/>
    <cellStyle name="Input 3 5 3 2 2 2" xfId="16853" xr:uid="{A600B6F5-6D4B-4DEE-93A5-99480B46620C}"/>
    <cellStyle name="Input 3 5 3 2 2 2 2" xfId="36347" xr:uid="{D9DB28B7-E126-4BAC-84CD-F38EA5091000}"/>
    <cellStyle name="Input 3 5 3 2 2 3" xfId="25872" xr:uid="{40EFBEF2-6EAC-46EC-8E64-1940F6A28F6D}"/>
    <cellStyle name="Input 3 5 3 2 2 4" xfId="56774" xr:uid="{DEC55FF3-8647-4FBE-BCE8-25D4A78226EB}"/>
    <cellStyle name="Input 3 5 3 2 3" xfId="10501" xr:uid="{3DA19CDD-1885-461A-88FC-46D12AA4FD41}"/>
    <cellStyle name="Input 3 5 3 2 3 2" xfId="19490" xr:uid="{6964CA94-9FC0-47E4-844F-8C0DF01FA0A5}"/>
    <cellStyle name="Input 3 5 3 2 3 2 2" xfId="29712" xr:uid="{63463A76-1DC4-449B-A096-F68D42A5A20D}"/>
    <cellStyle name="Input 3 5 3 2 3 3" xfId="35696" xr:uid="{67F1D322-682A-478E-9A50-4DCF3F6F4D4B}"/>
    <cellStyle name="Input 3 5 3 2 4" xfId="14267" xr:uid="{81E4081E-E945-4783-98D3-3709A2EC4C03}"/>
    <cellStyle name="Input 3 5 3 2 4 2" xfId="38890" xr:uid="{AA333A48-5F06-4895-92AC-1D1767CD28DE}"/>
    <cellStyle name="Input 3 5 3 2 5" xfId="32980" xr:uid="{2FAD4681-64A1-48B0-A8DE-45DA176FC039}"/>
    <cellStyle name="Input 3 5 3 2 6" xfId="49992" xr:uid="{32467296-95F1-4042-A648-ED6AC973E49B}"/>
    <cellStyle name="Input 3 5 3 3" xfId="3348" xr:uid="{9CFF99BA-765F-41A7-B5CF-BC121ECC09F6}"/>
    <cellStyle name="Input 3 5 3 3 2" xfId="28658" xr:uid="{32B8A67C-73D0-4CED-8CBB-D3D8F7D3848A}"/>
    <cellStyle name="Input 3 5 3 3 2 2" xfId="57745" xr:uid="{D1F75724-A0B1-492C-A903-50767D30C1D3}"/>
    <cellStyle name="Input 3 5 3 3 3" xfId="50963" xr:uid="{87B01E9B-8BA5-4842-B36F-1C4502608ADE}"/>
    <cellStyle name="Input 3 5 3 4" xfId="30292" xr:uid="{B9760EBC-DC08-4C93-8535-159DB5F84775}"/>
    <cellStyle name="Input 3 5 3 4 2" xfId="54901" xr:uid="{74D576EB-AD75-42FF-A565-1052815C21A5}"/>
    <cellStyle name="Input 3 5 3 4 3" xfId="48109" xr:uid="{948249E4-7E23-4ECD-94E3-B7C738C8833C}"/>
    <cellStyle name="Input 3 5 3 5" xfId="53201" xr:uid="{67DBE8A7-66D6-42DB-8AB3-35C149AFB29C}"/>
    <cellStyle name="Input 3 5 3 6" xfId="46495" xr:uid="{5B03F2AE-BA09-4770-A0F3-CEC0B0DC0AFF}"/>
    <cellStyle name="Input 3 5 4" xfId="1255" xr:uid="{DBE4DCE9-FC9C-4DEF-A0E5-D2D0C0D7B3F1}"/>
    <cellStyle name="Input 3 5 4 2" xfId="5600" xr:uid="{32D4D90D-F6DB-419F-8F04-F20C78E88B4A}"/>
    <cellStyle name="Input 3 5 4 2 2" xfId="8186" xr:uid="{C96FDD2B-C582-4F75-B6FF-E87FDB75CACC}"/>
    <cellStyle name="Input 3 5 4 2 2 2" xfId="17175" xr:uid="{16B0A221-7D54-4474-BF70-62BD6C4D7DD8}"/>
    <cellStyle name="Input 3 5 4 2 2 2 2" xfId="35879" xr:uid="{A7F8956F-FD4D-463B-B68B-BC086681307A}"/>
    <cellStyle name="Input 3 5 4 2 2 3" xfId="37243" xr:uid="{F97DBB0E-73A4-4D74-8F76-7964F41F1715}"/>
    <cellStyle name="Input 3 5 4 2 3" xfId="10823" xr:uid="{4250BF02-E582-43AE-B81B-E5305180578F}"/>
    <cellStyle name="Input 3 5 4 2 3 2" xfId="19812" xr:uid="{91B65691-EA49-486F-955E-0630AC9040B0}"/>
    <cellStyle name="Input 3 5 4 2 3 2 2" xfId="32127" xr:uid="{27ACBFCA-6389-432C-8E03-724E623A8D18}"/>
    <cellStyle name="Input 3 5 4 2 3 3" xfId="43819" xr:uid="{A2D90003-65FA-458C-B13B-4F49F507B639}"/>
    <cellStyle name="Input 3 5 4 2 4" xfId="14589" xr:uid="{1DEA18AA-6B1E-44F1-8467-A6D7C2826983}"/>
    <cellStyle name="Input 3 5 4 2 4 2" xfId="25749" xr:uid="{12B0F3DA-962B-47AE-A9BF-D692C26C771B}"/>
    <cellStyle name="Input 3 5 4 2 5" xfId="25210" xr:uid="{F4121D66-13A3-41DE-A954-5DD84FC1F0CA}"/>
    <cellStyle name="Input 3 5 4 2 6" xfId="55897" xr:uid="{3166446D-62CC-4B85-8F33-2942902DFBCA}"/>
    <cellStyle name="Input 3 5 4 3" xfId="3692" xr:uid="{DFC677D5-DBF8-4331-B88F-86DF8451B338}"/>
    <cellStyle name="Input 3 5 4 3 2" xfId="28887" xr:uid="{8D5EBD19-E8EB-4549-8FD9-59FD096C6580}"/>
    <cellStyle name="Input 3 5 4 4" xfId="42770" xr:uid="{D141470D-5398-4CEC-9BF5-2C0CE1AF77E7}"/>
    <cellStyle name="Input 3 5 4 5" xfId="49115" xr:uid="{975FAD63-24EC-4E3A-8872-F7E06AA8A9CB}"/>
    <cellStyle name="Input 3 5 5" xfId="1671" xr:uid="{1832811C-E0AC-41E9-9AC3-5F062D8FA50A}"/>
    <cellStyle name="Input 3 5 5 2" xfId="5999" xr:uid="{04CE27E9-4318-43AC-BBE6-7EC28CBA8A00}"/>
    <cellStyle name="Input 3 5 5 2 2" xfId="8585" xr:uid="{973D60BB-0172-4033-B8F0-F6B63F209D00}"/>
    <cellStyle name="Input 3 5 5 2 2 2" xfId="17574" xr:uid="{B342AEEB-79FA-41B6-A0CC-F6A51645E1D0}"/>
    <cellStyle name="Input 3 5 5 2 2 2 2" xfId="40960" xr:uid="{7B35BF07-628A-4C8C-880D-EA30BD141903}"/>
    <cellStyle name="Input 3 5 5 2 2 3" xfId="42020" xr:uid="{AD975992-6337-4037-B51F-FD02317F0821}"/>
    <cellStyle name="Input 3 5 5 2 3" xfId="11222" xr:uid="{38746668-8DC7-4D7B-AF36-C8561EC0DEDF}"/>
    <cellStyle name="Input 3 5 5 2 3 2" xfId="20211" xr:uid="{E6AF7281-7062-403D-9A14-AA3B9692DA0B}"/>
    <cellStyle name="Input 3 5 5 2 3 2 2" xfId="38509" xr:uid="{2A4884D7-FEC8-46D6-B063-F87D2C54BD7D}"/>
    <cellStyle name="Input 3 5 5 2 3 3" xfId="38876" xr:uid="{075E06DE-7CDD-400C-86DF-02C796EEF2E0}"/>
    <cellStyle name="Input 3 5 5 2 4" xfId="14988" xr:uid="{B7E58200-BB61-4D9C-ACCA-0A3BEAF29302}"/>
    <cellStyle name="Input 3 5 5 2 4 2" xfId="31487" xr:uid="{42E17765-BA0B-444E-B6A6-7C59A8CA1B27}"/>
    <cellStyle name="Input 3 5 5 2 5" xfId="40310" xr:uid="{277AB56E-936A-4CF4-92B2-37CE391B4B49}"/>
    <cellStyle name="Input 3 5 5 2 6" xfId="57793" xr:uid="{5DC273E5-2150-47F0-ACB9-9B274A1E0CAB}"/>
    <cellStyle name="Input 3 5 5 3" xfId="4108" xr:uid="{5A912B40-AC46-41F8-AA37-A98405492703}"/>
    <cellStyle name="Input 3 5 5 3 2" xfId="30421" xr:uid="{16E853D8-2147-4D60-BFC4-CC7ABB4D6C4B}"/>
    <cellStyle name="Input 3 5 5 4" xfId="26541" xr:uid="{5D147935-9404-4589-BD52-2BCDB578EB31}"/>
    <cellStyle name="Input 3 5 5 5" xfId="51011" xr:uid="{D8B59377-2098-4717-B8D3-049823E3B852}"/>
    <cellStyle name="Input 3 5 6" xfId="1677" xr:uid="{43CC42B0-BC74-4228-9B18-974C140D298C}"/>
    <cellStyle name="Input 3 5 6 2" xfId="6005" xr:uid="{1502460B-8110-482F-A945-45062F2ED27F}"/>
    <cellStyle name="Input 3 5 6 2 2" xfId="8591" xr:uid="{B1781034-7E1C-4450-B55A-01F68F2C2376}"/>
    <cellStyle name="Input 3 5 6 2 2 2" xfId="17580" xr:uid="{57B07FC5-DD9D-4771-8766-B987DE8F7D58}"/>
    <cellStyle name="Input 3 5 6 2 2 2 2" xfId="23013" xr:uid="{C741EE3C-D9D6-4CA4-9477-64007A041B04}"/>
    <cellStyle name="Input 3 5 6 2 2 3" xfId="30081" xr:uid="{3B82EBAF-CAA9-4F7D-BD6D-45B296717C43}"/>
    <cellStyle name="Input 3 5 6 2 3" xfId="11228" xr:uid="{8FC54AEF-F380-45C8-B268-CD0324E55311}"/>
    <cellStyle name="Input 3 5 6 2 3 2" xfId="20217" xr:uid="{2097D60F-294F-410B-A5D4-DFF4BF6E973E}"/>
    <cellStyle name="Input 3 5 6 2 3 2 2" xfId="31816" xr:uid="{A3DAA0BB-F642-43EC-8863-AD1C8DC7D577}"/>
    <cellStyle name="Input 3 5 6 2 3 3" xfId="22912" xr:uid="{D82A6967-EFA2-415E-B65F-CA29FC05A603}"/>
    <cellStyle name="Input 3 5 6 2 4" xfId="14994" xr:uid="{582D7816-8038-473E-A713-936C0E010144}"/>
    <cellStyle name="Input 3 5 6 2 4 2" xfId="35176" xr:uid="{00E3C617-7C0F-4ED9-8733-81DEDF245E64}"/>
    <cellStyle name="Input 3 5 6 2 5" xfId="43611" xr:uid="{7705231F-C3EB-4668-BF8F-F854954DAA2A}"/>
    <cellStyle name="Input 3 5 6 2 6" xfId="54063" xr:uid="{5F7F0F9D-02A2-4E24-9D2B-A810B89904B2}"/>
    <cellStyle name="Input 3 5 6 3" xfId="4114" xr:uid="{30E67BC9-B347-4C5F-B545-63CB5F62B311}"/>
    <cellStyle name="Input 3 5 6 3 2" xfId="27613" xr:uid="{CEC991B7-658E-42EA-A8D2-288CB9D468B7}"/>
    <cellStyle name="Input 3 5 6 4" xfId="41496" xr:uid="{5F5D0D27-7001-463F-B271-61919ED2114C}"/>
    <cellStyle name="Input 3 5 6 5" xfId="47390" xr:uid="{97263C1C-2116-49BF-B9E1-AA21A8DE11E1}"/>
    <cellStyle name="Input 3 5 7" xfId="2685" xr:uid="{AFD76A29-9DC4-4FB8-9D80-86019D97CFC9}"/>
    <cellStyle name="Input 3 5 7 2" xfId="6875" xr:uid="{A2D27CEF-622D-4795-A4B2-09192EBAAFC3}"/>
    <cellStyle name="Input 3 5 7 2 2" xfId="12017" xr:uid="{1D756FA3-91CF-4344-99E4-37977F2A89F4}"/>
    <cellStyle name="Input 3 5 7 2 2 2" xfId="21006" xr:uid="{FAEDBF8A-F4C9-4489-8139-93BC36AEC99E}"/>
    <cellStyle name="Input 3 5 7 2 2 2 2" xfId="34740" xr:uid="{8C05F4E1-8475-48C6-8DBF-20B749D7A243}"/>
    <cellStyle name="Input 3 5 7 2 2 3" xfId="31096" xr:uid="{8DEED462-6373-4585-A631-A0875176993E}"/>
    <cellStyle name="Input 3 5 7 2 3" xfId="12842" xr:uid="{9D3D289F-1965-4B52-BDC4-C32C9025EE79}"/>
    <cellStyle name="Input 3 5 7 2 3 2" xfId="21831" xr:uid="{8DF9BF07-29FD-4C31-9287-C6348B04F4B3}"/>
    <cellStyle name="Input 3 5 7 2 3 2 2" xfId="30875" xr:uid="{2A0AD778-EA1D-41B8-B319-1575266EAEFA}"/>
    <cellStyle name="Input 3 5 7 2 3 3" xfId="24420" xr:uid="{4B05CDA8-03D1-47C0-BBF6-C41D71145D28}"/>
    <cellStyle name="Input 3 5 7 2 4" xfId="15864" xr:uid="{FFB3E3DC-268C-42A6-AC1A-27E103D41C30}"/>
    <cellStyle name="Input 3 5 7 2 4 2" xfId="22586" xr:uid="{799AB857-191C-4919-A989-5D526C94E93C}"/>
    <cellStyle name="Input 3 5 7 2 5" xfId="41295" xr:uid="{744EEF46-CF6B-4090-9EDB-C1012635657C}"/>
    <cellStyle name="Input 3 5 7 3" xfId="9446" xr:uid="{C8CEAD8B-EC49-42BA-929A-737CAA2573F5}"/>
    <cellStyle name="Input 3 5 7 3 2" xfId="18435" xr:uid="{26198403-35C0-4993-ACA8-0665DB3C62F1}"/>
    <cellStyle name="Input 3 5 7 3 2 2" xfId="38849" xr:uid="{CFB72764-CECF-4CA1-8ED7-5D6246A72456}"/>
    <cellStyle name="Input 3 5 7 3 3" xfId="37575" xr:uid="{DD75C0E1-9036-49E6-A286-F09B01B15A8D}"/>
    <cellStyle name="Input 3 5 7 4" xfId="40810" xr:uid="{0ACFC3F6-FE11-4CC2-97A9-AF29F08EC250}"/>
    <cellStyle name="Input 3 5 7 5" xfId="52681" xr:uid="{B602F765-5E6B-482E-84EA-31CD1CADF988}"/>
    <cellStyle name="Input 3 5 8" xfId="2554" xr:uid="{7144D6A6-E541-4822-9CB0-6B9BF3DACFAA}"/>
    <cellStyle name="Input 3 5 8 2" xfId="6795" xr:uid="{754B4414-837A-44FD-BEA0-1F54132ED5C2}"/>
    <cellStyle name="Input 3 5 8 2 2" xfId="15784" xr:uid="{3F83B2DE-9608-429A-A483-60495A221E9B}"/>
    <cellStyle name="Input 3 5 8 2 2 2" xfId="38433" xr:uid="{4BD4DD66-40B0-42F4-8A2F-0B825832E314}"/>
    <cellStyle name="Input 3 5 8 2 3" xfId="43031" xr:uid="{34B75089-8131-4E23-B9FB-176D43918097}"/>
    <cellStyle name="Input 3 5 8 3" xfId="9365" xr:uid="{5FBBD506-4353-4496-827F-2E5E174A636F}"/>
    <cellStyle name="Input 3 5 8 3 2" xfId="18354" xr:uid="{81ECEC2B-BCF8-4421-A60E-136AA15512F0}"/>
    <cellStyle name="Input 3 5 8 3 2 2" xfId="42538" xr:uid="{E7E0A5F8-A890-4513-AFC9-82EC2D56F2DF}"/>
    <cellStyle name="Input 3 5 8 3 3" xfId="32868" xr:uid="{B3CA741F-6492-4183-8C29-6048318995FB}"/>
    <cellStyle name="Input 3 5 8 4" xfId="13408" xr:uid="{A8050C66-31B2-4645-85D4-3C2F411A2F2D}"/>
    <cellStyle name="Input 3 5 8 4 2" xfId="22387" xr:uid="{BB792BCB-7109-4507-BFA3-0F2AC62C8A1A}"/>
    <cellStyle name="Input 3 5 8 5" xfId="38187" xr:uid="{82BA9516-0EDF-4756-A361-2853D4A54836}"/>
    <cellStyle name="Input 3 5 9" xfId="6519" xr:uid="{241B4FFB-5D4F-445D-BB3E-DD28DFD50471}"/>
    <cellStyle name="Input 3 5 9 2" xfId="11740" xr:uid="{A07B3DB5-53F3-4763-8AF5-CF48ADB26F47}"/>
    <cellStyle name="Input 3 5 9 2 2" xfId="20729" xr:uid="{9886AED7-FB4E-4E91-B481-C4D1B65A4CC4}"/>
    <cellStyle name="Input 3 5 9 2 2 2" xfId="26255" xr:uid="{DC64DC19-5FF1-410F-A62B-55C80A404A24}"/>
    <cellStyle name="Input 3 5 9 2 3" xfId="32285" xr:uid="{1B4C847A-D2FE-480C-9285-78660A7518FF}"/>
    <cellStyle name="Input 3 5 9 3" xfId="15508" xr:uid="{0C608CC1-FB73-4BFB-9A64-FD56B6F4C2E2}"/>
    <cellStyle name="Input 3 5 9 3 2" xfId="36602" xr:uid="{6008D48A-F1F5-4F0A-BEDD-6F5633DB2175}"/>
    <cellStyle name="Input 3 5 9 4" xfId="29212" xr:uid="{6C3ED543-B965-4C05-9F12-BB43B871207A}"/>
    <cellStyle name="Input 3 6" xfId="357" xr:uid="{1E1E3F80-8997-48EE-9216-0FBAE9A98E65}"/>
    <cellStyle name="Input 3 6 10" xfId="9228" xr:uid="{A6EAC047-2941-4F7F-B4EB-938B32A55BED}"/>
    <cellStyle name="Input 3 6 10 2" xfId="18217" xr:uid="{A968D419-35C3-46DC-B26F-5C1B72F1C9E5}"/>
    <cellStyle name="Input 3 6 10 2 2" xfId="28569" xr:uid="{8F31F35B-59B0-4369-9E15-28FEE135B510}"/>
    <cellStyle name="Input 3 6 10 3" xfId="28304" xr:uid="{DC3F6CEA-9D7B-4871-8E4E-EC04F63194DA}"/>
    <cellStyle name="Input 3 6 11" xfId="9780" xr:uid="{72EF08D8-063F-4FFE-BC0E-1FB6C6D78D3C}"/>
    <cellStyle name="Input 3 6 11 2" xfId="18769" xr:uid="{F87CB87A-5E4E-466E-BA0C-26453636F22F}"/>
    <cellStyle name="Input 3 6 11 2 2" xfId="33333" xr:uid="{32DBDD0E-7B7F-4AB5-B08F-8B6EF8793EC5}"/>
    <cellStyle name="Input 3 6 11 3" xfId="44033" xr:uid="{D57B143A-9E8B-4AF2-A22A-00CBBF6AC7E6}"/>
    <cellStyle name="Input 3 6 12" xfId="2363" xr:uid="{5AC41F48-65EB-4BEE-9B8F-E3D1C1F1711C}"/>
    <cellStyle name="Input 3 6 12 2" xfId="33490" xr:uid="{B75C2E35-5C04-42EB-A94F-006EBDBA3F96}"/>
    <cellStyle name="Input 3 6 13" xfId="13272" xr:uid="{11C25A8E-0D24-419E-A4A4-E6559DAB11DA}"/>
    <cellStyle name="Input 3 6 13 2" xfId="23948" xr:uid="{7151A607-3DD0-43AD-8762-7ACF45929CD5}"/>
    <cellStyle name="Input 3 6 14" xfId="24991" xr:uid="{5FBA069A-4099-49D1-9EA5-2865922B28D3}"/>
    <cellStyle name="Input 3 6 15" xfId="44372" xr:uid="{A9A4E825-2175-4B2F-AB07-4BCB05FA3623}"/>
    <cellStyle name="Input 3 6 16" xfId="45668" xr:uid="{19A0A942-07ED-4363-9F48-96409CD4D274}"/>
    <cellStyle name="Input 3 6 2" xfId="706" xr:uid="{8BD626EC-65E2-4EDF-AAC2-78462EBB15B7}"/>
    <cellStyle name="Input 3 6 2 2" xfId="5082" xr:uid="{8F1E8282-606D-428E-8433-7CDDAB04ED3F}"/>
    <cellStyle name="Input 3 6 2 2 2" xfId="7668" xr:uid="{3A00A844-3528-4529-ACCE-0D9F3DC56E83}"/>
    <cellStyle name="Input 3 6 2 2 2 2" xfId="16657" xr:uid="{5F794022-E739-44B7-AAE8-35FC08F43748}"/>
    <cellStyle name="Input 3 6 2 2 2 2 2" xfId="34250" xr:uid="{26334B56-D9B7-4041-B6D7-BF67EE14D993}"/>
    <cellStyle name="Input 3 6 2 2 2 3" xfId="41445" xr:uid="{E3994132-4A4B-4C3D-B3EA-A94C2EA468EB}"/>
    <cellStyle name="Input 3 6 2 2 2 4" xfId="56456" xr:uid="{EE356E97-2A2A-4D4A-AE28-6C7F2F67B2A7}"/>
    <cellStyle name="Input 3 6 2 2 3" xfId="10305" xr:uid="{7952CCFB-C283-4305-AB8A-E820977717AA}"/>
    <cellStyle name="Input 3 6 2 2 3 2" xfId="19294" xr:uid="{6F98AA05-13AA-40BD-AC50-01FE740D57A2}"/>
    <cellStyle name="Input 3 6 2 2 3 2 2" xfId="32791" xr:uid="{541B0428-71F6-4B82-AF87-1B9885FF81AD}"/>
    <cellStyle name="Input 3 6 2 2 3 3" xfId="31040" xr:uid="{E53F777F-67F0-4C47-AD22-6146CC438299}"/>
    <cellStyle name="Input 3 6 2 2 4" xfId="14071" xr:uid="{5B03EF46-8CB5-4F40-B2E0-0E3A520423B2}"/>
    <cellStyle name="Input 3 6 2 2 4 2" xfId="36969" xr:uid="{0D9B3C89-30AA-4EF8-899A-A1F5F199912F}"/>
    <cellStyle name="Input 3 6 2 2 5" xfId="22898" xr:uid="{3A540E95-A06C-469E-97FC-AC0D48856C2B}"/>
    <cellStyle name="Input 3 6 2 2 6" xfId="49674" xr:uid="{F2201806-9E55-4E92-AE59-AA4E8AF7168A}"/>
    <cellStyle name="Input 3 6 2 3" xfId="3143" xr:uid="{4F3E7603-D3EB-4537-9ADF-B9A6E67EFB2D}"/>
    <cellStyle name="Input 3 6 2 3 2" xfId="24876" xr:uid="{14701E1B-403E-4068-9B20-6BB5D957F1DE}"/>
    <cellStyle name="Input 3 6 2 3 2 2" xfId="58007" xr:uid="{4F9699CB-548B-49D4-AB1F-B67AD6E9D446}"/>
    <cellStyle name="Input 3 6 2 3 3" xfId="51225" xr:uid="{055F686E-87F5-4894-988D-7A83499FB8BE}"/>
    <cellStyle name="Input 3 6 2 4" xfId="39811" xr:uid="{05FA4FB4-228C-40E9-814F-E691F68C68F0}"/>
    <cellStyle name="Input 3 6 2 4 2" xfId="54595" xr:uid="{EC644F61-0404-4E8F-8E43-06A16EDFD3FA}"/>
    <cellStyle name="Input 3 6 2 4 3" xfId="47791" xr:uid="{55673E7D-F2FF-4C01-8DE0-AC9DBD14DFCF}"/>
    <cellStyle name="Input 3 6 2 5" xfId="52990" xr:uid="{1FF6D73A-7DEA-4F03-84EA-6755ABB70C51}"/>
    <cellStyle name="Input 3 6 2 6" xfId="46177" xr:uid="{023C9F10-4316-45CF-992F-A1A0CE01609D}"/>
    <cellStyle name="Input 3 6 3" xfId="1051" xr:uid="{2A03003B-7733-4DD8-A541-7644E3D8AE30}"/>
    <cellStyle name="Input 3 6 3 2" xfId="5403" xr:uid="{B4DF81A4-2E78-4DCD-B6E6-F9A6C1B75A73}"/>
    <cellStyle name="Input 3 6 3 2 2" xfId="7989" xr:uid="{A818E5EA-B464-466E-8DA5-09D069CBB6D5}"/>
    <cellStyle name="Input 3 6 3 2 2 2" xfId="16978" xr:uid="{EA157CBB-C38D-479B-82AF-D5335474E70E}"/>
    <cellStyle name="Input 3 6 3 2 2 2 2" xfId="42228" xr:uid="{9290B2FC-F099-4592-90DD-825A8F98DB32}"/>
    <cellStyle name="Input 3 6 3 2 2 3" xfId="33760" xr:uid="{740BB719-1282-475B-B74D-F18ADF20246E}"/>
    <cellStyle name="Input 3 6 3 2 2 4" xfId="56858" xr:uid="{BB6E0AE8-A07E-4F7E-BCE4-71479B67F90B}"/>
    <cellStyle name="Input 3 6 3 2 3" xfId="10626" xr:uid="{E1FFBD15-8ADE-4A3C-9531-189D46C36C81}"/>
    <cellStyle name="Input 3 6 3 2 3 2" xfId="19615" xr:uid="{F779D71C-53A3-4809-8FEF-C189ABD79860}"/>
    <cellStyle name="Input 3 6 3 2 3 2 2" xfId="28202" xr:uid="{40FD238A-17C5-4376-B20E-5E8ED7274F6A}"/>
    <cellStyle name="Input 3 6 3 2 3 3" xfId="33345" xr:uid="{6B1CE281-9F01-4A22-94D0-94D253EBBB42}"/>
    <cellStyle name="Input 3 6 3 2 4" xfId="14392" xr:uid="{B47D2902-F814-4CC5-AABA-B85FA75EB70A}"/>
    <cellStyle name="Input 3 6 3 2 4 2" xfId="32377" xr:uid="{5D7DBF42-5C3C-4D85-B787-5542146D4188}"/>
    <cellStyle name="Input 3 6 3 2 5" xfId="29269" xr:uid="{85119F6C-F842-42A3-8EDF-4E7C68C66840}"/>
    <cellStyle name="Input 3 6 3 2 6" xfId="50076" xr:uid="{EE5B025B-0792-4B85-9AE2-4C47A55F561E}"/>
    <cellStyle name="Input 3 6 3 3" xfId="3488" xr:uid="{8A9ECBBB-3B65-472A-8451-A7DCCF6B1F24}"/>
    <cellStyle name="Input 3 6 3 3 2" xfId="32097" xr:uid="{0DE6C26A-778C-4F38-B11A-8DF536DD07FC}"/>
    <cellStyle name="Input 3 6 3 3 2 2" xfId="58417" xr:uid="{324F165F-1548-44DE-83F3-50508B9A0BCE}"/>
    <cellStyle name="Input 3 6 3 3 3" xfId="51636" xr:uid="{CD1FF9B5-3824-42AE-A2AD-928564DD4788}"/>
    <cellStyle name="Input 3 6 3 4" xfId="31855" xr:uid="{35BB046E-434C-4DB9-BCCC-BDB72AAD802F}"/>
    <cellStyle name="Input 3 6 3 4 2" xfId="54985" xr:uid="{E2BDCFB2-E4F6-4C01-9D0E-E219D8F47A2A}"/>
    <cellStyle name="Input 3 6 3 4 3" xfId="48193" xr:uid="{EB80E269-85A7-4647-887F-30C93ACF5072}"/>
    <cellStyle name="Input 3 6 3 5" xfId="53285" xr:uid="{A0E8C01E-C9E0-46A5-B30D-06838010D1D6}"/>
    <cellStyle name="Input 3 6 3 6" xfId="46579" xr:uid="{85CD7EBF-4DAD-468A-B80D-8F73DD15B5FB}"/>
    <cellStyle name="Input 3 6 4" xfId="1395" xr:uid="{1EA31D01-2145-49FB-AEBA-FA6673D511B3}"/>
    <cellStyle name="Input 3 6 4 2" xfId="5740" xr:uid="{BCCEB3EC-0C4A-4204-8D68-49353C6127DF}"/>
    <cellStyle name="Input 3 6 4 2 2" xfId="8326" xr:uid="{C924E8DF-CB19-4134-B57D-7CD82AA6A6D2}"/>
    <cellStyle name="Input 3 6 4 2 2 2" xfId="17315" xr:uid="{F6EFD138-3054-4F0E-BFDC-9F4922968AF7}"/>
    <cellStyle name="Input 3 6 4 2 2 2 2" xfId="38583" xr:uid="{AA8228DD-9086-42B1-BAF0-760F4D9CBEC3}"/>
    <cellStyle name="Input 3 6 4 2 2 3" xfId="27365" xr:uid="{2A72642E-D1CF-4E7B-BBAD-0BFD2C7AB2FC}"/>
    <cellStyle name="Input 3 6 4 2 3" xfId="10963" xr:uid="{762A44BC-A6EA-41E9-9D30-C8B3C868073E}"/>
    <cellStyle name="Input 3 6 4 2 3 2" xfId="19952" xr:uid="{6D5413B9-8F18-44E1-9C2B-B40B17DC3784}"/>
    <cellStyle name="Input 3 6 4 2 3 2 2" xfId="43747" xr:uid="{6715453B-017B-44F0-B21D-0ECCB0AB244A}"/>
    <cellStyle name="Input 3 6 4 2 3 3" xfId="25394" xr:uid="{C0123DFC-FCCA-40D3-B065-908C1AC2F61F}"/>
    <cellStyle name="Input 3 6 4 2 4" xfId="14729" xr:uid="{A5FCE8BA-81C0-43D6-A296-1D7684F2F156}"/>
    <cellStyle name="Input 3 6 4 2 4 2" xfId="42070" xr:uid="{2225CBEC-B501-4157-8976-E6AFCE262A4E}"/>
    <cellStyle name="Input 3 6 4 2 5" xfId="36643" xr:uid="{0DF0123A-B591-47F5-947D-CB76DB7E0C98}"/>
    <cellStyle name="Input 3 6 4 2 6" xfId="55984" xr:uid="{6633B682-641A-4ED6-80E5-2136D51F1BDD}"/>
    <cellStyle name="Input 3 6 4 3" xfId="3832" xr:uid="{1DF401F2-7E13-4CBE-8425-622B4AE8B7C3}"/>
    <cellStyle name="Input 3 6 4 3 2" xfId="24538" xr:uid="{8C49061F-01C6-4857-B5D8-3E190169447A}"/>
    <cellStyle name="Input 3 6 4 4" xfId="35972" xr:uid="{D17B11F8-EB8C-4DEB-BDEE-3C205B004F22}"/>
    <cellStyle name="Input 3 6 4 5" xfId="49202" xr:uid="{1F306F19-0749-4BC7-9064-BA13B2C659B8}"/>
    <cellStyle name="Input 3 6 5" xfId="1759" xr:uid="{19705180-53F5-4D01-808C-4F06EFE93B76}"/>
    <cellStyle name="Input 3 6 5 2" xfId="6080" xr:uid="{8B3D705E-6A3C-497F-9D3B-68A8A74EE895}"/>
    <cellStyle name="Input 3 6 5 2 2" xfId="8666" xr:uid="{421F4E2B-85A5-4CF6-898D-A23B4EECAF09}"/>
    <cellStyle name="Input 3 6 5 2 2 2" xfId="17655" xr:uid="{F9EAE0FD-3255-424F-BCB4-DC8298F9C8A6}"/>
    <cellStyle name="Input 3 6 5 2 2 2 2" xfId="23943" xr:uid="{83156F81-ADFA-4EF0-8075-57337FEBFED5}"/>
    <cellStyle name="Input 3 6 5 2 2 3" xfId="43997" xr:uid="{7C4A5F75-6765-491E-A6DD-7A5479940B2F}"/>
    <cellStyle name="Input 3 6 5 2 3" xfId="11303" xr:uid="{445F6B9C-2541-4528-A694-5975D1886B34}"/>
    <cellStyle name="Input 3 6 5 2 3 2" xfId="20292" xr:uid="{F6B1E179-2B0E-488C-BFCB-3DF0BB0E13E1}"/>
    <cellStyle name="Input 3 6 5 2 3 2 2" xfId="33144" xr:uid="{95ED8B72-1D06-488E-8902-10499F99AEA3}"/>
    <cellStyle name="Input 3 6 5 2 3 3" xfId="24257" xr:uid="{A6FDBDCA-FB20-4411-861E-B5614E9D144D}"/>
    <cellStyle name="Input 3 6 5 2 4" xfId="15069" xr:uid="{D9037AB6-4AF5-4831-99A2-D82DA6566D15}"/>
    <cellStyle name="Input 3 6 5 2 4 2" xfId="33258" xr:uid="{FB68E1DE-E903-469B-AE30-758F5B2F6738}"/>
    <cellStyle name="Input 3 6 5 2 5" xfId="35190" xr:uid="{264C84FB-A578-4BF9-B50F-548E44BC5034}"/>
    <cellStyle name="Input 3 6 5 2 6" xfId="58086" xr:uid="{76C7A01E-F0E2-4508-944E-770115268B15}"/>
    <cellStyle name="Input 3 6 5 3" xfId="4196" xr:uid="{A40B13F1-28AE-4B6F-AAE8-62E94884B2FD}"/>
    <cellStyle name="Input 3 6 5 3 2" xfId="30950" xr:uid="{7CEAD806-2038-4C41-9BAE-D936B177C37C}"/>
    <cellStyle name="Input 3 6 5 4" xfId="40875" xr:uid="{F1D9B12D-2331-4C79-9208-BE3B65403ECF}"/>
    <cellStyle name="Input 3 6 5 5" xfId="51304" xr:uid="{B53C9D11-EDBA-4B67-829C-03AF6249CD93}"/>
    <cellStyle name="Input 3 6 6" xfId="2014" xr:uid="{BF3360EB-7161-468C-BE90-E16F2FBB80B3}"/>
    <cellStyle name="Input 3 6 6 2" xfId="6322" xr:uid="{F7F45F47-245D-4B88-90D0-A9275161E5D9}"/>
    <cellStyle name="Input 3 6 6 2 2" xfId="8908" xr:uid="{76158665-1196-4D37-8484-8614A5F4FCA1}"/>
    <cellStyle name="Input 3 6 6 2 2 2" xfId="17897" xr:uid="{B58E6C23-63DA-4469-AA33-078CE9277A2D}"/>
    <cellStyle name="Input 3 6 6 2 2 2 2" xfId="27562" xr:uid="{1F2722B9-BE30-4D1D-B61A-01DF398A7CFE}"/>
    <cellStyle name="Input 3 6 6 2 2 3" xfId="28287" xr:uid="{1C4217D2-646C-4D8C-A85C-A4C451B732AE}"/>
    <cellStyle name="Input 3 6 6 2 3" xfId="11545" xr:uid="{BAFAC91D-4BC9-4F62-AD45-9B726F9CCE21}"/>
    <cellStyle name="Input 3 6 6 2 3 2" xfId="20534" xr:uid="{49EFD8F4-15E8-40EF-9B57-ABE7641D892E}"/>
    <cellStyle name="Input 3 6 6 2 3 2 2" xfId="30432" xr:uid="{36D2E29E-6F23-4F50-B0A9-8DE19504157E}"/>
    <cellStyle name="Input 3 6 6 2 3 3" xfId="26384" xr:uid="{74D98A62-9237-45DC-BB73-46E779E90CA1}"/>
    <cellStyle name="Input 3 6 6 2 4" xfId="15311" xr:uid="{7B1B2EC2-B857-4A21-AC05-53DCF1C5A4BD}"/>
    <cellStyle name="Input 3 6 6 2 4 2" xfId="22825" xr:uid="{3A9A8EFD-CAFB-47D4-9252-FF321649CC68}"/>
    <cellStyle name="Input 3 6 6 2 5" xfId="38687" xr:uid="{CFE0F88A-2280-41BC-A5BC-8A8DA09AC2FD}"/>
    <cellStyle name="Input 3 6 6 2 6" xfId="54147" xr:uid="{A3B5363E-F590-4350-A027-37166F3831D8}"/>
    <cellStyle name="Input 3 6 6 3" xfId="4451" xr:uid="{43605037-8716-46FC-9C85-4079BA95774E}"/>
    <cellStyle name="Input 3 6 6 3 2" xfId="37655" xr:uid="{051F0EE3-AEFC-4B0D-BF97-BF3C6EDBFAD4}"/>
    <cellStyle name="Input 3 6 6 4" xfId="31280" xr:uid="{86FF0C45-84B0-4C29-9B47-560C41B0E292}"/>
    <cellStyle name="Input 3 6 6 5" xfId="47435" xr:uid="{26E31EA6-8F87-413B-915A-69A78DF7D735}"/>
    <cellStyle name="Input 3 6 7" xfId="2825" xr:uid="{E8D84463-0F13-4E83-A83B-3FE19652EB9E}"/>
    <cellStyle name="Input 3 6 7 2" xfId="6975" xr:uid="{7100FBF4-CA6E-4AA6-B741-943F4695F18E}"/>
    <cellStyle name="Input 3 6 7 2 2" xfId="12104" xr:uid="{7D0E0317-F11E-4845-8650-CD41FABA1233}"/>
    <cellStyle name="Input 3 6 7 2 2 2" xfId="21093" xr:uid="{B0C9524E-FFCE-4DEA-A1E7-A6AF0ACEE06C}"/>
    <cellStyle name="Input 3 6 7 2 2 2 2" xfId="38341" xr:uid="{EFF82692-F9FE-4008-B428-5443B452E3C1}"/>
    <cellStyle name="Input 3 6 7 2 2 3" xfId="33653" xr:uid="{5C2C6FBA-AB8F-46C6-BDF7-76ED67E1682B}"/>
    <cellStyle name="Input 3 6 7 2 3" xfId="12922" xr:uid="{CF81D062-E9A8-478E-ABB4-36E02022BD1E}"/>
    <cellStyle name="Input 3 6 7 2 3 2" xfId="21911" xr:uid="{D9F21864-6FA8-43DA-B5FF-8E448B43D67C}"/>
    <cellStyle name="Input 3 6 7 2 3 2 2" xfId="41398" xr:uid="{1546B645-54A2-4806-AE2B-0B54CBD815AA}"/>
    <cellStyle name="Input 3 6 7 2 3 3" xfId="38276" xr:uid="{F4387F87-0DCA-4F67-8866-C006D99D6ED5}"/>
    <cellStyle name="Input 3 6 7 2 4" xfId="15964" xr:uid="{1F89B72E-0C10-4100-8CD2-B8A2903DBA7C}"/>
    <cellStyle name="Input 3 6 7 2 4 2" xfId="37960" xr:uid="{CC7BA323-B999-4E8D-BF32-7962254A544C}"/>
    <cellStyle name="Input 3 6 7 2 5" xfId="43248" xr:uid="{3E1DC500-29A2-4D65-B047-3D2C71ECCB24}"/>
    <cellStyle name="Input 3 6 7 3" xfId="9538" xr:uid="{88DFF4B6-76CC-4D40-BF67-D2144C73DB13}"/>
    <cellStyle name="Input 3 6 7 3 2" xfId="18527" xr:uid="{2D8A459D-AA64-4190-AD55-FA5C46CF2B10}"/>
    <cellStyle name="Input 3 6 7 3 2 2" xfId="36135" xr:uid="{0B64EB46-6543-486B-9C85-8BE8D7F51959}"/>
    <cellStyle name="Input 3 6 7 3 3" xfId="28455" xr:uid="{BCFB4EF6-711F-4C00-B55F-19740C0A81C8}"/>
    <cellStyle name="Input 3 6 7 4" xfId="24588" xr:uid="{50FF3414-408F-4E60-BE9A-5815F57CDBB6}"/>
    <cellStyle name="Input 3 6 7 5" xfId="52727" xr:uid="{A43FF6CB-FA27-47DF-A1EE-7F70E26A3789}"/>
    <cellStyle name="Input 3 6 8" xfId="4758" xr:uid="{4B65DF9B-3CDA-4B35-903C-52998FC5971E}"/>
    <cellStyle name="Input 3 6 8 2" xfId="7344" xr:uid="{02493C18-FE3B-4EBB-AB1B-96881D2CD6E1}"/>
    <cellStyle name="Input 3 6 8 2 2" xfId="16333" xr:uid="{E91DAE94-12AF-4E58-AF83-9FCF5DF06CDE}"/>
    <cellStyle name="Input 3 6 8 2 2 2" xfId="30701" xr:uid="{7DB961EC-B6C9-4F3F-B6DF-06876A5277BA}"/>
    <cellStyle name="Input 3 6 8 2 3" xfId="31173" xr:uid="{21E99B1B-9C13-41F1-BBA7-F7363A70B496}"/>
    <cellStyle name="Input 3 6 8 3" xfId="9981" xr:uid="{B3229922-403A-4AED-A952-BE8527024A74}"/>
    <cellStyle name="Input 3 6 8 3 2" xfId="18970" xr:uid="{6CD14447-33B8-44F1-8C55-5C88B25411A1}"/>
    <cellStyle name="Input 3 6 8 3 2 2" xfId="33561" xr:uid="{106DA923-6355-47DC-9E2E-D14BC3CB40C4}"/>
    <cellStyle name="Input 3 6 8 3 3" xfId="31043" xr:uid="{06580022-4B9A-434B-BDCB-EB20835598BD}"/>
    <cellStyle name="Input 3 6 8 4" xfId="13747" xr:uid="{4A3476A1-45A2-43F8-A69B-CE70B84B1A91}"/>
    <cellStyle name="Input 3 6 8 4 2" xfId="33107" xr:uid="{7EB63ECD-0846-44E0-80C0-36DB02C6F81D}"/>
    <cellStyle name="Input 3 6 8 5" xfId="40594" xr:uid="{B78EDFBB-1B69-45EC-8BE3-AC5EDE998F02}"/>
    <cellStyle name="Input 3 6 9" xfId="6659" xr:uid="{2B257266-19E0-4D28-ADF9-E1D6259A70D4}"/>
    <cellStyle name="Input 3 6 9 2" xfId="11865" xr:uid="{5A92D899-D915-4A8E-BD49-84007BA30149}"/>
    <cellStyle name="Input 3 6 9 2 2" xfId="20854" xr:uid="{1A02F788-87E6-4F57-84AE-E6EB351E5DC2}"/>
    <cellStyle name="Input 3 6 9 2 2 2" xfId="24325" xr:uid="{50514610-77C7-41B2-9F20-B488EF847A9F}"/>
    <cellStyle name="Input 3 6 9 2 3" xfId="37514" xr:uid="{96B970AE-67F9-43F4-9886-394F25F10B7D}"/>
    <cellStyle name="Input 3 6 9 3" xfId="15648" xr:uid="{7FF6E77F-9BE8-454C-9F41-A97910C6508C}"/>
    <cellStyle name="Input 3 6 9 3 2" xfId="43363" xr:uid="{D5300A78-F518-4FB8-8DC7-5F46634BF9BF}"/>
    <cellStyle name="Input 3 6 9 4" xfId="40976" xr:uid="{D9E723D1-C282-4EA3-80A7-003E68DCCBFE}"/>
    <cellStyle name="Input 3 7" xfId="504" xr:uid="{71084710-51E7-4FC9-9CCD-1752C0D392B3}"/>
    <cellStyle name="Input 3 7 10" xfId="44470" xr:uid="{3E7365A3-3D2F-43E9-86BF-A73B1921B787}"/>
    <cellStyle name="Input 3 7 11" xfId="45704" xr:uid="{A5B324F3-EACA-493C-8BDD-828EAC93B0F1}"/>
    <cellStyle name="Input 3 7 2" xfId="853" xr:uid="{1BED3D3D-98CA-4D01-9292-E02F2B428DB1}"/>
    <cellStyle name="Input 3 7 2 2" xfId="5222" xr:uid="{0B468DAF-0814-4AC5-B57F-8BAB3DD63941}"/>
    <cellStyle name="Input 3 7 2 2 2" xfId="7808" xr:uid="{0C6942C7-3419-4044-B26D-A7E4437457AA}"/>
    <cellStyle name="Input 3 7 2 2 2 2" xfId="16797" xr:uid="{E96F7489-3782-4743-B324-D59CC076B395}"/>
    <cellStyle name="Input 3 7 2 2 2 2 2" xfId="34822" xr:uid="{E2C0F6DE-D43D-4C4D-A320-CD25C57B501D}"/>
    <cellStyle name="Input 3 7 2 2 2 3" xfId="38682" xr:uid="{150C2D3F-BCF2-4FB3-887E-D9447AD4F571}"/>
    <cellStyle name="Input 3 7 2 2 2 4" xfId="56492" xr:uid="{B128E1AB-6798-468D-B317-EAE549032821}"/>
    <cellStyle name="Input 3 7 2 2 3" xfId="10445" xr:uid="{3E8D5DE3-44C4-48C5-B42E-6C77C37E9D8F}"/>
    <cellStyle name="Input 3 7 2 2 3 2" xfId="19434" xr:uid="{4631659B-C565-4F6C-B7D4-9A69C7C3DFCD}"/>
    <cellStyle name="Input 3 7 2 2 3 2 2" xfId="39375" xr:uid="{B737A738-1107-4004-BD9A-2578BD4E779E}"/>
    <cellStyle name="Input 3 7 2 2 3 3" xfId="42710" xr:uid="{2FDD8FA8-0CA3-4275-9FF7-3C26834C4FA4}"/>
    <cellStyle name="Input 3 7 2 2 4" xfId="14211" xr:uid="{E9F692FC-7A1E-4A4B-AF15-93321A37AF2E}"/>
    <cellStyle name="Input 3 7 2 2 4 2" xfId="39756" xr:uid="{D8348F12-FDAD-47B2-8D30-E44DEFD4B06C}"/>
    <cellStyle name="Input 3 7 2 2 5" xfId="42012" xr:uid="{66E7CDC2-F1A4-4C97-8F3E-58C82FB406BA}"/>
    <cellStyle name="Input 3 7 2 2 6" xfId="49710" xr:uid="{11C298AD-B131-49FE-8DF2-D6FFB8FDFBC7}"/>
    <cellStyle name="Input 3 7 2 3" xfId="3290" xr:uid="{B67A9464-8FBB-46DB-A025-44709C5D1D25}"/>
    <cellStyle name="Input 3 7 2 3 2" xfId="41021" xr:uid="{5132DFE7-1899-4D9B-B09B-ABAEA8264743}"/>
    <cellStyle name="Input 3 7 2 3 2 2" xfId="58500" xr:uid="{AC892174-35F8-4C81-988B-7025495452F4}"/>
    <cellStyle name="Input 3 7 2 3 3" xfId="51719" xr:uid="{20B429B8-F0A5-4114-B4BB-2A3DAD252E38}"/>
    <cellStyle name="Input 3 7 2 4" xfId="42968" xr:uid="{59445C1F-B779-49EB-8AFA-E08DB40C8281}"/>
    <cellStyle name="Input 3 7 2 4 2" xfId="54631" xr:uid="{9B77461D-A5E3-4A00-9677-EF21724E3DC8}"/>
    <cellStyle name="Input 3 7 2 4 3" xfId="47827" xr:uid="{32902632-7A9E-40E5-8949-B3B1C4F45E60}"/>
    <cellStyle name="Input 3 7 2 5" xfId="53011" xr:uid="{BF73FA5F-D179-450B-889F-ABB9CCDF49D6}"/>
    <cellStyle name="Input 3 7 2 6" xfId="46213" xr:uid="{ADE50072-6F59-4018-8EA9-53B125C00F40}"/>
    <cellStyle name="Input 3 7 3" xfId="1198" xr:uid="{EDB8E57B-B597-490C-B737-07094C1875A7}"/>
    <cellStyle name="Input 3 7 3 2" xfId="5543" xr:uid="{8B24B457-08DC-4436-A1D0-62C40F23D2E0}"/>
    <cellStyle name="Input 3 7 3 2 2" xfId="8129" xr:uid="{2CF8195E-0EDB-48AB-9F2A-BA13D72ADBD4}"/>
    <cellStyle name="Input 3 7 3 2 2 2" xfId="17118" xr:uid="{F1AEDDD1-7BD1-40AF-8F0A-AF12B0551BD2}"/>
    <cellStyle name="Input 3 7 3 2 2 2 2" xfId="24873" xr:uid="{2E35FF01-85C2-4A5E-A9E5-3298980D181A}"/>
    <cellStyle name="Input 3 7 3 2 2 3" xfId="27168" xr:uid="{AD99B86B-B7A4-4E83-8D33-91C283CFF7DE}"/>
    <cellStyle name="Input 3 7 3 2 2 4" xfId="56894" xr:uid="{F88B96B6-31A0-4E5F-8FBC-0D7799868A98}"/>
    <cellStyle name="Input 3 7 3 2 3" xfId="10766" xr:uid="{EA0BB803-21FA-4BBB-A17F-4A4E2F8A781B}"/>
    <cellStyle name="Input 3 7 3 2 3 2" xfId="19755" xr:uid="{EDFBD840-F36A-43F3-A118-4199EF8146DB}"/>
    <cellStyle name="Input 3 7 3 2 3 2 2" xfId="31596" xr:uid="{7D49E453-3B10-4CC8-BAFF-FA711AD3C097}"/>
    <cellStyle name="Input 3 7 3 2 3 3" xfId="32265" xr:uid="{5C384641-D356-4508-91E9-E610F9222973}"/>
    <cellStyle name="Input 3 7 3 2 4" xfId="14532" xr:uid="{AFA50AE6-61C2-45DF-8DC5-AE4EEFD3D27B}"/>
    <cellStyle name="Input 3 7 3 2 4 2" xfId="23209" xr:uid="{3C440048-B778-40D3-810F-2786A773055A}"/>
    <cellStyle name="Input 3 7 3 2 5" xfId="27304" xr:uid="{4B9BED99-9777-49F5-A6B1-74F34DE13FD6}"/>
    <cellStyle name="Input 3 7 3 2 6" xfId="50112" xr:uid="{1FD77D5F-204B-49EC-B227-855A8B832C21}"/>
    <cellStyle name="Input 3 7 3 3" xfId="3635" xr:uid="{38335A09-8B8B-481D-BAF9-A8B9748D19DF}"/>
    <cellStyle name="Input 3 7 3 3 2" xfId="40088" xr:uid="{0065AE3D-8E56-47E5-9630-A8A6398DA982}"/>
    <cellStyle name="Input 3 7 3 3 2 2" xfId="57928" xr:uid="{E5E7F9DF-6760-430B-9314-03EEE84807A4}"/>
    <cellStyle name="Input 3 7 3 3 3" xfId="51146" xr:uid="{6931B15D-5ADC-4B3A-B7B1-E98CC4175855}"/>
    <cellStyle name="Input 3 7 3 4" xfId="36608" xr:uid="{F878367A-C7F7-434B-A4F3-10DBAE738D84}"/>
    <cellStyle name="Input 3 7 3 4 2" xfId="55021" xr:uid="{1F3DB7E6-58AB-492E-8534-EAD27EB8994F}"/>
    <cellStyle name="Input 3 7 3 4 3" xfId="48229" xr:uid="{3E0B967E-D0F7-4285-8C34-BA5696704A88}"/>
    <cellStyle name="Input 3 7 3 5" xfId="53321" xr:uid="{E8504295-91E5-4338-B9DB-01B328D99A38}"/>
    <cellStyle name="Input 3 7 3 6" xfId="46615" xr:uid="{5726B06D-A868-4EC3-9DE0-F2E418462F00}"/>
    <cellStyle name="Input 3 7 4" xfId="1542" xr:uid="{13E9D5F5-1C37-47EE-945D-44EC73C3F779}"/>
    <cellStyle name="Input 3 7 4 2" xfId="5887" xr:uid="{4B98ECC7-BCC2-4CD3-A1FD-4F7B643838B2}"/>
    <cellStyle name="Input 3 7 4 2 2" xfId="8473" xr:uid="{BAD1E1A2-AA7E-4692-9C6C-AC36E472A286}"/>
    <cellStyle name="Input 3 7 4 2 2 2" xfId="17462" xr:uid="{D2E11078-FDBC-4B11-8EE5-5BBB08744E99}"/>
    <cellStyle name="Input 3 7 4 2 2 2 2" xfId="39646" xr:uid="{ECFA60EE-FC1D-4E2A-9A7F-29A23411A4E8}"/>
    <cellStyle name="Input 3 7 4 2 2 3" xfId="24898" xr:uid="{6C0ED8F8-3871-4363-9D7F-3229BF5E65E8}"/>
    <cellStyle name="Input 3 7 4 2 3" xfId="11110" xr:uid="{69DA2857-06A1-4EC0-A102-C282BAFC289B}"/>
    <cellStyle name="Input 3 7 4 2 3 2" xfId="20099" xr:uid="{D55C232E-25AD-4D5A-96DC-FD91E162564C}"/>
    <cellStyle name="Input 3 7 4 2 3 2 2" xfId="42922" xr:uid="{FA0258FE-7759-4119-8BBB-4DE1501FA976}"/>
    <cellStyle name="Input 3 7 4 2 3 3" xfId="32242" xr:uid="{5FB25F8D-61EC-4F2E-9AD9-F5556B5CA46F}"/>
    <cellStyle name="Input 3 7 4 2 4" xfId="14876" xr:uid="{E9E6A0CE-D4E2-4DAF-AE43-1FCB0B046B1B}"/>
    <cellStyle name="Input 3 7 4 2 4 2" xfId="22792" xr:uid="{045F459B-DD86-4CD7-B2B5-567D20F92F78}"/>
    <cellStyle name="Input 3 7 4 2 5" xfId="32391" xr:uid="{5D5E9010-9160-4BD3-8376-97C2AF499690}"/>
    <cellStyle name="Input 3 7 4 2 6" xfId="56020" xr:uid="{AB1C9234-108A-443E-A48B-E5755D2D5D14}"/>
    <cellStyle name="Input 3 7 4 3" xfId="3979" xr:uid="{E1D1D5E0-DB53-40F0-8C1E-68BD626FAD2B}"/>
    <cellStyle name="Input 3 7 4 3 2" xfId="35993" xr:uid="{6C441741-80E6-4B25-AC5F-BCDEC4E9E91B}"/>
    <cellStyle name="Input 3 7 4 4" xfId="28751" xr:uid="{187984A7-3C2C-4562-8678-8D48013E606E}"/>
    <cellStyle name="Input 3 7 4 5" xfId="49238" xr:uid="{86ECD64F-1B38-427D-BD63-E5D41A313B12}"/>
    <cellStyle name="Input 3 7 5" xfId="1854" xr:uid="{899C5DC2-B82E-44BA-B7CE-AE4E6724D16F}"/>
    <cellStyle name="Input 3 7 5 2" xfId="6170" xr:uid="{3555F62F-F1CA-45A0-AE9A-832A9E6BA141}"/>
    <cellStyle name="Input 3 7 5 2 2" xfId="8756" xr:uid="{857C5AB3-ACF2-447A-852F-E3B9AFC8E95D}"/>
    <cellStyle name="Input 3 7 5 2 2 2" xfId="17745" xr:uid="{D1A5FEBB-A88C-4266-9D9E-2E8223358B74}"/>
    <cellStyle name="Input 3 7 5 2 2 2 2" xfId="25957" xr:uid="{634871A7-6E50-412B-8A65-0917E89878B4}"/>
    <cellStyle name="Input 3 7 5 2 2 3" xfId="41064" xr:uid="{D1DB3246-F6B1-4BDC-A158-F03C2F7C5D24}"/>
    <cellStyle name="Input 3 7 5 2 3" xfId="11393" xr:uid="{442F87D5-A19A-4018-B4BE-44815A9BBE6D}"/>
    <cellStyle name="Input 3 7 5 2 3 2" xfId="20382" xr:uid="{03B4B88A-4F14-4E13-880B-6ADA4E0F4371}"/>
    <cellStyle name="Input 3 7 5 2 3 2 2" xfId="23140" xr:uid="{2CF2260B-4C95-4510-A359-DDA44B897FAC}"/>
    <cellStyle name="Input 3 7 5 2 3 3" xfId="34632" xr:uid="{3C74A9AB-822B-4BEF-965D-5F16BC7102E8}"/>
    <cellStyle name="Input 3 7 5 2 4" xfId="15159" xr:uid="{2353FCC1-4F04-4300-8657-C9E9F328B9FE}"/>
    <cellStyle name="Input 3 7 5 2 4 2" xfId="32886" xr:uid="{0CEE5856-6849-4B81-A2AB-D04A320706E6}"/>
    <cellStyle name="Input 3 7 5 2 5" xfId="39046" xr:uid="{2E7B8550-18B2-4BCD-A435-285F09D0EE68}"/>
    <cellStyle name="Input 3 7 5 2 6" xfId="57805" xr:uid="{B482E35C-A588-4294-A233-F2F0F3371869}"/>
    <cellStyle name="Input 3 7 5 3" xfId="4291" xr:uid="{F2FC80FD-55DC-4306-8109-0B943F2F5CB1}"/>
    <cellStyle name="Input 3 7 5 3 2" xfId="27642" xr:uid="{B0952039-443D-476B-9D60-ECD9562797F3}"/>
    <cellStyle name="Input 3 7 5 4" xfId="39013" xr:uid="{8F1453B5-C27D-432A-BF0E-F514C0499516}"/>
    <cellStyle name="Input 3 7 5 5" xfId="51023" xr:uid="{3C186CB1-99CB-47D5-BCD2-12B435ECC973}"/>
    <cellStyle name="Input 3 7 6" xfId="2161" xr:uid="{B6E91353-3AE9-48DA-9517-FCC988A7B332}"/>
    <cellStyle name="Input 3 7 6 2" xfId="6462" xr:uid="{7801C8D5-F1E8-4450-B05A-129C28BAB3DA}"/>
    <cellStyle name="Input 3 7 6 2 2" xfId="9048" xr:uid="{60993B40-A78B-4AEA-87AC-948E4DC8527C}"/>
    <cellStyle name="Input 3 7 6 2 2 2" xfId="18037" xr:uid="{A974D6A5-7E69-455E-81E9-F25E2739A2A4}"/>
    <cellStyle name="Input 3 7 6 2 2 2 2" xfId="26218" xr:uid="{1A52A9A9-A93B-4742-9CD2-2B176511A39D}"/>
    <cellStyle name="Input 3 7 6 2 2 3" xfId="28056" xr:uid="{F64BBA0C-1ED5-46D6-A730-02AB98FB7DB8}"/>
    <cellStyle name="Input 3 7 6 2 3" xfId="11685" xr:uid="{9F9B88CF-53F2-4B16-A6C0-6F49813FC815}"/>
    <cellStyle name="Input 3 7 6 2 3 2" xfId="20674" xr:uid="{05F717E8-1A73-4B04-8C0E-2617C60D0BC8}"/>
    <cellStyle name="Input 3 7 6 2 3 2 2" xfId="25011" xr:uid="{A6A2861A-C09E-4245-8357-BB4113705879}"/>
    <cellStyle name="Input 3 7 6 2 3 3" xfId="40203" xr:uid="{279A579E-E860-41C8-9584-027612C1CB37}"/>
    <cellStyle name="Input 3 7 6 2 4" xfId="15451" xr:uid="{177A44C8-2B7D-4402-9CFC-2C7B721CAC89}"/>
    <cellStyle name="Input 3 7 6 2 4 2" xfId="36167" xr:uid="{FABAB94D-8875-4232-B811-C7B4A5F5F1B0}"/>
    <cellStyle name="Input 3 7 6 2 5" xfId="40634" xr:uid="{EEE42D6F-75E8-41B3-8D23-15904E263ED7}"/>
    <cellStyle name="Input 3 7 6 2 6" xfId="54183" xr:uid="{9573CA09-DB29-49BA-974F-30C869DA271C}"/>
    <cellStyle name="Input 3 7 6 3" xfId="4598" xr:uid="{BB1FB765-89B5-40C5-98F8-14C191B78291}"/>
    <cellStyle name="Input 3 7 6 3 2" xfId="28680" xr:uid="{7A23357C-AE78-43B7-9F68-77D976A613B0}"/>
    <cellStyle name="Input 3 7 6 4" xfId="28592" xr:uid="{A7EF0FE6-E43F-4E30-A89E-859FBCAAE7D4}"/>
    <cellStyle name="Input 3 7 6 5" xfId="47446" xr:uid="{DA1DE641-A974-4306-9B94-850B92C0DB75}"/>
    <cellStyle name="Input 3 7 7" xfId="4898" xr:uid="{98D1A3E9-DD0B-4CC7-9907-5CB4F519660D}"/>
    <cellStyle name="Input 3 7 7 2" xfId="7484" xr:uid="{875AA261-62D2-4AE8-B270-58EC9FF1D5F7}"/>
    <cellStyle name="Input 3 7 7 2 2" xfId="16473" xr:uid="{E5DA78A5-51D5-4226-9937-59954786AFAF}"/>
    <cellStyle name="Input 3 7 7 2 2 2" xfId="34297" xr:uid="{1A28779B-D6ED-48E2-A92B-896CC3ACAB78}"/>
    <cellStyle name="Input 3 7 7 2 3" xfId="30896" xr:uid="{8BF83AD0-AECE-445A-BDF8-A7B66A1564EB}"/>
    <cellStyle name="Input 3 7 7 3" xfId="10121" xr:uid="{F9E064B0-B53D-42B5-BD52-78C2D1A80AF9}"/>
    <cellStyle name="Input 3 7 7 3 2" xfId="19110" xr:uid="{984F750D-13FC-4265-A2AB-E1281618BACD}"/>
    <cellStyle name="Input 3 7 7 3 2 2" xfId="22543" xr:uid="{50BB210C-358E-406B-A2FE-B2743FCE2E49}"/>
    <cellStyle name="Input 3 7 7 3 3" xfId="42745" xr:uid="{8717BFDE-C613-4928-97D9-27FAB6B48A1D}"/>
    <cellStyle name="Input 3 7 7 4" xfId="13887" xr:uid="{E9D3AB3F-4C8D-41A5-9E17-F8F2DB31DCAB}"/>
    <cellStyle name="Input 3 7 7 4 2" xfId="29809" xr:uid="{7E704FA9-1DF6-44B0-B522-F4F1BCBD5448}"/>
    <cellStyle name="Input 3 7 7 5" xfId="36913" xr:uid="{48B0C4FC-D5CC-4F33-99DB-DB28D3A84970}"/>
    <cellStyle name="Input 3 7 7 6" xfId="52748" xr:uid="{924E6100-1D97-4256-96AA-80476A0C95BA}"/>
    <cellStyle name="Input 3 7 8" xfId="2510" xr:uid="{6A77EF45-2529-4DAC-B1E0-BBEB55D5255E}"/>
    <cellStyle name="Input 3 7 8 2" xfId="40606" xr:uid="{311F65BB-20E0-4FEB-83BA-3CB9FA037E4E}"/>
    <cellStyle name="Input 3 7 9" xfId="26011" xr:uid="{68EFF8EA-021C-478A-8C2A-4BFBAB7E4525}"/>
    <cellStyle name="Input 3 8" xfId="200" xr:uid="{12661895-FC1E-44C9-93C5-4055A108DF08}"/>
    <cellStyle name="Input 3 8 2" xfId="2569" xr:uid="{09F168DC-DAA1-4E7E-B907-8700CC563CFA}"/>
    <cellStyle name="Input 3 8 2 2" xfId="6810" xr:uid="{6FF07D8C-CA6A-470E-901C-176677803B98}"/>
    <cellStyle name="Input 3 8 2 2 2" xfId="15799" xr:uid="{2ECF8A93-6418-4930-8038-8C2509D14402}"/>
    <cellStyle name="Input 3 8 2 2 2 2" xfId="24985" xr:uid="{E99382D8-1184-4C91-BE34-DAEAAAAA74D2}"/>
    <cellStyle name="Input 3 8 2 2 2 3" xfId="56539" xr:uid="{F10E7544-E669-4B9B-9B02-37E45A18E584}"/>
    <cellStyle name="Input 3 8 2 2 3" xfId="29061" xr:uid="{5AFF4419-C2AC-45CC-AEC0-5A11508566E3}"/>
    <cellStyle name="Input 3 8 2 2 4" xfId="49757" xr:uid="{0006891B-DE47-4659-B79E-6BEFCF1887D3}"/>
    <cellStyle name="Input 3 8 2 3" xfId="9380" xr:uid="{0478D593-569C-444F-AB65-EC706133A00F}"/>
    <cellStyle name="Input 3 8 2 3 2" xfId="18369" xr:uid="{9DD31C9D-71AA-4F43-A55A-0DDF35267DD1}"/>
    <cellStyle name="Input 3 8 2 3 2 2" xfId="24503" xr:uid="{6DD12A9F-8D86-4AB2-948D-11D01AA8B745}"/>
    <cellStyle name="Input 3 8 2 3 2 3" xfId="58093" xr:uid="{992E670E-75E6-4F8B-ADB0-AE305D298B7A}"/>
    <cellStyle name="Input 3 8 2 3 3" xfId="35450" xr:uid="{89E6CC7E-357A-4919-A8F7-680E935E3EC0}"/>
    <cellStyle name="Input 3 8 2 3 4" xfId="51311" xr:uid="{75C6314D-23EB-4264-9010-67DF471B397E}"/>
    <cellStyle name="Input 3 8 2 4" xfId="13423" xr:uid="{0C1A94EC-72B4-4436-81D8-48C6B7CA69F3}"/>
    <cellStyle name="Input 3 8 2 4 2" xfId="37704" xr:uid="{CD8AD0E8-4735-4789-A455-9D29889D21F8}"/>
    <cellStyle name="Input 3 8 2 4 2 2" xfId="54675" xr:uid="{FD08B687-0A2A-4492-92D6-408A7759E5AE}"/>
    <cellStyle name="Input 3 8 2 4 3" xfId="47874" xr:uid="{AB26A5D3-B099-410F-ABB7-214AEF604A59}"/>
    <cellStyle name="Input 3 8 2 5" xfId="24774" xr:uid="{714B1019-B243-46C5-AB89-FD63582787F3}"/>
    <cellStyle name="Input 3 8 2 5 2" xfId="53035" xr:uid="{DC12BE6A-5CA5-44E9-BF76-C1A3E26E7325}"/>
    <cellStyle name="Input 3 8 2 6" xfId="46260" xr:uid="{82D521B4-A588-4DE0-8CDB-461C02F1EBB5}"/>
    <cellStyle name="Input 3 8 3" xfId="2668" xr:uid="{09F38742-6A4D-4605-8110-56E577D00FCE}"/>
    <cellStyle name="Input 3 8 3 2" xfId="41435" xr:uid="{D07CFC32-ADC4-4976-95BF-BDF142EC6C58}"/>
    <cellStyle name="Input 3 8 3 2 2" xfId="56938" xr:uid="{07189D60-E4A5-4CFF-B5CA-4C93A042D414}"/>
    <cellStyle name="Input 3 8 3 2 3" xfId="50156" xr:uid="{C6CAEE5A-BAE2-4BBD-A338-22B54F9675BC}"/>
    <cellStyle name="Input 3 8 3 3" xfId="48904" xr:uid="{142F12B8-22F2-4BA1-85BB-6BEE45C8FAEB}"/>
    <cellStyle name="Input 3 8 3 3 2" xfId="55685" xr:uid="{F7CF1F0A-C3CE-4011-9995-E60BA83E63D7}"/>
    <cellStyle name="Input 3 8 3 4" xfId="48273" xr:uid="{9C5C3CFC-0881-4635-A319-038D756B33D2}"/>
    <cellStyle name="Input 3 8 3 4 2" xfId="55065" xr:uid="{4F916217-163A-4C3C-B93E-3710F3352DF3}"/>
    <cellStyle name="Input 3 8 3 5" xfId="53365" xr:uid="{1A844A96-42BB-4F5C-8198-8BDF16342810}"/>
    <cellStyle name="Input 3 8 3 6" xfId="46659" xr:uid="{2D550F77-3EBD-4BA8-8885-9DC95AD71422}"/>
    <cellStyle name="Input 3 8 4" xfId="41475" xr:uid="{9A098D51-5876-4620-9021-DF51FB3F36C3}"/>
    <cellStyle name="Input 3 8 4 2" xfId="56067" xr:uid="{B9FC4836-DF64-4453-B81A-F7A9DA0F81C5}"/>
    <cellStyle name="Input 3 8 4 3" xfId="49285" xr:uid="{CBD54B30-441F-47E9-BAF7-A6D96D83366A}"/>
    <cellStyle name="Input 3 8 5" xfId="44506" xr:uid="{292CD234-485A-476B-9FBE-51FAA7843692}"/>
    <cellStyle name="Input 3 8 5 2" xfId="58440" xr:uid="{C7B4DDF8-6599-47BC-B879-5E40F56D89A6}"/>
    <cellStyle name="Input 3 8 5 3" xfId="51659" xr:uid="{C218F23A-AC0F-4B86-A447-FBC8C97A7F3E}"/>
    <cellStyle name="Input 3 8 6" xfId="45751" xr:uid="{60E5A33D-5171-4409-915E-7A880DF85053}"/>
    <cellStyle name="Input 3 8 6 2" xfId="54227" xr:uid="{3714B6DB-4A1D-4989-8335-E719FAB5D133}"/>
    <cellStyle name="Input 3 8 7" xfId="52772" xr:uid="{BCAE65AC-49EE-4AEA-A164-1CCBA08E9D1E}"/>
    <cellStyle name="Input 3 9" xfId="549" xr:uid="{569E43C0-AF56-4908-ABDC-28F3AEBE61F3}"/>
    <cellStyle name="Input 3 9 2" xfId="4942" xr:uid="{71EBB875-E2F7-4F69-B0BC-B92783E0903F}"/>
    <cellStyle name="Input 3 9 2 2" xfId="7528" xr:uid="{33DAFD14-BB1B-412D-8C98-2C9095A5E604}"/>
    <cellStyle name="Input 3 9 2 2 2" xfId="16517" xr:uid="{EC3C00E4-0BD9-44C3-A2BE-5FC40336C69C}"/>
    <cellStyle name="Input 3 9 2 2 2 2" xfId="38910" xr:uid="{57679D36-ABBA-4E37-B53C-97E02DBC0C58}"/>
    <cellStyle name="Input 3 9 2 2 2 3" xfId="56580" xr:uid="{008C576E-5FF8-470A-B585-454690EB065A}"/>
    <cellStyle name="Input 3 9 2 2 3" xfId="34885" xr:uid="{9ACDAC5D-C480-4764-9AEC-49645D02655D}"/>
    <cellStyle name="Input 3 9 2 2 4" xfId="49798" xr:uid="{A8FA892E-554C-4A96-98C2-EB6EA6250343}"/>
    <cellStyle name="Input 3 9 2 3" xfId="10165" xr:uid="{C7AB658A-05C6-493F-9AB5-EFF32EAE42A9}"/>
    <cellStyle name="Input 3 9 2 3 2" xfId="19154" xr:uid="{A53AEDAB-4B29-4267-BE21-C5AB65265693}"/>
    <cellStyle name="Input 3 9 2 3 2 2" xfId="38316" xr:uid="{FF5AF3E6-15F2-419C-BAF3-C48EFC5866EA}"/>
    <cellStyle name="Input 3 9 2 3 2 3" xfId="57715" xr:uid="{D630399A-DA11-48B5-B600-BC3F9F2D3891}"/>
    <cellStyle name="Input 3 9 2 3 3" xfId="26517" xr:uid="{799544AF-245E-4193-AC81-0C8D32512FCB}"/>
    <cellStyle name="Input 3 9 2 3 4" xfId="50933" xr:uid="{7B94C620-9671-4E14-A237-11C5F13B4391}"/>
    <cellStyle name="Input 3 9 2 4" xfId="13931" xr:uid="{0E4EAB24-3DAB-48DF-8161-00373D54DEB8}"/>
    <cellStyle name="Input 3 9 2 4 2" xfId="33757" xr:uid="{98A19EC8-CD1C-4236-8A14-DF644019C748}"/>
    <cellStyle name="Input 3 9 2 4 2 2" xfId="54713" xr:uid="{9ED336A1-590F-447B-9C1E-823D3C713B95}"/>
    <cellStyle name="Input 3 9 2 4 3" xfId="47915" xr:uid="{AE8C42C8-0400-4FAF-98C8-17A5A7067D18}"/>
    <cellStyle name="Input 3 9 2 5" xfId="24857" xr:uid="{648CEB54-7902-4535-B997-C2EB209638CA}"/>
    <cellStyle name="Input 3 9 2 5 2" xfId="53058" xr:uid="{701D7657-891D-4D26-A718-B15D7D257C21}"/>
    <cellStyle name="Input 3 9 2 6" xfId="46301" xr:uid="{95B06354-97F3-4143-BDF3-F00B0A300329}"/>
    <cellStyle name="Input 3 9 3" xfId="2986" xr:uid="{BC6F28BC-D636-4045-997E-3CBE1806E28C}"/>
    <cellStyle name="Input 3 9 3 2" xfId="38413" xr:uid="{828F575F-A52B-4076-9216-890F2B2BEF92}"/>
    <cellStyle name="Input 3 9 3 2 2" xfId="56976" xr:uid="{A2174A03-FD00-4AC5-BD8D-FCAE76081755}"/>
    <cellStyle name="Input 3 9 3 2 3" xfId="50194" xr:uid="{921240FC-B325-481E-93BC-14B5B8B31F29}"/>
    <cellStyle name="Input 3 9 3 3" xfId="51237" xr:uid="{7C998389-B3D5-4F6B-9E13-5F805BBAA776}"/>
    <cellStyle name="Input 3 9 3 3 2" xfId="58019" xr:uid="{D51C1550-6B29-4C78-B0F0-206A17209FFC}"/>
    <cellStyle name="Input 3 9 3 4" xfId="48311" xr:uid="{EF474E81-1F3E-4D84-8D94-2CC2395F32F2}"/>
    <cellStyle name="Input 3 9 3 4 2" xfId="55103" xr:uid="{20E4B371-CE3A-4D2B-A32B-87FD55B59326}"/>
    <cellStyle name="Input 3 9 3 5" xfId="53403" xr:uid="{333AD07B-23EE-4364-BE04-F7006EBFD0A9}"/>
    <cellStyle name="Input 3 9 3 6" xfId="46697" xr:uid="{DC1E8F84-FB45-4392-9ACC-101D805F308A}"/>
    <cellStyle name="Input 3 9 4" xfId="31160" xr:uid="{22971A36-11A5-4200-96AA-6384979E1448}"/>
    <cellStyle name="Input 3 9 4 2" xfId="56108" xr:uid="{D0AF5054-5317-4CB5-BA84-B4F5C2D722D8}"/>
    <cellStyle name="Input 3 9 4 3" xfId="49326" xr:uid="{03A22BF3-3655-442A-9BF0-E96D047B0AF5}"/>
    <cellStyle name="Input 3 9 5" xfId="44558" xr:uid="{DE715AC7-4CD8-4930-BEBA-E959E2E48353}"/>
    <cellStyle name="Input 3 9 5 2" xfId="58082" xr:uid="{0483FCD0-9A95-4A2A-A2D2-31B68BBB6AAD}"/>
    <cellStyle name="Input 3 9 5 3" xfId="51300" xr:uid="{0DD92F2B-729D-4F9A-BC13-4EDE8CD7B3AB}"/>
    <cellStyle name="Input 3 9 6" xfId="45792" xr:uid="{ADE7C68D-0DF2-45A9-A838-3699D331DB08}"/>
    <cellStyle name="Input 3 9 6 2" xfId="54265" xr:uid="{DAF9DE84-4F5C-44D5-8593-0A07544043F3}"/>
    <cellStyle name="Input 3 9 7" xfId="52795" xr:uid="{74EABCEA-5885-4D88-AFD1-9800727CE123}"/>
    <cellStyle name="Input 4" xfId="101" xr:uid="{3F76A4FC-C469-46A9-86F3-4910E9C88B1C}"/>
    <cellStyle name="Input 4 10" xfId="901" xr:uid="{B2132B47-C696-4B66-A10B-671BDC6FE529}"/>
    <cellStyle name="Input 4 10 2" xfId="5268" xr:uid="{F9D7BAD3-2120-4A4E-ABB4-3C7B6BDC8C26}"/>
    <cellStyle name="Input 4 10 2 2" xfId="7854" xr:uid="{A2BA8923-86C2-4768-9438-22C1C8E8A9AA}"/>
    <cellStyle name="Input 4 10 2 2 2" xfId="16843" xr:uid="{ABAD0ACC-1589-4C4A-9FE1-33E3529F0E02}"/>
    <cellStyle name="Input 4 10 2 2 2 2" xfId="25840" xr:uid="{EAE8CE70-A503-4D2C-83FD-D46F0EF482D4}"/>
    <cellStyle name="Input 4 10 2 2 2 3" xfId="56622" xr:uid="{E60139DB-418E-48FC-A777-1E80C17B0951}"/>
    <cellStyle name="Input 4 10 2 2 3" xfId="27231" xr:uid="{A5F89004-9155-433A-B547-5FF8969756D5}"/>
    <cellStyle name="Input 4 10 2 2 4" xfId="49840" xr:uid="{E8F34E8E-8209-4507-9075-5C2B012731E7}"/>
    <cellStyle name="Input 4 10 2 3" xfId="10491" xr:uid="{625DCDA7-CD07-4BCA-8DAD-2E5D9D73DA5F}"/>
    <cellStyle name="Input 4 10 2 3 2" xfId="19480" xr:uid="{3EF4EF9A-B045-439A-9A7A-1C1F02A8ACE5}"/>
    <cellStyle name="Input 4 10 2 3 2 2" xfId="35542" xr:uid="{0BBA2D72-6D6C-4EAA-BF03-E737F2B420F5}"/>
    <cellStyle name="Input 4 10 2 3 2 3" xfId="58194" xr:uid="{7C04A8AF-4517-4B54-8C6A-1B031AA7D801}"/>
    <cellStyle name="Input 4 10 2 3 3" xfId="43917" xr:uid="{1B2DF04A-9F5C-48B6-BCFC-4E5B36F255BE}"/>
    <cellStyle name="Input 4 10 2 3 4" xfId="51412" xr:uid="{55509955-11F2-4C64-B24E-5E770890FEC4}"/>
    <cellStyle name="Input 4 10 2 4" xfId="14257" xr:uid="{74249412-73EF-499A-920E-3D0759FA7C47}"/>
    <cellStyle name="Input 4 10 2 4 2" xfId="22228" xr:uid="{B6065354-1E79-4F87-BF90-EAFA702ED137}"/>
    <cellStyle name="Input 4 10 2 4 2 2" xfId="54755" xr:uid="{E8689DAE-B50A-422C-B369-5E08C1DBF32D}"/>
    <cellStyle name="Input 4 10 2 4 3" xfId="47957" xr:uid="{0D839E4A-74CA-480D-8F69-81EA221FE33D}"/>
    <cellStyle name="Input 4 10 2 5" xfId="31574" xr:uid="{DF7B2D57-2F98-4A97-AFA0-DB67FF621541}"/>
    <cellStyle name="Input 4 10 2 5 2" xfId="53083" xr:uid="{4C5AF532-9B79-4903-950F-4444EE4C9526}"/>
    <cellStyle name="Input 4 10 2 6" xfId="46343" xr:uid="{B559A384-23CF-4DE2-AB88-3DC4A9CC6801}"/>
    <cellStyle name="Input 4 10 3" xfId="3338" xr:uid="{B5734371-FDF6-4918-8837-F87E1AC2289F}"/>
    <cellStyle name="Input 4 10 3 2" xfId="43731" xr:uid="{31787A21-137C-42BA-B589-4AC5CEBADCF4}"/>
    <cellStyle name="Input 4 10 3 2 2" xfId="57018" xr:uid="{34DF43B7-3727-47F3-84F3-B8D1157CD766}"/>
    <cellStyle name="Input 4 10 3 2 3" xfId="50236" xr:uid="{341A90EB-3295-4CC0-821B-E53D8664B790}"/>
    <cellStyle name="Input 4 10 3 3" xfId="51569" xr:uid="{FD15AFCB-7C84-4405-92FB-E037EF02FE07}"/>
    <cellStyle name="Input 4 10 3 3 2" xfId="58351" xr:uid="{33633093-C225-424B-B696-BB586798E41E}"/>
    <cellStyle name="Input 4 10 3 4" xfId="48353" xr:uid="{26874B3D-49D2-4EAE-803B-9A99D221B72D}"/>
    <cellStyle name="Input 4 10 3 4 2" xfId="55145" xr:uid="{5BFA26BF-D7D0-410E-B7C9-B199345397D1}"/>
    <cellStyle name="Input 4 10 3 5" xfId="53443" xr:uid="{98017463-C186-4EA3-AFC4-825ED6604E4F}"/>
    <cellStyle name="Input 4 10 3 6" xfId="46739" xr:uid="{FF07E3D5-268C-419B-B8E2-93BCD405A1AB}"/>
    <cellStyle name="Input 4 10 4" xfId="22915" xr:uid="{A262BFB0-5D85-4C33-982A-AAB5584A20A3}"/>
    <cellStyle name="Input 4 10 4 2" xfId="56150" xr:uid="{3B4C5176-F075-4C25-B8AA-C2C3992BF1FB}"/>
    <cellStyle name="Input 4 10 4 3" xfId="49368" xr:uid="{CF9030AB-5750-46A2-9432-DD06BAEA3E64}"/>
    <cellStyle name="Input 4 10 5" xfId="44554" xr:uid="{3732E3E1-6CC9-4759-86FE-C00C1B4C9CD9}"/>
    <cellStyle name="Input 4 10 5 2" xfId="58604" xr:uid="{862A413B-5EC2-4418-93B1-E41140A78B04}"/>
    <cellStyle name="Input 4 10 5 3" xfId="51823" xr:uid="{8D2947D8-BB80-49DF-9D9B-5C5ED1EBACD8}"/>
    <cellStyle name="Input 4 10 6" xfId="47488" xr:uid="{9193B8A8-45E6-42C4-9D9A-BE316BF54B57}"/>
    <cellStyle name="Input 4 10 6 2" xfId="54307" xr:uid="{3382B5D9-59CB-45AF-A688-C5C3EBF7CC6D}"/>
    <cellStyle name="Input 4 10 7" xfId="52816" xr:uid="{93C3CB35-931C-4E2E-8816-CF708369F94A}"/>
    <cellStyle name="Input 4 10 8" xfId="45880" xr:uid="{BEDD07C2-35AB-4D4E-9831-A36582C2DFD4}"/>
    <cellStyle name="Input 4 11" xfId="1245" xr:uid="{8284268B-648B-433B-8979-36863635B153}"/>
    <cellStyle name="Input 4 11 2" xfId="5590" xr:uid="{E9BAC9D7-9AC7-48C6-837F-DDAB47A4B148}"/>
    <cellStyle name="Input 4 11 2 2" xfId="8176" xr:uid="{9FC900F5-3345-4E11-9043-7E5C4A8153CB}"/>
    <cellStyle name="Input 4 11 2 2 2" xfId="17165" xr:uid="{D0B569C4-2D4D-4721-B2E1-AF70ED92BDFB}"/>
    <cellStyle name="Input 4 11 2 2 2 2" xfId="40103" xr:uid="{8EA3CE91-A821-4C43-8183-87454CD6E3DD}"/>
    <cellStyle name="Input 4 11 2 2 2 3" xfId="56661" xr:uid="{1942ECFF-2157-46B2-AD25-288CFB0F5EB3}"/>
    <cellStyle name="Input 4 11 2 2 3" xfId="29233" xr:uid="{D9ED72EF-9850-44EE-8FD9-E71166ECCF2B}"/>
    <cellStyle name="Input 4 11 2 2 4" xfId="49879" xr:uid="{5BEE620A-D058-4E8F-9563-741A6AA613E2}"/>
    <cellStyle name="Input 4 11 2 3" xfId="10813" xr:uid="{166BF204-2B0F-45A9-A002-EB2C80D5B5B9}"/>
    <cellStyle name="Input 4 11 2 3 2" xfId="19802" xr:uid="{000B0140-6D0E-4DCE-99B3-3D78CF9CF18A}"/>
    <cellStyle name="Input 4 11 2 3 2 2" xfId="26319" xr:uid="{0DD4412A-DFA6-456D-A9A2-4694D2C729ED}"/>
    <cellStyle name="Input 4 11 2 3 2 3" xfId="58103" xr:uid="{ECE23806-59A8-40FB-AD8D-AB57257D3C6D}"/>
    <cellStyle name="Input 4 11 2 3 3" xfId="24216" xr:uid="{E5BBDEA8-60A1-4B6D-B7D9-4756FFA98E29}"/>
    <cellStyle name="Input 4 11 2 3 4" xfId="51321" xr:uid="{DA5BDB2E-8F27-42A6-B274-23132AE5A27B}"/>
    <cellStyle name="Input 4 11 2 4" xfId="14579" xr:uid="{DD734613-4F4A-47D9-B859-F22E1B94F992}"/>
    <cellStyle name="Input 4 11 2 4 2" xfId="27093" xr:uid="{6D78439B-638B-40DD-94C8-E5410BD38B2B}"/>
    <cellStyle name="Input 4 11 2 4 2 2" xfId="54791" xr:uid="{2A7AC9AD-3601-4F77-93A3-A451D6F2E232}"/>
    <cellStyle name="Input 4 11 2 4 3" xfId="47996" xr:uid="{BF204981-88B6-4D81-A953-67D857E72239}"/>
    <cellStyle name="Input 4 11 2 5" xfId="39838" xr:uid="{F4D22EB8-9E41-4A4B-9916-44D13BA35166}"/>
    <cellStyle name="Input 4 11 2 5 2" xfId="53104" xr:uid="{0D5EB520-CB50-490F-8953-CC85A2223B46}"/>
    <cellStyle name="Input 4 11 2 6" xfId="46382" xr:uid="{8886DC09-F46B-4261-A9D2-5C17A7D9B9C1}"/>
    <cellStyle name="Input 4 11 3" xfId="3682" xr:uid="{585F4B2A-D1BC-4FC1-A47C-4D87B76E91CD}"/>
    <cellStyle name="Input 4 11 3 2" xfId="26806" xr:uid="{7EC15ECA-9C46-4ECD-9D5E-47C50BE09892}"/>
    <cellStyle name="Input 4 11 3 2 2" xfId="57054" xr:uid="{80280FB8-6497-4F7B-8D27-A86FD7F986D3}"/>
    <cellStyle name="Input 4 11 3 2 3" xfId="50272" xr:uid="{11ABED2B-9735-4369-8109-1DC41529B7AE}"/>
    <cellStyle name="Input 4 11 3 3" xfId="52276" xr:uid="{DFBE5E46-66FE-4646-B9DD-6E215405A4CE}"/>
    <cellStyle name="Input 4 11 3 3 2" xfId="59057" xr:uid="{064DEC26-103B-4B9F-A448-AF6CA43EAC57}"/>
    <cellStyle name="Input 4 11 3 4" xfId="48389" xr:uid="{CA40CCB7-5C27-47EF-9ECD-07E19F4FC273}"/>
    <cellStyle name="Input 4 11 3 4 2" xfId="55181" xr:uid="{D3400508-6A83-4F81-B41C-C500FD32E6EA}"/>
    <cellStyle name="Input 4 11 3 5" xfId="53471" xr:uid="{0E056EAF-CAE5-4E76-880B-3459D8A94DEA}"/>
    <cellStyle name="Input 4 11 3 6" xfId="46775" xr:uid="{7485815B-D99E-463C-82C6-DF3186750BFE}"/>
    <cellStyle name="Input 4 11 4" xfId="41392" xr:uid="{3291B37B-EC54-432C-9299-7345F28BD32E}"/>
    <cellStyle name="Input 4 11 4 2" xfId="56189" xr:uid="{99B0653E-AF24-4ECC-A117-CB899433094A}"/>
    <cellStyle name="Input 4 11 4 3" xfId="49407" xr:uid="{FE1C1645-16D4-4967-93D9-F6EABFD03CD6}"/>
    <cellStyle name="Input 4 11 5" xfId="44601" xr:uid="{FAD4F003-9517-4D03-9562-B1AD22559E08}"/>
    <cellStyle name="Input 4 11 5 2" xfId="55682" xr:uid="{0A28DB50-101C-4948-BDC4-EBBA000CD01A}"/>
    <cellStyle name="Input 4 11 5 3" xfId="48901" xr:uid="{0FDBAD50-2743-45E9-BEA9-E011BEFF2C43}"/>
    <cellStyle name="Input 4 11 6" xfId="47527" xr:uid="{8C816D1C-E3EE-4589-8C49-F5CAC38196D1}"/>
    <cellStyle name="Input 4 11 6 2" xfId="54343" xr:uid="{8EDE1654-7342-4126-80CF-287F88144B80}"/>
    <cellStyle name="Input 4 11 7" xfId="52837" xr:uid="{7C4537B1-EA85-404A-912D-FEEA23942998}"/>
    <cellStyle name="Input 4 11 8" xfId="45916" xr:uid="{08186ACF-1799-48BB-8735-04446CB97A67}"/>
    <cellStyle name="Input 4 12" xfId="188" xr:uid="{3BCB5975-430E-4E3B-B30B-148F92F41864}"/>
    <cellStyle name="Input 4 12 2" xfId="2977" xr:uid="{480C16CE-028E-48B2-9B61-F07EDB6A6BF2}"/>
    <cellStyle name="Input 4 12 2 2" xfId="7127" xr:uid="{0A7CF864-3712-4B11-8E31-BFC443D394AA}"/>
    <cellStyle name="Input 4 12 2 2 2" xfId="16116" xr:uid="{92AC1909-82CD-4B37-A684-6BDC748F3F0D}"/>
    <cellStyle name="Input 4 12 2 2 2 2" xfId="37484" xr:uid="{BF9E8AC4-9928-4D72-B7A0-C6AE0DD12EC1}"/>
    <cellStyle name="Input 4 12 2 2 3" xfId="41028" xr:uid="{98202BA3-AECC-45BB-88AE-0EEACFC12106}"/>
    <cellStyle name="Input 4 12 2 2 4" xfId="56239" xr:uid="{6040B959-1368-41EA-A2ED-0770CF4B098B}"/>
    <cellStyle name="Input 4 12 2 3" xfId="9690" xr:uid="{B4D4337D-62DB-44FC-A7BD-D65528CAA19B}"/>
    <cellStyle name="Input 4 12 2 3 2" xfId="18679" xr:uid="{72A74873-C8AA-4A2B-8FBA-DC164B34D365}"/>
    <cellStyle name="Input 4 12 2 3 2 2" xfId="35117" xr:uid="{B8A3F450-B3C5-4CA4-8B55-3DD93848FC4D}"/>
    <cellStyle name="Input 4 12 2 3 3" xfId="26650" xr:uid="{8207990C-6B03-4A09-970F-299C4A70C8FF}"/>
    <cellStyle name="Input 4 12 2 4" xfId="13530" xr:uid="{646F0D1A-E77A-411A-8602-A1E376779BE7}"/>
    <cellStyle name="Input 4 12 2 4 2" xfId="34759" xr:uid="{95647852-1759-466C-9F69-B563A00C1C01}"/>
    <cellStyle name="Input 4 12 2 5" xfId="27379" xr:uid="{75727530-F96C-42DE-8E1C-B44844BDC965}"/>
    <cellStyle name="Input 4 12 2 6" xfId="49457" xr:uid="{8B679FD1-AE46-4DE2-BA4B-C3D9514B340A}"/>
    <cellStyle name="Input 4 12 3" xfId="2656" xr:uid="{C121D61D-22E9-4F22-8238-06750A0E8470}"/>
    <cellStyle name="Input 4 12 3 2" xfId="39040" xr:uid="{A044CAD5-E541-4553-A6ED-608B13935052}"/>
    <cellStyle name="Input 4 12 3 2 2" xfId="58564" xr:uid="{7B210B4D-313D-4FA8-9BAC-04A841DA8EB4}"/>
    <cellStyle name="Input 4 12 3 3" xfId="51783" xr:uid="{2CDAE8F0-7315-4AF5-9452-30589D4CC74C}"/>
    <cellStyle name="Input 4 12 4" xfId="30422" xr:uid="{19A00AFB-3FC3-4A0F-B079-38D3992BDF92}"/>
    <cellStyle name="Input 4 12 4 2" xfId="54387" xr:uid="{BFB6A318-A47C-4CE6-93B1-4FCCC236EC03}"/>
    <cellStyle name="Input 4 12 4 3" xfId="47575" xr:uid="{A2F9229E-60A7-468C-8381-9D98BE522D89}"/>
    <cellStyle name="Input 4 12 5" xfId="44620" xr:uid="{F9DE09A6-B13C-42C8-A5DE-C2AE86647995}"/>
    <cellStyle name="Input 4 12 5 2" xfId="52868" xr:uid="{DD75A1A8-AF33-441D-8414-9EDD80B5A101}"/>
    <cellStyle name="Input 4 12 6" xfId="45966" xr:uid="{E2F40EAF-3673-435F-9551-C21F445829D2}"/>
    <cellStyle name="Input 4 13" xfId="1819" xr:uid="{F3135375-134B-49E8-B010-C6D6346E0E32}"/>
    <cellStyle name="Input 4 13 2" xfId="6136" xr:uid="{4B65CB82-E95E-43BC-B948-2DCDEED23F77}"/>
    <cellStyle name="Input 4 13 2 2" xfId="8722" xr:uid="{B4853D2A-842D-46F8-905E-ED522D34C8A4}"/>
    <cellStyle name="Input 4 13 2 2 2" xfId="17711" xr:uid="{27BDA5E7-ACC0-4CE5-B8A3-874D37E63C32}"/>
    <cellStyle name="Input 4 13 2 2 2 2" xfId="39274" xr:uid="{4C6D78C1-B8D4-4E22-B23F-B2E561B9594B}"/>
    <cellStyle name="Input 4 13 2 2 3" xfId="36127" xr:uid="{CA11BB95-7CA3-41B9-B3F2-2BAF2BB69523}"/>
    <cellStyle name="Input 4 13 2 2 4" xfId="56216" xr:uid="{F8501E50-6500-4C1A-AFFA-576E3263C176}"/>
    <cellStyle name="Input 4 13 2 3" xfId="11359" xr:uid="{0ACD1BC4-C92C-418C-9B34-DF835242E7A4}"/>
    <cellStyle name="Input 4 13 2 3 2" xfId="20348" xr:uid="{447A5284-7CE4-44A4-832D-2D5311E73811}"/>
    <cellStyle name="Input 4 13 2 3 2 2" xfId="42181" xr:uid="{F36568B3-E519-46C5-98B5-34C0214628F9}"/>
    <cellStyle name="Input 4 13 2 3 3" xfId="43926" xr:uid="{1E959295-B5EB-462C-9941-35475469AB96}"/>
    <cellStyle name="Input 4 13 2 4" xfId="15125" xr:uid="{9BB2FAAC-FF46-4715-ABF3-2C72F963CCF9}"/>
    <cellStyle name="Input 4 13 2 4 2" xfId="25694" xr:uid="{4D570E45-DFCA-4BBB-99EA-6665D7310379}"/>
    <cellStyle name="Input 4 13 2 5" xfId="36684" xr:uid="{4F248885-5789-44E3-94E3-9A607F203809}"/>
    <cellStyle name="Input 4 13 2 6" xfId="49434" xr:uid="{AADD041F-1BC1-4405-8ACD-CB1C25EBA185}"/>
    <cellStyle name="Input 4 13 3" xfId="4256" xr:uid="{ED913582-CD89-46C7-A88D-678B0B0477A3}"/>
    <cellStyle name="Input 4 13 3 2" xfId="22934" xr:uid="{948B43E8-94D3-48A1-B361-5AF8620D28D9}"/>
    <cellStyle name="Input 4 13 3 2 2" xfId="58987" xr:uid="{413D6EE4-8F96-477C-BC18-790BCBF82D60}"/>
    <cellStyle name="Input 4 13 3 3" xfId="52206" xr:uid="{9F035B5A-24B2-4A0C-8F5B-26E4E524327B}"/>
    <cellStyle name="Input 4 13 4" xfId="27638" xr:uid="{0306D174-D53E-4D16-B54B-26CD5D60AA66}"/>
    <cellStyle name="Input 4 13 4 2" xfId="54367" xr:uid="{69506152-1771-41BB-8C83-92311CFD85AB}"/>
    <cellStyle name="Input 4 13 4 3" xfId="47554" xr:uid="{E142062E-2376-4D19-A278-C2A7F834B982}"/>
    <cellStyle name="Input 4 13 5" xfId="44652" xr:uid="{543ED746-C6A2-406F-A55B-6BCF84A2AE66}"/>
    <cellStyle name="Input 4 13 5 2" xfId="52851" xr:uid="{206D1196-C1B1-4F8A-99F5-A16AA29DDFC0}"/>
    <cellStyle name="Input 4 13 6" xfId="45943" xr:uid="{1F03B129-D100-484D-891C-E28DDAD133EE}"/>
    <cellStyle name="Input 4 14" xfId="2967" xr:uid="{3AA077BB-629B-4756-80FF-909E6A022C68}"/>
    <cellStyle name="Input 4 14 2" xfId="7117" xr:uid="{962CF419-B476-438A-892F-518367ABF893}"/>
    <cellStyle name="Input 4 14 2 2" xfId="16106" xr:uid="{6579998E-1755-41C5-A701-BFD665BC0715}"/>
    <cellStyle name="Input 4 14 2 2 2" xfId="35983" xr:uid="{24E28535-15F1-4341-A785-F800EC0AAF12}"/>
    <cellStyle name="Input 4 14 2 2 3" xfId="57130" xr:uid="{CF56CA93-5D05-4417-99D1-2AB8630B15B1}"/>
    <cellStyle name="Input 4 14 2 3" xfId="32749" xr:uid="{B8F13C9A-0DF2-4818-8579-52AD415C3A52}"/>
    <cellStyle name="Input 4 14 2 4" xfId="50348" xr:uid="{F7024768-DA44-4D53-A1EE-8BDF94796326}"/>
    <cellStyle name="Input 4 14 3" xfId="9680" xr:uid="{11AD85C8-29B3-4147-996D-D7878CC59912}"/>
    <cellStyle name="Input 4 14 3 2" xfId="18669" xr:uid="{26D07CD3-2075-4485-91CD-6C0EC0D5F3A8}"/>
    <cellStyle name="Input 4 14 3 2 2" xfId="33681" xr:uid="{E67C5A78-DBA2-4D33-AB6C-BF9DEF286ED7}"/>
    <cellStyle name="Input 4 14 3 2 3" xfId="58219" xr:uid="{72096B54-E334-41D2-B368-1EB7B1CCC064}"/>
    <cellStyle name="Input 4 14 3 3" xfId="34440" xr:uid="{A939E8A7-1884-49EF-B093-12EA54851502}"/>
    <cellStyle name="Input 4 14 3 4" xfId="51437" xr:uid="{D663E25E-E811-49E3-A21E-060F8F62300E}"/>
    <cellStyle name="Input 4 14 4" xfId="13520" xr:uid="{C367F60B-D504-4929-8673-9D11B812857C}"/>
    <cellStyle name="Input 4 14 4 2" xfId="33187" xr:uid="{4B23B29F-2B62-407B-90A2-E98CB1CC72B3}"/>
    <cellStyle name="Input 4 14 4 2 2" xfId="55257" xr:uid="{46746044-7420-44C3-9E64-42308F70DCF6}"/>
    <cellStyle name="Input 4 14 4 3" xfId="48465" xr:uid="{E2D21C2D-21FF-4435-9BC5-BC620DCBA22C}"/>
    <cellStyle name="Input 4 14 5" xfId="38315" xr:uid="{6A979BB4-F294-454C-961F-0D2E89E20D55}"/>
    <cellStyle name="Input 4 14 5 2" xfId="53543" xr:uid="{478C25EE-6246-47D8-B107-8C92FA08E89A}"/>
    <cellStyle name="Input 4 14 6" xfId="44723" xr:uid="{5605299F-A171-4C1C-9DF7-7922E68039DF}"/>
    <cellStyle name="Input 4 14 7" xfId="46851" xr:uid="{504EC3D6-209F-479D-8EED-4A084AAEB830}"/>
    <cellStyle name="Input 4 15" xfId="6509" xr:uid="{50FB522E-C83C-45E6-8DA4-5504A048FE71}"/>
    <cellStyle name="Input 4 15 2" xfId="11730" xr:uid="{6BF3AFF9-9935-4019-BE67-4BF77DB995AD}"/>
    <cellStyle name="Input 4 15 2 2" xfId="20719" xr:uid="{AFE31534-5CDA-486E-B4FB-1950EBB1007F}"/>
    <cellStyle name="Input 4 15 2 2 2" xfId="25487" xr:uid="{DA04E721-29F6-4392-A6C8-781CEBB8EAE5}"/>
    <cellStyle name="Input 4 15 2 2 3" xfId="57126" xr:uid="{EA2DB19D-980E-4373-B512-124043304C1B}"/>
    <cellStyle name="Input 4 15 2 3" xfId="36524" xr:uid="{899F1A1F-7DF7-4BC9-9C48-8E56AA3EBD7C}"/>
    <cellStyle name="Input 4 15 2 4" xfId="50344" xr:uid="{10155AFB-63DE-49D5-A4A3-77A7AF8E6457}"/>
    <cellStyle name="Input 4 15 3" xfId="15498" xr:uid="{8E3D39C7-37CA-400D-9393-180384826355}"/>
    <cellStyle name="Input 4 15 3 2" xfId="26065" xr:uid="{596FBC50-E502-4697-A98E-C3E3596B05B1}"/>
    <cellStyle name="Input 4 15 3 2 2" xfId="58728" xr:uid="{2052D8C5-99DD-4DDB-B5D4-5FEF83218D39}"/>
    <cellStyle name="Input 4 15 3 3" xfId="51947" xr:uid="{80CE16E4-BAC5-44FD-88B9-F674C7F58B78}"/>
    <cellStyle name="Input 4 15 4" xfId="28078" xr:uid="{D23BA5E9-B788-4EFF-B728-FB524E4CFE1D}"/>
    <cellStyle name="Input 4 15 4 2" xfId="58602" xr:uid="{11C21E8B-527C-4A5C-AE44-5C18A6A2551E}"/>
    <cellStyle name="Input 4 15 4 3" xfId="51821" xr:uid="{ACBA88B0-E3EC-46B8-900C-D528641474D6}"/>
    <cellStyle name="Input 4 15 5" xfId="44759" xr:uid="{60BF9666-64A8-47CB-BB10-BF6BB39276AC}"/>
    <cellStyle name="Input 4 15 5 2" xfId="55253" xr:uid="{9C37AD1F-7ABD-47E8-B08D-24C3A46CA116}"/>
    <cellStyle name="Input 4 15 5 3" xfId="48461" xr:uid="{709977A9-2DF5-4B6C-A232-7D762E7AE17D}"/>
    <cellStyle name="Input 4 15 6" xfId="53539" xr:uid="{8515E33A-3711-4857-8211-374CE34CD0A2}"/>
    <cellStyle name="Input 4 15 7" xfId="46847" xr:uid="{5AA5E55E-E048-4C64-9D25-24F3DE0774E4}"/>
    <cellStyle name="Input 4 16" xfId="9093" xr:uid="{B77D3562-08E1-498F-8249-93AFA8EBB7B8}"/>
    <cellStyle name="Input 4 16 2" xfId="18082" xr:uid="{0D8B3128-6B88-4F10-8338-C4A050F8DB34}"/>
    <cellStyle name="Input 4 16 2 2" xfId="28926" xr:uid="{CBAA5BEF-9E4F-4D8B-8F45-217494D69560}"/>
    <cellStyle name="Input 4 16 2 2 2" xfId="57162" xr:uid="{52F38283-230D-4DBA-85CC-3B4F5A8CB6A6}"/>
    <cellStyle name="Input 4 16 2 3" xfId="50380" xr:uid="{5F9FAECE-5B91-4AD0-95EC-04C76C321259}"/>
    <cellStyle name="Input 4 16 3" xfId="25022" xr:uid="{BB5075AD-FCB9-4D2A-82E3-84F1B9326DB8}"/>
    <cellStyle name="Input 4 16 3 2" xfId="58763" xr:uid="{4F6E6C8E-9DF8-4996-A8F5-A82C2760F4EE}"/>
    <cellStyle name="Input 4 16 3 3" xfId="51982" xr:uid="{8685BA21-5482-4BBC-B666-FB3D74815374}"/>
    <cellStyle name="Input 4 16 4" xfId="44805" xr:uid="{50A30B84-0159-4381-90D3-1797BBE3315B}"/>
    <cellStyle name="Input 4 16 4 2" xfId="58637" xr:uid="{7A6B7B70-2D28-4263-9370-A0BA437A13FE}"/>
    <cellStyle name="Input 4 16 4 3" xfId="51856" xr:uid="{8DFEE685-F277-4CFE-A25B-A765AEB0BC3D}"/>
    <cellStyle name="Input 4 16 5" xfId="48497" xr:uid="{3BD449A2-5F5A-42A4-8035-EFAF0E3788EA}"/>
    <cellStyle name="Input 4 16 5 2" xfId="55289" xr:uid="{508B0758-D68C-46ED-A6CA-0AEE1D816C00}"/>
    <cellStyle name="Input 4 16 6" xfId="53575" xr:uid="{3F322683-D4C8-458E-9A89-A2F7DEDA78CB}"/>
    <cellStyle name="Input 4 16 7" xfId="46883" xr:uid="{31D8D793-3E3A-4DCF-98A6-AB1E6FDD8DB3}"/>
    <cellStyle name="Input 4 17" xfId="9753" xr:uid="{2B747C73-0F2A-4A55-9DAD-DDB037AC7441}"/>
    <cellStyle name="Input 4 17 2" xfId="18742" xr:uid="{566E8FE0-DC0D-4B33-8E7E-0EB1BCA25EF1}"/>
    <cellStyle name="Input 4 17 2 2" xfId="28609" xr:uid="{514E37CA-1C48-4D34-8429-F3839BDD43C3}"/>
    <cellStyle name="Input 4 17 2 2 2" xfId="57092" xr:uid="{0E391C00-F3EC-49EA-9B1D-9DD7E555E69E}"/>
    <cellStyle name="Input 4 17 2 3" xfId="50310" xr:uid="{52FEC906-4A8A-46AE-84BB-369E3EA74E9D}"/>
    <cellStyle name="Input 4 17 3" xfId="42753" xr:uid="{C1310C20-DD3E-47E0-8161-04974E52F28F}"/>
    <cellStyle name="Input 4 17 3 2" xfId="58697" xr:uid="{064D2401-F1A3-4B58-A10C-D6C2B613C6E2}"/>
    <cellStyle name="Input 4 17 3 3" xfId="51916" xr:uid="{D7B9CF78-D2D2-4012-B3F8-6A39D0CF2C88}"/>
    <cellStyle name="Input 4 17 4" xfId="44851" xr:uid="{F1CB9DD8-8974-4DFC-9207-C656B50596B4}"/>
    <cellStyle name="Input 4 17 4 2" xfId="59098" xr:uid="{985D31AE-AC98-4169-B935-C633FAB626B2}"/>
    <cellStyle name="Input 4 17 4 3" xfId="52317" xr:uid="{233B46CE-11FD-49C5-A3B7-96369C29DF59}"/>
    <cellStyle name="Input 4 17 5" xfId="48427" xr:uid="{9B0A9E5B-44E7-41FD-A505-178A8D818551}"/>
    <cellStyle name="Input 4 17 5 2" xfId="55219" xr:uid="{71564090-55B3-4C9A-94F0-B74B023274B7}"/>
    <cellStyle name="Input 4 17 6" xfId="53505" xr:uid="{89E4DA27-B791-4F9A-B2CC-60E21BB1A0A0}"/>
    <cellStyle name="Input 4 17 7" xfId="46813" xr:uid="{C001C628-58B0-4D11-B4CF-CAD6B2851532}"/>
    <cellStyle name="Input 4 18" xfId="2213" xr:uid="{C7957A84-3A2C-4E34-A028-0CC036E562E6}"/>
    <cellStyle name="Input 4 18 2" xfId="26481" xr:uid="{5C70CAFA-9BD1-4AE8-ADEA-7AF0C89D954E}"/>
    <cellStyle name="Input 4 18 2 2" xfId="57257" xr:uid="{07C7DF55-2A8E-4095-90AE-68CDF5419A75}"/>
    <cellStyle name="Input 4 18 2 3" xfId="50475" xr:uid="{0EC37ADA-2C6B-4BFB-8638-F35C495A8B1E}"/>
    <cellStyle name="Input 4 18 3" xfId="44883" xr:uid="{0326ED94-8B75-40AF-9964-0709488A44F3}"/>
    <cellStyle name="Input 4 18 3 2" xfId="58858" xr:uid="{1294088E-0E15-42FC-B4E7-6B0C1E1CD4C2}"/>
    <cellStyle name="Input 4 18 3 3" xfId="52077" xr:uid="{71420442-4560-454B-A846-2AA0D788EA0B}"/>
    <cellStyle name="Input 4 18 4" xfId="51108" xr:uid="{CECC5BDE-038F-4407-B2FD-4AB740076AF4}"/>
    <cellStyle name="Input 4 18 4 2" xfId="57890" xr:uid="{D21E3822-6D6A-44DC-96BC-DD84B1FC0241}"/>
    <cellStyle name="Input 4 18 5" xfId="48592" xr:uid="{1AE667B9-62AF-48B7-8189-0DA4A512CB19}"/>
    <cellStyle name="Input 4 18 5 2" xfId="55381" xr:uid="{9A4ABF04-F0B3-416E-AE30-FEA80F820443}"/>
    <cellStyle name="Input 4 18 6" xfId="53667" xr:uid="{97397D20-B0B9-4998-B94B-CE8E17AFDB3F}"/>
    <cellStyle name="Input 4 18 7" xfId="46978" xr:uid="{1386CE4E-4BD2-4852-9A15-D3EB74DC8981}"/>
    <cellStyle name="Input 4 19" xfId="13122" xr:uid="{A572BEAE-DCD5-41A8-8013-59C3DDB2A481}"/>
    <cellStyle name="Input 4 19 2" xfId="42870" xr:uid="{51854802-874F-4976-98DA-B3C7CEA74609}"/>
    <cellStyle name="Input 4 19 2 2" xfId="57186" xr:uid="{92900248-5620-4DF5-8491-7B873DFA8552}"/>
    <cellStyle name="Input 4 19 2 3" xfId="50404" xr:uid="{A20AE02E-A487-4324-BD83-9A4C228D1609}"/>
    <cellStyle name="Input 4 19 3" xfId="44941" xr:uid="{C1FE5804-2141-48A1-B07B-57FA69E57893}"/>
    <cellStyle name="Input 4 19 3 2" xfId="58787" xr:uid="{82F8AC65-DA1F-42BD-B98F-CC7BCBD3A0CC}"/>
    <cellStyle name="Input 4 19 3 3" xfId="52006" xr:uid="{8F8B40D4-F0F6-4F82-A8E7-F2EC52724833}"/>
    <cellStyle name="Input 4 19 4" xfId="50840" xr:uid="{7C57C7FB-17D1-4608-A628-B5A241FFD4AC}"/>
    <cellStyle name="Input 4 19 4 2" xfId="57622" xr:uid="{0C52A597-0080-4B5E-BDBB-9B83DBD00CB2}"/>
    <cellStyle name="Input 4 19 5" xfId="48521" xr:uid="{707B2C1E-321D-47A2-A2A0-C5550E08D281}"/>
    <cellStyle name="Input 4 19 5 2" xfId="55310" xr:uid="{D546DF99-7F85-4323-B023-265154DAB63C}"/>
    <cellStyle name="Input 4 19 6" xfId="53596" xr:uid="{8B9287B5-C1F4-4D4D-9FAE-D11C50DFA72A}"/>
    <cellStyle name="Input 4 19 7" xfId="46907" xr:uid="{41EC3B71-0127-4119-9C21-830F63CE7D5F}"/>
    <cellStyle name="Input 4 2" xfId="151" xr:uid="{77BBADDE-22B3-4842-876E-586528987C06}"/>
    <cellStyle name="Input 4 2 10" xfId="1962" xr:uid="{5A62B2ED-C543-4AB7-B6F6-34CC3E73448A}"/>
    <cellStyle name="Input 4 2 10 2" xfId="6270" xr:uid="{184F18FD-649A-4706-B044-2A8A4BB85D72}"/>
    <cellStyle name="Input 4 2 10 2 2" xfId="8856" xr:uid="{B6967AE3-60BA-4CE3-8DE2-3F110D1DD692}"/>
    <cellStyle name="Input 4 2 10 2 2 2" xfId="17845" xr:uid="{E8E61B81-5D79-4DF5-BE71-A642705EC079}"/>
    <cellStyle name="Input 4 2 10 2 2 2 2" xfId="24661" xr:uid="{264079CC-F491-4576-A5E8-DBE4DBD9B670}"/>
    <cellStyle name="Input 4 2 10 2 2 3" xfId="22627" xr:uid="{CFAA368F-2B2A-4883-A964-2C84BB5F808E}"/>
    <cellStyle name="Input 4 2 10 2 3" xfId="11493" xr:uid="{BD5A25A5-466E-4EF6-AEB9-8603E510D4C2}"/>
    <cellStyle name="Input 4 2 10 2 3 2" xfId="20482" xr:uid="{0DDCD295-A37F-4B49-8E6B-341ED5C95F4B}"/>
    <cellStyle name="Input 4 2 10 2 3 2 2" xfId="37017" xr:uid="{B58CBC9B-F1FB-4C76-B625-4AA9C81B3ADB}"/>
    <cellStyle name="Input 4 2 10 2 3 3" xfId="42564" xr:uid="{86E84E26-E5A8-40B7-8E3C-C3E90A136D3E}"/>
    <cellStyle name="Input 4 2 10 2 4" xfId="15259" xr:uid="{2901483B-B0D2-4C38-87D6-471E50E89497}"/>
    <cellStyle name="Input 4 2 10 2 4 2" xfId="33114" xr:uid="{59FAB4DE-36EC-41DE-A4ED-924DB1F170E8}"/>
    <cellStyle name="Input 4 2 10 2 5" xfId="43480" xr:uid="{36210E83-2092-4278-B4F4-FDBE19C5A861}"/>
    <cellStyle name="Input 4 2 10 3" xfId="4399" xr:uid="{79353B51-5689-4FDC-860F-282559842F85}"/>
    <cellStyle name="Input 4 2 10 3 2" xfId="23755" xr:uid="{F0A4A3DC-E2AB-438F-AD36-B71AFDAF0BC5}"/>
    <cellStyle name="Input 4 2 10 4" xfId="27694" xr:uid="{8D53A67B-6399-48E8-ABAB-54210CEFB26F}"/>
    <cellStyle name="Input 4 2 11" xfId="2616" xr:uid="{1A60FEEA-2C14-4ED5-8C49-9B78658F1D9D}"/>
    <cellStyle name="Input 4 2 11 2" xfId="6857" xr:uid="{8FE217FE-67D2-4E6E-A14F-95273080BF4C}"/>
    <cellStyle name="Input 4 2 11 2 2" xfId="15846" xr:uid="{90369548-F92C-4261-A539-1EC0495A7FEC}"/>
    <cellStyle name="Input 4 2 11 2 2 2" xfId="42857" xr:uid="{B12645BE-884C-4355-89C8-A7F1E221844B}"/>
    <cellStyle name="Input 4 2 11 2 3" xfId="28357" xr:uid="{708A9168-AB94-4728-A00B-33A9BF1D9C6E}"/>
    <cellStyle name="Input 4 2 11 3" xfId="9427" xr:uid="{4F0206FF-0228-4664-AF1D-A7B2AC450F98}"/>
    <cellStyle name="Input 4 2 11 3 2" xfId="18416" xr:uid="{16AD2E13-9BB9-493D-BE97-45994EBA473B}"/>
    <cellStyle name="Input 4 2 11 3 2 2" xfId="39431" xr:uid="{9EB8C090-6AC9-4E18-8E22-CE9A93D4B7D7}"/>
    <cellStyle name="Input 4 2 11 3 3" xfId="37918" xr:uid="{2668FC19-63AD-48EB-85F3-5F91FFDD069C}"/>
    <cellStyle name="Input 4 2 11 4" xfId="13470" xr:uid="{FF95B3A2-8D5A-4B1C-85B4-A608F507C067}"/>
    <cellStyle name="Input 4 2 11 4 2" xfId="36855" xr:uid="{BCF6A465-2121-49A9-883F-899236CE400F}"/>
    <cellStyle name="Input 4 2 11 5" xfId="39677" xr:uid="{3776FF4E-BF97-4E03-9474-7CF28E37432A}"/>
    <cellStyle name="Input 4 2 12" xfId="6607" xr:uid="{B504CAF0-FAB1-487E-B294-C4341221182F}"/>
    <cellStyle name="Input 4 2 12 2" xfId="11813" xr:uid="{B1253E93-73F2-4228-9EC5-9397DCEC81E6}"/>
    <cellStyle name="Input 4 2 12 2 2" xfId="20802" xr:uid="{15DF9FAE-C688-4951-99AB-C8AD13F1FE80}"/>
    <cellStyle name="Input 4 2 12 2 2 2" xfId="38480" xr:uid="{85DBE766-1C81-4341-B43C-8830BC0BDA10}"/>
    <cellStyle name="Input 4 2 12 2 3" xfId="25370" xr:uid="{D4A3D354-264A-43E5-A796-7AEF4B59E88C}"/>
    <cellStyle name="Input 4 2 12 3" xfId="15596" xr:uid="{25DBEB2B-8617-46D6-8B9E-A5E6787F2299}"/>
    <cellStyle name="Input 4 2 12 3 2" xfId="27969" xr:uid="{544FB0D4-331F-4914-AFBB-A7607CD5A110}"/>
    <cellStyle name="Input 4 2 12 4" xfId="34798" xr:uid="{1BFD861D-A85A-4B44-A144-BEFFF5CC596B}"/>
    <cellStyle name="Input 4 2 13" xfId="9176" xr:uid="{9E01C13E-E54F-4802-AF50-610A31C8199D}"/>
    <cellStyle name="Input 4 2 13 2" xfId="18165" xr:uid="{C4B7E6DE-8E43-4B65-85C9-E7A884724B08}"/>
    <cellStyle name="Input 4 2 13 2 2" xfId="31881" xr:uid="{8FEE7E67-9C14-4828-8725-D045B8A68537}"/>
    <cellStyle name="Input 4 2 13 3" xfId="22658" xr:uid="{54166CC7-1D9F-4686-A59B-4EA3BCA3BD1C}"/>
    <cellStyle name="Input 4 2 14" xfId="12753" xr:uid="{E9DBBC0D-0D95-4BE6-A8BD-006E0057C836}"/>
    <cellStyle name="Input 4 2 14 2" xfId="21742" xr:uid="{0389C272-F195-444E-98ED-96C9306FE0D4}"/>
    <cellStyle name="Input 4 2 14 2 2" xfId="22271" xr:uid="{1F986226-0595-4CA2-94EB-27EA1C42BCCB}"/>
    <cellStyle name="Input 4 2 14 3" xfId="25661" xr:uid="{845C1276-D42D-4432-AA71-0EBA6FD72B39}"/>
    <cellStyle name="Input 4 2 15" xfId="2311" xr:uid="{793F010D-D47E-47E2-A307-68F4B53B6A87}"/>
    <cellStyle name="Input 4 2 15 2" xfId="37362" xr:uid="{3D3592E6-D620-4A81-B6B8-991701DEA195}"/>
    <cellStyle name="Input 4 2 16" xfId="13220" xr:uid="{3734F180-ED3C-434F-9077-62B33E8BE2F4}"/>
    <cellStyle name="Input 4 2 16 2" xfId="29363" xr:uid="{709D313E-8FA5-4944-BFC2-C20FD7CE16E1}"/>
    <cellStyle name="Input 4 2 17" xfId="26912" xr:uid="{003CE82C-75A1-4140-9AF7-5CD6090A66A6}"/>
    <cellStyle name="Input 4 2 18" xfId="44301" xr:uid="{C51AE8A3-6F54-495B-BE22-5D9D32E99E1C}"/>
    <cellStyle name="Input 4 2 19" xfId="45520" xr:uid="{A518EE94-0DB1-46AD-BC95-052EBBFC6822}"/>
    <cellStyle name="Input 4 2 2" xfId="327" xr:uid="{C518452B-FBB4-4501-B744-FD050627EACE}"/>
    <cellStyle name="Input 4 2 2 10" xfId="6629" xr:uid="{02260680-3B08-435D-A678-61181ED412EC}"/>
    <cellStyle name="Input 4 2 2 10 2" xfId="11835" xr:uid="{FB9658CF-E4D8-4696-AF3F-E3949D498746}"/>
    <cellStyle name="Input 4 2 2 10 2 2" xfId="20824" xr:uid="{5D1E727D-FD56-44E4-822F-62772A0ACF6E}"/>
    <cellStyle name="Input 4 2 2 10 2 2 2" xfId="43558" xr:uid="{1E7FC817-6F36-4785-B109-AB9FC1ACA8AE}"/>
    <cellStyle name="Input 4 2 2 10 2 3" xfId="27451" xr:uid="{4D6A6AD9-753F-488A-8282-DAF9C3F60522}"/>
    <cellStyle name="Input 4 2 2 10 3" xfId="15618" xr:uid="{B0CA3ABE-5005-4814-AFB2-4932FB3972D8}"/>
    <cellStyle name="Input 4 2 2 10 3 2" xfId="36308" xr:uid="{048426DC-7A88-48E8-BB46-AA3BC2C279B9}"/>
    <cellStyle name="Input 4 2 2 10 4" xfId="24579" xr:uid="{F4AB2135-13D7-4290-8EBA-BCDC3DC37B3A}"/>
    <cellStyle name="Input 4 2 2 11" xfId="9198" xr:uid="{9750E20F-7DCE-4135-8667-E1DBE13CD203}"/>
    <cellStyle name="Input 4 2 2 11 2" xfId="18187" xr:uid="{5D0F5E2B-68DB-4EA9-8430-D70DC22B751B}"/>
    <cellStyle name="Input 4 2 2 11 2 2" xfId="37737" xr:uid="{3D57B1D0-A8EC-401C-96B3-3C63331D27D7}"/>
    <cellStyle name="Input 4 2 2 11 3" xfId="32717" xr:uid="{8CE73326-98B5-4AB3-8D81-A94A681E26D4}"/>
    <cellStyle name="Input 4 2 2 12" xfId="12735" xr:uid="{AB7E8E65-2AD6-4834-A962-98C49ECCC38E}"/>
    <cellStyle name="Input 4 2 2 12 2" xfId="21724" xr:uid="{EA7A516D-3651-4238-891D-4BF0E3690081}"/>
    <cellStyle name="Input 4 2 2 12 2 2" xfId="39996" xr:uid="{69C8E944-6C37-4346-A4EF-CA343A6E58DC}"/>
    <cellStyle name="Input 4 2 2 12 3" xfId="24043" xr:uid="{A6FB5E6E-90E7-4278-A2D2-3501845E595F}"/>
    <cellStyle name="Input 4 2 2 13" xfId="2333" xr:uid="{6685693E-9224-4C07-9E3F-A88A9E0B7AD4}"/>
    <cellStyle name="Input 4 2 2 13 2" xfId="35619" xr:uid="{3BC956CD-D2DE-45D3-91C8-F94663EDD912}"/>
    <cellStyle name="Input 4 2 2 14" xfId="13242" xr:uid="{958C016B-C265-4A2B-B752-8CD624885DA8}"/>
    <cellStyle name="Input 4 2 2 14 2" xfId="34537" xr:uid="{111E9700-5A5D-42D6-8C07-9A97DF1D20D8}"/>
    <cellStyle name="Input 4 2 2 15" xfId="30206" xr:uid="{21D318CE-0430-42F2-A2DE-88EE25895DBF}"/>
    <cellStyle name="Input 4 2 2 16" xfId="46035" xr:uid="{A00CE750-E271-4223-8181-671E8CC38742}"/>
    <cellStyle name="Input 4 2 2 2" xfId="459" xr:uid="{773A3557-FB4E-45A3-8E8A-1AF5FF0F8B0A}"/>
    <cellStyle name="Input 4 2 2 2 10" xfId="9323" xr:uid="{7AB5DDF6-77F4-4647-9AF4-FB80904494FB}"/>
    <cellStyle name="Input 4 2 2 2 10 2" xfId="18312" xr:uid="{6FF53942-27EC-4F5D-93C1-C7BB382E9BA2}"/>
    <cellStyle name="Input 4 2 2 2 10 2 2" xfId="36631" xr:uid="{8F319318-24C1-4D6C-9BF3-F100EAC1B818}"/>
    <cellStyle name="Input 4 2 2 2 10 3" xfId="35015" xr:uid="{9995B844-10BF-4542-B26D-CB390C8EB35B}"/>
    <cellStyle name="Input 4 2 2 2 11" xfId="9726" xr:uid="{FFD078CB-A7DA-400A-82AD-9966766FD7EF}"/>
    <cellStyle name="Input 4 2 2 2 11 2" xfId="18715" xr:uid="{B797D965-8C8B-469D-8670-87AE627B0825}"/>
    <cellStyle name="Input 4 2 2 2 11 2 2" xfId="27466" xr:uid="{559848CD-D117-4068-BF8B-5DF14D30B2F8}"/>
    <cellStyle name="Input 4 2 2 2 11 3" xfId="26698" xr:uid="{165C2AF4-5B7A-43BC-9D3C-D5128EE32847}"/>
    <cellStyle name="Input 4 2 2 2 12" xfId="2465" xr:uid="{A4D33794-B615-4DDA-95A1-2931CCDD0FFE}"/>
    <cellStyle name="Input 4 2 2 2 12 2" xfId="34077" xr:uid="{10634695-6960-4F5C-8B48-B36674C23784}"/>
    <cellStyle name="Input 4 2 2 2 13" xfId="13374" xr:uid="{C2161E56-44F3-4A45-89C7-5046A0D780B9}"/>
    <cellStyle name="Input 4 2 2 2 13 2" xfId="42113" xr:uid="{73344D71-8974-428C-8155-50E23F7CC8FB}"/>
    <cellStyle name="Input 4 2 2 2 14" xfId="22766" xr:uid="{9BAC0802-8115-4525-9EA4-FECFDF8EDDD7}"/>
    <cellStyle name="Input 4 2 2 2 15" xfId="49526" xr:uid="{5FCB41AF-C0A5-4B19-B696-5509168D272B}"/>
    <cellStyle name="Input 4 2 2 2 2" xfId="808" xr:uid="{6D3E6E4B-85E9-4A9B-938B-4B1CE4E07365}"/>
    <cellStyle name="Input 4 2 2 2 2 2" xfId="5177" xr:uid="{F2B03E9F-36D7-49B9-983A-102859DFF9D9}"/>
    <cellStyle name="Input 4 2 2 2 2 2 2" xfId="7763" xr:uid="{0126502C-7AD2-458B-BFC7-4DEB255A6738}"/>
    <cellStyle name="Input 4 2 2 2 2 2 2 2" xfId="16752" xr:uid="{8AE8B2E6-3DD5-4430-9EC4-FB6956D73FEE}"/>
    <cellStyle name="Input 4 2 2 2 2 2 2 2 2" xfId="30513" xr:uid="{13B95D7F-3F4B-4404-8675-565483232C2F}"/>
    <cellStyle name="Input 4 2 2 2 2 2 2 3" xfId="27624" xr:uid="{7AF32334-93F5-4858-B2B7-89BE5EADF082}"/>
    <cellStyle name="Input 4 2 2 2 2 2 3" xfId="10400" xr:uid="{BBB40937-B754-48D1-8396-CBBF94CE1B6A}"/>
    <cellStyle name="Input 4 2 2 2 2 2 3 2" xfId="19389" xr:uid="{6853F26C-60E5-4645-B235-8274EB225506}"/>
    <cellStyle name="Input 4 2 2 2 2 2 3 2 2" xfId="41846" xr:uid="{11D45CBC-4381-4EB5-BED8-3225177EF6CD}"/>
    <cellStyle name="Input 4 2 2 2 2 2 3 3" xfId="26564" xr:uid="{C1EEB230-BB8A-45C1-8D3D-FEC2807089B4}"/>
    <cellStyle name="Input 4 2 2 2 2 2 4" xfId="14166" xr:uid="{D635EF40-A26F-4136-A765-946D88AE1BDB}"/>
    <cellStyle name="Input 4 2 2 2 2 2 4 2" xfId="40050" xr:uid="{4AF42AD2-F281-42ED-8E41-B16394A0BCD8}"/>
    <cellStyle name="Input 4 2 2 2 2 2 5" xfId="38929" xr:uid="{ED2C3E17-5310-4887-8122-DCE76DCFD1B8}"/>
    <cellStyle name="Input 4 2 2 2 2 3" xfId="3245" xr:uid="{771F25D9-1BE8-4A6A-B0A6-7A7ADA481FEF}"/>
    <cellStyle name="Input 4 2 2 2 2 3 2" xfId="38039" xr:uid="{99190167-000D-43AD-AA54-B3C24134C119}"/>
    <cellStyle name="Input 4 2 2 2 2 4" xfId="24419" xr:uid="{E45C29BD-CF57-4BCD-BF79-39D86B740B37}"/>
    <cellStyle name="Input 4 2 2 2 2 5" xfId="56308" xr:uid="{F7C9C89D-0DE6-46CC-ABA0-38898065555A}"/>
    <cellStyle name="Input 4 2 2 2 3" xfId="1153" xr:uid="{AFF40A2D-C5CB-4B8D-927F-1FA638D19744}"/>
    <cellStyle name="Input 4 2 2 2 3 2" xfId="5498" xr:uid="{635A529B-CC78-4849-B1CE-713510699D58}"/>
    <cellStyle name="Input 4 2 2 2 3 2 2" xfId="8084" xr:uid="{1C807375-EB1F-497B-9A17-116FF25B71C9}"/>
    <cellStyle name="Input 4 2 2 2 3 2 2 2" xfId="17073" xr:uid="{26ABF257-8DB2-4F02-91E6-073C7896210D}"/>
    <cellStyle name="Input 4 2 2 2 3 2 2 2 2" xfId="27854" xr:uid="{8C049CA6-445B-4C9B-ADDB-E3C62BDAAB61}"/>
    <cellStyle name="Input 4 2 2 2 3 2 2 3" xfId="42823" xr:uid="{BE5A9A22-39C2-4E11-95AC-D2E41E88AD51}"/>
    <cellStyle name="Input 4 2 2 2 3 2 3" xfId="10721" xr:uid="{D8CA5655-2739-4E6E-B6B9-DDF3B5C796C0}"/>
    <cellStyle name="Input 4 2 2 2 3 2 3 2" xfId="19710" xr:uid="{03E38EB6-6292-42D4-81CF-28B2751D46AE}"/>
    <cellStyle name="Input 4 2 2 2 3 2 3 2 2" xfId="28882" xr:uid="{6ACC3525-7A37-40E2-8AD1-CB153C1475F8}"/>
    <cellStyle name="Input 4 2 2 2 3 2 3 3" xfId="34789" xr:uid="{3399747B-3E96-48D1-87D8-1AA32C42726F}"/>
    <cellStyle name="Input 4 2 2 2 3 2 4" xfId="14487" xr:uid="{6DEB4364-7B01-4B33-9D4B-FED98DA4DCF8}"/>
    <cellStyle name="Input 4 2 2 2 3 2 4 2" xfId="37253" xr:uid="{1CCD4B66-8420-49D3-BF93-8298A5BD0D8E}"/>
    <cellStyle name="Input 4 2 2 2 3 2 5" xfId="42938" xr:uid="{BD08F0F7-FDBA-45E8-A386-9C39E59F50B7}"/>
    <cellStyle name="Input 4 2 2 2 3 3" xfId="3590" xr:uid="{C1B1BA10-60EA-47A1-B633-D7BA39CEE939}"/>
    <cellStyle name="Input 4 2 2 2 3 3 2" xfId="42238" xr:uid="{A2B58972-B3E6-4955-94BA-6C1690D49E54}"/>
    <cellStyle name="Input 4 2 2 2 3 4" xfId="30160" xr:uid="{28ACC6FB-1902-46EB-9147-6C726D1DC52B}"/>
    <cellStyle name="Input 4 2 2 2 4" xfId="1497" xr:uid="{44D201D3-CC18-4F3D-AF44-EE63C34C7FA0}"/>
    <cellStyle name="Input 4 2 2 2 4 2" xfId="5842" xr:uid="{A65040EE-E79A-4759-ACEA-429D2B9591B6}"/>
    <cellStyle name="Input 4 2 2 2 4 2 2" xfId="8428" xr:uid="{512F8D8C-2DA1-4AC2-A646-310780F4D2DA}"/>
    <cellStyle name="Input 4 2 2 2 4 2 2 2" xfId="17417" xr:uid="{76A516F2-0BB8-4EAC-920B-62CBEE00C51B}"/>
    <cellStyle name="Input 4 2 2 2 4 2 2 2 2" xfId="42139" xr:uid="{0D645EE0-0712-462A-9D23-20566D7680BA}"/>
    <cellStyle name="Input 4 2 2 2 4 2 2 3" xfId="27847" xr:uid="{4E43F924-9ECF-43E0-AAE1-AE149557E5DE}"/>
    <cellStyle name="Input 4 2 2 2 4 2 3" xfId="11065" xr:uid="{5A1E6167-8D2A-4377-B7E1-1D09953239DB}"/>
    <cellStyle name="Input 4 2 2 2 4 2 3 2" xfId="20054" xr:uid="{4C0D828E-E175-4BDD-94F4-23BCDBB1349D}"/>
    <cellStyle name="Input 4 2 2 2 4 2 3 2 2" xfId="23801" xr:uid="{F2433348-1614-426A-BC9E-95F51DFA9078}"/>
    <cellStyle name="Input 4 2 2 2 4 2 3 3" xfId="40261" xr:uid="{1DFA983E-85C8-4857-B222-AC897F0F96C6}"/>
    <cellStyle name="Input 4 2 2 2 4 2 4" xfId="14831" xr:uid="{18067AD0-0941-4502-AB15-AC88E68DBA47}"/>
    <cellStyle name="Input 4 2 2 2 4 2 4 2" xfId="31183" xr:uid="{9AEB274D-4BE6-46C9-8D08-F2668F6192B6}"/>
    <cellStyle name="Input 4 2 2 2 4 2 5" xfId="28212" xr:uid="{39EBAF4B-AB89-475D-9B12-402A3BA43DE3}"/>
    <cellStyle name="Input 4 2 2 2 4 3" xfId="3934" xr:uid="{1B6F27F6-203E-4745-941D-54440D7B05FF}"/>
    <cellStyle name="Input 4 2 2 2 4 3 2" xfId="29865" xr:uid="{4893B116-E154-4607-A397-46EECC4F8A0F}"/>
    <cellStyle name="Input 4 2 2 2 4 4" xfId="23086" xr:uid="{E3CAF37A-0FBB-4548-ABEA-1D87AFEF015A}"/>
    <cellStyle name="Input 4 2 2 2 5" xfId="199" xr:uid="{C75AA83B-E611-4859-8089-723ADE0D1BE6}"/>
    <cellStyle name="Input 4 2 2 2 5 2" xfId="2570" xr:uid="{55FB2BFD-E547-4C08-B705-755B8F6BEBC3}"/>
    <cellStyle name="Input 4 2 2 2 5 2 2" xfId="6811" xr:uid="{EB37D5C6-96BF-458F-8A67-D7A67189E4B0}"/>
    <cellStyle name="Input 4 2 2 2 5 2 2 2" xfId="15800" xr:uid="{6643352F-351D-4580-A10E-3F54AA273078}"/>
    <cellStyle name="Input 4 2 2 2 5 2 2 2 2" xfId="32971" xr:uid="{A9080E6B-06FB-4B6E-B4E4-DEFF7E994B53}"/>
    <cellStyle name="Input 4 2 2 2 5 2 2 3" xfId="38202" xr:uid="{CB773354-FB2C-400B-9252-5E12DFC2ABE9}"/>
    <cellStyle name="Input 4 2 2 2 5 2 3" xfId="9381" xr:uid="{81AD9749-20E7-4410-A9B4-FA0ACB428C36}"/>
    <cellStyle name="Input 4 2 2 2 5 2 3 2" xfId="18370" xr:uid="{7FD7CB86-45B4-4F6C-A4E1-B6372F426FB4}"/>
    <cellStyle name="Input 4 2 2 2 5 2 3 2 2" xfId="32489" xr:uid="{C84902E1-63F1-4009-8A86-00D6E965D21A}"/>
    <cellStyle name="Input 4 2 2 2 5 2 3 3" xfId="23114" xr:uid="{D3C1DFDE-4950-4578-AFF2-822BECC272F4}"/>
    <cellStyle name="Input 4 2 2 2 5 2 4" xfId="13424" xr:uid="{5AC1DD40-1902-4A87-8D00-8AE390056ECC}"/>
    <cellStyle name="Input 4 2 2 2 5 2 4 2" xfId="25256" xr:uid="{CE7F697E-2D29-431B-8B09-2FBD1C5C7EE8}"/>
    <cellStyle name="Input 4 2 2 2 5 2 5" xfId="32760" xr:uid="{79FF2A96-9130-414D-B71E-1FC01964A87A}"/>
    <cellStyle name="Input 4 2 2 2 5 3" xfId="2667" xr:uid="{C1FB4E36-D8CD-40FA-9AFF-098C4A2B600F}"/>
    <cellStyle name="Input 4 2 2 2 5 3 2" xfId="32026" xr:uid="{29CF0603-B995-4B5B-AE0D-5003D76975C2}"/>
    <cellStyle name="Input 4 2 2 2 5 4" xfId="32066" xr:uid="{BBCC9184-2050-47BF-A0B1-5880B8D34B67}"/>
    <cellStyle name="Input 4 2 2 2 6" xfId="2116" xr:uid="{579D00BD-93A2-4E00-A39C-6F7B45BCD68B}"/>
    <cellStyle name="Input 4 2 2 2 6 2" xfId="6417" xr:uid="{E250717E-9681-4A7F-B1F2-EDFB9150A694}"/>
    <cellStyle name="Input 4 2 2 2 6 2 2" xfId="9003" xr:uid="{73468D08-4C18-4067-B62C-CD6082A92CA3}"/>
    <cellStyle name="Input 4 2 2 2 6 2 2 2" xfId="17992" xr:uid="{CB38DF80-3EBF-40B8-8781-332D5021D42E}"/>
    <cellStyle name="Input 4 2 2 2 6 2 2 2 2" xfId="27472" xr:uid="{0A14AC4B-27E9-4FC5-994C-85F3005111B5}"/>
    <cellStyle name="Input 4 2 2 2 6 2 2 3" xfId="29563" xr:uid="{CE167E3C-932D-45FC-93ED-382BA59C00B6}"/>
    <cellStyle name="Input 4 2 2 2 6 2 3" xfId="11640" xr:uid="{6DE461F7-8017-4053-BF77-A23AE4D46DCF}"/>
    <cellStyle name="Input 4 2 2 2 6 2 3 2" xfId="20629" xr:uid="{CD12D747-581F-4BD0-8C90-7CF1F2A1F45A}"/>
    <cellStyle name="Input 4 2 2 2 6 2 3 2 2" xfId="28045" xr:uid="{4ED4691D-4BF2-4D18-B00E-58C87EA65E7E}"/>
    <cellStyle name="Input 4 2 2 2 6 2 3 3" xfId="40535" xr:uid="{301A8A35-C55E-4256-96E7-603C087768B0}"/>
    <cellStyle name="Input 4 2 2 2 6 2 4" xfId="15406" xr:uid="{EA8BD087-D6C2-4732-B4E5-CB758A01EF42}"/>
    <cellStyle name="Input 4 2 2 2 6 2 4 2" xfId="26240" xr:uid="{C62805BB-621D-4BA4-AF27-D2BFB3039E06}"/>
    <cellStyle name="Input 4 2 2 2 6 2 5" xfId="34105" xr:uid="{F3EF9885-695F-4BFB-B698-005D0CA5C8D0}"/>
    <cellStyle name="Input 4 2 2 2 6 3" xfId="4553" xr:uid="{FC1C0AAD-5AFF-4F2E-9598-9A61B40A0123}"/>
    <cellStyle name="Input 4 2 2 2 6 3 2" xfId="25941" xr:uid="{4E14E8FA-73ED-4A80-A267-03C4E2D2C5CD}"/>
    <cellStyle name="Input 4 2 2 2 6 4" xfId="43568" xr:uid="{526D50FE-FE27-4988-8C3B-6BB6B767455F}"/>
    <cellStyle name="Input 4 2 2 2 7" xfId="2926" xr:uid="{BD966DB0-C25A-498A-9D87-56C61A48C7EE}"/>
    <cellStyle name="Input 4 2 2 2 7 2" xfId="7076" xr:uid="{E3320C86-0BEA-495F-BBEA-7F8E8EFDA2E3}"/>
    <cellStyle name="Input 4 2 2 2 7 2 2" xfId="12202" xr:uid="{47B49C11-979F-40B5-957C-5744CE0BCC99}"/>
    <cellStyle name="Input 4 2 2 2 7 2 2 2" xfId="21191" xr:uid="{926F4B06-B83D-475E-9F76-D6768CFC9ABD}"/>
    <cellStyle name="Input 4 2 2 2 7 2 2 2 2" xfId="22515" xr:uid="{53C61BB6-98AC-4BDD-81B0-E139C85E5A3D}"/>
    <cellStyle name="Input 4 2 2 2 7 2 2 3" xfId="26440" xr:uid="{9DB062E3-DA30-4924-9B19-27BF79E7A4B3}"/>
    <cellStyle name="Input 4 2 2 2 7 2 3" xfId="12996" xr:uid="{948898A9-CC77-42F1-8D3C-4AF55B86ED77}"/>
    <cellStyle name="Input 4 2 2 2 7 2 3 2" xfId="21985" xr:uid="{CCC934EB-7032-4239-A4E5-0277B7238F44}"/>
    <cellStyle name="Input 4 2 2 2 7 2 3 2 2" xfId="39319" xr:uid="{1EFDDA2D-71A9-4C8F-9BFE-7C917527EBDB}"/>
    <cellStyle name="Input 4 2 2 2 7 2 3 3" xfId="34852" xr:uid="{0E518C9B-BFF4-4F71-9200-F3377A73261B}"/>
    <cellStyle name="Input 4 2 2 2 7 2 4" xfId="16065" xr:uid="{39FACCB3-7733-4CD5-9B85-D70BCA824CD8}"/>
    <cellStyle name="Input 4 2 2 2 7 2 4 2" xfId="38857" xr:uid="{6AC1AE5E-0627-4CBE-A6BD-C51F442149E2}"/>
    <cellStyle name="Input 4 2 2 2 7 2 5" xfId="22538" xr:uid="{64A13AEB-709C-4F8D-8A25-D91FB169DF52}"/>
    <cellStyle name="Input 4 2 2 2 7 3" xfId="9639" xr:uid="{58FB4E2C-5DB1-466F-B971-44B96DF05ECB}"/>
    <cellStyle name="Input 4 2 2 2 7 3 2" xfId="18628" xr:uid="{65FF8DE8-5B26-4F14-859A-D54A215725DA}"/>
    <cellStyle name="Input 4 2 2 2 7 3 2 2" xfId="28732" xr:uid="{255D9172-0C48-47E7-B013-E28CE425341D}"/>
    <cellStyle name="Input 4 2 2 2 7 3 3" xfId="24908" xr:uid="{83E6417F-02E8-4D99-A328-88EAB66068C1}"/>
    <cellStyle name="Input 4 2 2 2 7 4" xfId="32486" xr:uid="{0F870495-A0F1-49BC-BD45-BD68F23559B2}"/>
    <cellStyle name="Input 4 2 2 2 8" xfId="4853" xr:uid="{8152F470-E0B7-4CAA-B45D-684A59B2E3F5}"/>
    <cellStyle name="Input 4 2 2 2 8 2" xfId="7439" xr:uid="{6E89106E-FA0A-4C2B-8B3A-9A65EB2A95F8}"/>
    <cellStyle name="Input 4 2 2 2 8 2 2" xfId="16428" xr:uid="{A51155FA-0728-4F84-876D-9673C7056AA2}"/>
    <cellStyle name="Input 4 2 2 2 8 2 2 2" xfId="37151" xr:uid="{9F945B27-AB6E-4F6B-B244-8934F4CD3CA9}"/>
    <cellStyle name="Input 4 2 2 2 8 2 3" xfId="39501" xr:uid="{6D8F2D45-052E-4CE6-80FA-4B3034929035}"/>
    <cellStyle name="Input 4 2 2 2 8 3" xfId="10076" xr:uid="{757AC158-B2E1-4247-888C-26F353A61DD1}"/>
    <cellStyle name="Input 4 2 2 2 8 3 2" xfId="19065" xr:uid="{7D685F22-152C-469B-862F-D4751E5DF6E7}"/>
    <cellStyle name="Input 4 2 2 2 8 3 2 2" xfId="34555" xr:uid="{44B711F9-3317-4646-AC2C-D2A39C7058A7}"/>
    <cellStyle name="Input 4 2 2 2 8 3 3" xfId="26559" xr:uid="{83897A9F-FACA-4815-BD40-9572496B0447}"/>
    <cellStyle name="Input 4 2 2 2 8 4" xfId="13842" xr:uid="{B1A77720-5265-4120-A860-60A14F4C58FD}"/>
    <cellStyle name="Input 4 2 2 2 8 4 2" xfId="29398" xr:uid="{35BBAE18-0818-4318-B989-935E3B623146}"/>
    <cellStyle name="Input 4 2 2 2 8 5" xfId="33069" xr:uid="{36B4D44F-19B7-4048-9592-4851E51C556C}"/>
    <cellStyle name="Input 4 2 2 2 9" xfId="6761" xr:uid="{07C3FB48-8286-4E05-A714-A6A5D00F18FB}"/>
    <cellStyle name="Input 4 2 2 2 9 2" xfId="11960" xr:uid="{8889B297-31E2-4B0D-A50B-25155DB1599D}"/>
    <cellStyle name="Input 4 2 2 2 9 2 2" xfId="20949" xr:uid="{D8E48DFF-C0EC-4AE2-B12F-382C85E5FB75}"/>
    <cellStyle name="Input 4 2 2 2 9 2 2 2" xfId="23831" xr:uid="{35823B9D-C3D4-423C-AB4C-78C2A36D95E5}"/>
    <cellStyle name="Input 4 2 2 2 9 2 3" xfId="42732" xr:uid="{3A66064F-AF87-429C-9411-E8D56537C012}"/>
    <cellStyle name="Input 4 2 2 2 9 3" xfId="15750" xr:uid="{0B7E846E-AEBF-4D0D-AA56-10BCF1FB8B44}"/>
    <cellStyle name="Input 4 2 2 2 9 3 2" xfId="30064" xr:uid="{B25F3450-D90D-468A-BEF0-8036668064BB}"/>
    <cellStyle name="Input 4 2 2 2 9 4" xfId="34429" xr:uid="{7DD645A2-2E9B-40C6-9886-DEA4246D4657}"/>
    <cellStyle name="Input 4 2 2 3" xfId="676" xr:uid="{80ADCB18-FC25-4AB7-B1BF-D18CC920DF01}"/>
    <cellStyle name="Input 4 2 2 3 2" xfId="5052" xr:uid="{7FB1C137-8B4B-4FA6-81F4-57B118094CAE}"/>
    <cellStyle name="Input 4 2 2 3 2 2" xfId="7638" xr:uid="{86A266AE-08D5-42B8-A719-C901251CE120}"/>
    <cellStyle name="Input 4 2 2 3 2 2 2" xfId="16627" xr:uid="{4FDF8406-E9FA-462C-B37D-F5768437CBFB}"/>
    <cellStyle name="Input 4 2 2 3 2 2 2 2" xfId="44014" xr:uid="{F6B84C39-A976-419E-80E8-F20E90BC0C2C}"/>
    <cellStyle name="Input 4 2 2 3 2 2 3" xfId="28688" xr:uid="{2C958F8C-A648-4EC5-A727-2A5A80E75B6B}"/>
    <cellStyle name="Input 4 2 2 3 2 3" xfId="10275" xr:uid="{522D121C-5045-4722-B0F3-32616EF9079D}"/>
    <cellStyle name="Input 4 2 2 3 2 3 2" xfId="19264" xr:uid="{0A6504C9-EEB2-402C-A937-553735A59B10}"/>
    <cellStyle name="Input 4 2 2 3 2 3 2 2" xfId="39200" xr:uid="{A993B231-13E6-407B-B9AF-1B6EC2F25E75}"/>
    <cellStyle name="Input 4 2 2 3 2 3 3" xfId="43918" xr:uid="{5DA486EB-54F9-4728-85C6-8D3D4B0943DE}"/>
    <cellStyle name="Input 4 2 2 3 2 4" xfId="14041" xr:uid="{B11C52AA-B11D-4CFC-AE27-C84457FC68DF}"/>
    <cellStyle name="Input 4 2 2 3 2 4 2" xfId="28834" xr:uid="{F807F3B0-7E85-4C02-B810-D1F56EEAB0F7}"/>
    <cellStyle name="Input 4 2 2 3 2 5" xfId="33674" xr:uid="{C8065B4A-3B35-4DED-A8CD-0E9A06D278F9}"/>
    <cellStyle name="Input 4 2 2 3 2 6" xfId="58192" xr:uid="{59BD1A44-2396-44D1-B23F-44DBEBCEDC2B}"/>
    <cellStyle name="Input 4 2 2 3 3" xfId="3113" xr:uid="{D6D86F76-295A-441A-82C3-964648253874}"/>
    <cellStyle name="Input 4 2 2 3 3 2" xfId="30168" xr:uid="{C42FE68C-46D2-44D8-96B2-49CC644C93A2}"/>
    <cellStyle name="Input 4 2 2 3 4" xfId="32166" xr:uid="{C4C3A99D-6E04-43AB-8BA4-5DADCF8C7E16}"/>
    <cellStyle name="Input 4 2 2 3 5" xfId="51410" xr:uid="{76150818-5B49-44D4-AD9A-445C67E831B6}"/>
    <cellStyle name="Input 4 2 2 4" xfId="1021" xr:uid="{31A28C9C-DD69-45C3-A04D-C10641CF3389}"/>
    <cellStyle name="Input 4 2 2 4 2" xfId="5373" xr:uid="{20B05D05-F89E-4EE7-81C7-529483211623}"/>
    <cellStyle name="Input 4 2 2 4 2 2" xfId="7959" xr:uid="{D79807DE-1D99-4E10-912A-721DC41E86DF}"/>
    <cellStyle name="Input 4 2 2 4 2 2 2" xfId="16948" xr:uid="{3970BDA2-33A0-4109-AB1A-3BD69A88333D}"/>
    <cellStyle name="Input 4 2 2 4 2 2 2 2" xfId="31478" xr:uid="{01D8B142-DE46-4345-9192-08598283250A}"/>
    <cellStyle name="Input 4 2 2 4 2 2 3" xfId="28545" xr:uid="{850C5BC0-4BF3-4489-B966-393E1C59EE6E}"/>
    <cellStyle name="Input 4 2 2 4 2 3" xfId="10596" xr:uid="{4497C93C-B817-4E9C-ABCD-E642A0E7F16B}"/>
    <cellStyle name="Input 4 2 2 4 2 3 2" xfId="19585" xr:uid="{2351F3E2-86B7-4094-BE68-5FF3B6344BA9}"/>
    <cellStyle name="Input 4 2 2 4 2 3 2 2" xfId="32640" xr:uid="{67EDD730-FB04-4F66-96C8-CAE1C943D29B}"/>
    <cellStyle name="Input 4 2 2 4 2 3 3" xfId="36680" xr:uid="{AA24812F-9948-4672-9720-D1080B3DFAF2}"/>
    <cellStyle name="Input 4 2 2 4 2 4" xfId="14362" xr:uid="{BE635A4B-54D5-44E5-8AF4-4A2828A1E8E4}"/>
    <cellStyle name="Input 4 2 2 4 2 4 2" xfId="41292" xr:uid="{AA679638-655B-4346-A3F6-9AB218984EA8}"/>
    <cellStyle name="Input 4 2 2 4 2 5" xfId="40831" xr:uid="{B1F85717-8C9D-4C69-95C8-36EB43DB13C7}"/>
    <cellStyle name="Input 4 2 2 4 2 6" xfId="54453" xr:uid="{EF3D94CE-0F14-4998-ABBF-BDF69CFFA156}"/>
    <cellStyle name="Input 4 2 2 4 3" xfId="3458" xr:uid="{AF6997D0-3357-4CD8-B32A-26B5E45D296F}"/>
    <cellStyle name="Input 4 2 2 4 3 2" xfId="23821" xr:uid="{1172A195-C84E-403E-9E7B-9848C2288101}"/>
    <cellStyle name="Input 4 2 2 4 4" xfId="23750" xr:uid="{0425269A-5DE6-491F-9A53-6884208C1D59}"/>
    <cellStyle name="Input 4 2 2 4 5" xfId="47643" xr:uid="{FD7CE86C-D68A-45CA-888B-BD57001BCD13}"/>
    <cellStyle name="Input 4 2 2 5" xfId="1365" xr:uid="{98A342FC-42E2-4869-9993-6897E1E109EA}"/>
    <cellStyle name="Input 4 2 2 5 2" xfId="5710" xr:uid="{C66A61C2-2801-42EF-A0A8-5293B8E5EA38}"/>
    <cellStyle name="Input 4 2 2 5 2 2" xfId="8296" xr:uid="{14278EEF-8930-4C0F-8AA6-3137B95DC2E1}"/>
    <cellStyle name="Input 4 2 2 5 2 2 2" xfId="17285" xr:uid="{36A630F1-E623-47D9-9AC1-89CBA137DD44}"/>
    <cellStyle name="Input 4 2 2 5 2 2 2 2" xfId="28205" xr:uid="{625D54E3-BF94-46ED-B88B-EDA645B96D0F}"/>
    <cellStyle name="Input 4 2 2 5 2 2 3" xfId="29024" xr:uid="{9EC65369-EDEA-4B97-A57F-31BF2D97DCD1}"/>
    <cellStyle name="Input 4 2 2 5 2 3" xfId="10933" xr:uid="{37635967-C89F-49B5-BF21-36479C5FA7F8}"/>
    <cellStyle name="Input 4 2 2 5 2 3 2" xfId="19922" xr:uid="{3004F7F5-D065-4E86-B006-01564FD39781}"/>
    <cellStyle name="Input 4 2 2 5 2 3 2 2" xfId="31728" xr:uid="{9E1B389A-5689-4878-9E15-C0D9EF3FB01C}"/>
    <cellStyle name="Input 4 2 2 5 2 3 3" xfId="31094" xr:uid="{AB1982D7-71CD-4F19-BF06-DB5409FF0DA6}"/>
    <cellStyle name="Input 4 2 2 5 2 4" xfId="14699" xr:uid="{D3C3E0AC-413C-4C6F-ABA8-404DA95B427A}"/>
    <cellStyle name="Input 4 2 2 5 2 4 2" xfId="30602" xr:uid="{DCC9C543-A568-4F24-93C4-6944D4EDDF9F}"/>
    <cellStyle name="Input 4 2 2 5 2 5" xfId="38443" xr:uid="{075ED112-B389-4039-B715-C949C91FB3C6}"/>
    <cellStyle name="Input 4 2 2 5 3" xfId="3802" xr:uid="{8CDC716A-F862-4460-90AA-33F0CF20A972}"/>
    <cellStyle name="Input 4 2 2 5 3 2" xfId="38796" xr:uid="{36CAEAEA-7550-4304-972D-42F69BEF27DD}"/>
    <cellStyle name="Input 4 2 2 5 4" xfId="30485" xr:uid="{A54D0562-90DB-41D0-A11C-F55BE36E845B}"/>
    <cellStyle name="Input 4 2 2 5 5" xfId="52909" xr:uid="{06910518-8D78-474B-B495-3A12981B0353}"/>
    <cellStyle name="Input 4 2 2 6" xfId="1818" xr:uid="{DB45105B-37FD-4994-A566-62A0225E9196}"/>
    <cellStyle name="Input 4 2 2 6 2" xfId="6135" xr:uid="{41F8EB7D-3BDF-46A9-A5EA-FC6177129E99}"/>
    <cellStyle name="Input 4 2 2 6 2 2" xfId="8721" xr:uid="{DE1AE29A-729C-4030-9FA0-68A6911D354D}"/>
    <cellStyle name="Input 4 2 2 6 2 2 2" xfId="17710" xr:uid="{3EBEBF53-9EBC-451D-B588-71D57019156B}"/>
    <cellStyle name="Input 4 2 2 6 2 2 2 2" xfId="30069" xr:uid="{167A2D8C-64DE-4889-9066-DBC24FBAD0E4}"/>
    <cellStyle name="Input 4 2 2 6 2 2 3" xfId="27120" xr:uid="{325AF111-F081-4130-8242-3FD0F8F3C925}"/>
    <cellStyle name="Input 4 2 2 6 2 3" xfId="11358" xr:uid="{82317679-D20F-41CC-9B2A-A37197E11840}"/>
    <cellStyle name="Input 4 2 2 6 2 3 2" xfId="20347" xr:uid="{11B705B4-F5CF-4F65-B688-DCEA72085278}"/>
    <cellStyle name="Input 4 2 2 6 2 3 2 2" xfId="32771" xr:uid="{5C2A42A3-8972-4D91-9635-A50818D7E3D3}"/>
    <cellStyle name="Input 4 2 2 6 2 3 3" xfId="34516" xr:uid="{64544B75-1A9A-4ABB-817A-23E10618CA96}"/>
    <cellStyle name="Input 4 2 2 6 2 4" xfId="15124" xr:uid="{0C47E5B9-EE02-45BC-AD99-B5D65E48B6D8}"/>
    <cellStyle name="Input 4 2 2 6 2 4 2" xfId="38131" xr:uid="{4092B0A1-83DA-4218-B021-3442C34C00FE}"/>
    <cellStyle name="Input 4 2 2 6 2 5" xfId="27678" xr:uid="{60EB826F-4F4B-43FA-8C7F-BD539CEF30FA}"/>
    <cellStyle name="Input 4 2 2 6 3" xfId="4255" xr:uid="{4D715291-B9CF-41EE-A212-027A07C8DC98}"/>
    <cellStyle name="Input 4 2 2 6 3 2" xfId="35298" xr:uid="{1A73A7D7-36BF-42A8-A340-57F6E79B1780}"/>
    <cellStyle name="Input 4 2 2 6 4" xfId="37407" xr:uid="{88A114DF-3204-4106-AA1C-29680DB62091}"/>
    <cellStyle name="Input 4 2 2 7" xfId="1984" xr:uid="{C9E2B390-919B-4F92-85FB-6E8D3A205633}"/>
    <cellStyle name="Input 4 2 2 7 2" xfId="6292" xr:uid="{1EC554FB-350A-4D2E-86D7-F50967A3325E}"/>
    <cellStyle name="Input 4 2 2 7 2 2" xfId="8878" xr:uid="{9941C38A-0447-4A64-B10C-E322326296C4}"/>
    <cellStyle name="Input 4 2 2 7 2 2 2" xfId="17867" xr:uid="{B909585D-7CD7-4B02-BA09-F8ABD921E279}"/>
    <cellStyle name="Input 4 2 2 7 2 2 2 2" xfId="29206" xr:uid="{1AB91387-6968-43AC-934B-93BFA39F0756}"/>
    <cellStyle name="Input 4 2 2 7 2 2 3" xfId="32693" xr:uid="{6B627566-FDFE-4BF2-B5F4-261A01F1FED9}"/>
    <cellStyle name="Input 4 2 2 7 2 3" xfId="11515" xr:uid="{91DA3A66-3E8B-49F9-AF31-DB4507425F93}"/>
    <cellStyle name="Input 4 2 2 7 2 3 2" xfId="20504" xr:uid="{EF486FC8-C619-40B3-92F9-7EA4829547C7}"/>
    <cellStyle name="Input 4 2 2 7 2 3 2 2" xfId="35282" xr:uid="{2E0C5C01-8C53-40E3-98F3-C061DFE66A23}"/>
    <cellStyle name="Input 4 2 2 7 2 3 3" xfId="31113" xr:uid="{6A81A630-E2FB-4D4E-A103-75E78BBA86E6}"/>
    <cellStyle name="Input 4 2 2 7 2 4" xfId="15281" xr:uid="{2A4CE448-16E4-4F50-AF53-C7661B4B4E17}"/>
    <cellStyle name="Input 4 2 2 7 2 4 2" xfId="33587" xr:uid="{06754C55-CA54-4254-B169-F35EA2EFDBB8}"/>
    <cellStyle name="Input 4 2 2 7 2 5" xfId="32117" xr:uid="{8A3A61D2-6192-4578-AAFB-26AFEC122251}"/>
    <cellStyle name="Input 4 2 2 7 3" xfId="4421" xr:uid="{DE0394D2-4B89-41AD-BD09-D97FCE9E2C23}"/>
    <cellStyle name="Input 4 2 2 7 3 2" xfId="42313" xr:uid="{7CFBB3BB-F387-4875-A33F-5C27BAF27BFC}"/>
    <cellStyle name="Input 4 2 2 7 4" xfId="22266" xr:uid="{4D901C9B-ACE6-4FE3-9A0E-58D187A20BE3}"/>
    <cellStyle name="Input 4 2 2 8" xfId="2795" xr:uid="{15E01D96-CA0D-4769-AA18-8DB2942B9EC5}"/>
    <cellStyle name="Input 4 2 2 8 2" xfId="6945" xr:uid="{A0096C8C-9868-43FC-A356-2FB0CE6E85D7}"/>
    <cellStyle name="Input 4 2 2 8 2 2" xfId="12074" xr:uid="{1FE402A5-27D3-4F5A-B91C-C96A8890BC42}"/>
    <cellStyle name="Input 4 2 2 8 2 2 2" xfId="21063" xr:uid="{1C94C627-C96D-49A4-B830-B49FD0119236}"/>
    <cellStyle name="Input 4 2 2 8 2 2 2 2" xfId="27937" xr:uid="{1CB80C8F-5B6C-43F7-BF3B-9F20002C4486}"/>
    <cellStyle name="Input 4 2 2 8 2 2 3" xfId="39832" xr:uid="{50E750F6-7231-48FF-8F61-4FA6DE22D9F7}"/>
    <cellStyle name="Input 4 2 2 8 2 3" xfId="12896" xr:uid="{322F8ABC-DBCE-4EF8-A104-6A8CC0382E46}"/>
    <cellStyle name="Input 4 2 2 8 2 3 2" xfId="21885" xr:uid="{A086930F-F2BA-4E73-8E7E-51A5E0DC2557}"/>
    <cellStyle name="Input 4 2 2 8 2 3 2 2" xfId="41382" xr:uid="{976B86E1-0AB4-4172-962A-87D44B75080A}"/>
    <cellStyle name="Input 4 2 2 8 2 3 3" xfId="34976" xr:uid="{38934630-313F-4922-9853-154754684525}"/>
    <cellStyle name="Input 4 2 2 8 2 4" xfId="15934" xr:uid="{847C86F8-AE94-4505-998B-3FB546FF8734}"/>
    <cellStyle name="Input 4 2 2 8 2 4 2" xfId="41194" xr:uid="{EA0B0C1B-B2CC-488B-AE32-939095738706}"/>
    <cellStyle name="Input 4 2 2 8 2 5" xfId="36060" xr:uid="{78EA5599-0F17-4AD6-B1A3-F4E1DDA4BA26}"/>
    <cellStyle name="Input 4 2 2 8 3" xfId="9508" xr:uid="{2E5E618F-210D-4C51-B5F9-FC192907591C}"/>
    <cellStyle name="Input 4 2 2 8 3 2" xfId="18497" xr:uid="{ABBAC6C9-3D38-42B5-AAA2-A5C431BD3187}"/>
    <cellStyle name="Input 4 2 2 8 3 2 2" xfId="27785" xr:uid="{A0D93F59-458E-4916-9474-319068C80694}"/>
    <cellStyle name="Input 4 2 2 8 3 3" xfId="32911" xr:uid="{94743D6F-2DD2-49FB-8F1C-9AA3C2C3EB06}"/>
    <cellStyle name="Input 4 2 2 8 4" xfId="29785" xr:uid="{70F988B7-8EB2-433E-97DB-CCA73867F9FA}"/>
    <cellStyle name="Input 4 2 2 9" xfId="4728" xr:uid="{1F779A5C-EBE7-412B-90D4-A6C3DAEB4557}"/>
    <cellStyle name="Input 4 2 2 9 2" xfId="7314" xr:uid="{D9A15B2A-04A0-4FB2-A15B-7A43AFC386C8}"/>
    <cellStyle name="Input 4 2 2 9 2 2" xfId="16303" xr:uid="{75B42582-1A50-43D0-AA45-8D55EF2151AB}"/>
    <cellStyle name="Input 4 2 2 9 2 2 2" xfId="40421" xr:uid="{BEF34F95-5FFB-41ED-A18C-89A235A8766B}"/>
    <cellStyle name="Input 4 2 2 9 2 3" xfId="23274" xr:uid="{9544BF7A-5A3C-4B29-ADDE-DA16CB50C6F7}"/>
    <cellStyle name="Input 4 2 2 9 3" xfId="9951" xr:uid="{F8005E1B-5E11-4AC4-9DA8-05E108495967}"/>
    <cellStyle name="Input 4 2 2 9 3 2" xfId="18940" xr:uid="{6CFB761F-EA0E-4BC2-A293-9BED1CFB9616}"/>
    <cellStyle name="Input 4 2 2 9 3 2 2" xfId="41779" xr:uid="{FF2DA5E3-E3CA-4DAA-8674-2178465D6052}"/>
    <cellStyle name="Input 4 2 2 9 3 3" xfId="31145" xr:uid="{741B4BC6-A9EF-4F80-BE59-05B9240FC106}"/>
    <cellStyle name="Input 4 2 2 9 4" xfId="13717" xr:uid="{B7B2FFCE-71C2-4CC4-B172-707B2EB37150}"/>
    <cellStyle name="Input 4 2 2 9 4 2" xfId="29617" xr:uid="{977900A5-17D3-46C3-A823-10A031E12608}"/>
    <cellStyle name="Input 4 2 2 9 5" xfId="24418" xr:uid="{62C01B68-31CE-44F8-8802-D8B48AC4F53F}"/>
    <cellStyle name="Input 4 2 3" xfId="437" xr:uid="{F3FF78F1-424F-4F97-9A04-6BEC1B865AB3}"/>
    <cellStyle name="Input 4 2 3 10" xfId="9301" xr:uid="{29E9210B-CD6A-4F9D-BACA-86AF01E334DD}"/>
    <cellStyle name="Input 4 2 3 10 2" xfId="18290" xr:uid="{3715DACF-D07A-4F44-B106-1882174E7AAB}"/>
    <cellStyle name="Input 4 2 3 10 2 2" xfId="28252" xr:uid="{1A672D0B-F7B7-49D7-888B-B80FCBAC80F2}"/>
    <cellStyle name="Input 4 2 3 10 3" xfId="35749" xr:uid="{5C092A79-3381-45C4-B2B9-CA83977FF8D7}"/>
    <cellStyle name="Input 4 2 3 11" xfId="9776" xr:uid="{433B15BD-E712-4861-A99F-1A49CEAA5ADE}"/>
    <cellStyle name="Input 4 2 3 11 2" xfId="18765" xr:uid="{3C923493-2395-47AB-A76A-B5AB498EDD57}"/>
    <cellStyle name="Input 4 2 3 11 2 2" xfId="42484" xr:uid="{C0E1A616-3483-4B55-A6E0-D55DDD59FD20}"/>
    <cellStyle name="Input 4 2 3 11 3" xfId="22456" xr:uid="{86A39FDB-8261-416B-B205-9B45B837D24B}"/>
    <cellStyle name="Input 4 2 3 12" xfId="2443" xr:uid="{4A0A36C3-AACB-40BE-872D-5C328BB28CCA}"/>
    <cellStyle name="Input 4 2 3 12 2" xfId="29277" xr:uid="{1E34059F-B064-4931-B534-5F7F3A1FC1F5}"/>
    <cellStyle name="Input 4 2 3 13" xfId="13352" xr:uid="{0173EF84-C675-431E-972C-A6D92B2FF75B}"/>
    <cellStyle name="Input 4 2 3 13 2" xfId="23623" xr:uid="{07416360-F5FF-41C4-85C0-689B934467D4}"/>
    <cellStyle name="Input 4 2 3 14" xfId="27001" xr:uid="{1AEB8E7E-51CE-4C1B-8563-B4CA1C8920B8}"/>
    <cellStyle name="Input 4 2 3 15" xfId="46437" xr:uid="{6BBE3F53-1F26-4254-89AE-1F8AC212050F}"/>
    <cellStyle name="Input 4 2 3 2" xfId="786" xr:uid="{502F43A5-B146-45B8-8239-BD8DC57AAF35}"/>
    <cellStyle name="Input 4 2 3 2 2" xfId="5155" xr:uid="{EB29C02A-612A-40FB-A8F5-F05D90FCE81F}"/>
    <cellStyle name="Input 4 2 3 2 2 2" xfId="7741" xr:uid="{E7999540-0A2E-454C-95B4-6AF5B6BA722E}"/>
    <cellStyle name="Input 4 2 3 2 2 2 2" xfId="16730" xr:uid="{D4B47EFD-172E-4E05-B481-CA7BE67F05B1}"/>
    <cellStyle name="Input 4 2 3 2 2 2 2 2" xfId="26051" xr:uid="{55FBFD82-EDF1-4655-84C3-87340C72F2A4}"/>
    <cellStyle name="Input 4 2 3 2 2 2 3" xfId="41154" xr:uid="{0770B209-97A2-47D4-9163-913CB5835103}"/>
    <cellStyle name="Input 4 2 3 2 2 3" xfId="10378" xr:uid="{EBD577D4-9B48-466F-9592-E2F2C5CEC9F3}"/>
    <cellStyle name="Input 4 2 3 2 2 3 2" xfId="19367" xr:uid="{182C4CD4-96FB-4986-841F-EA580C4054E0}"/>
    <cellStyle name="Input 4 2 3 2 2 3 2 2" xfId="23190" xr:uid="{09A41B94-C6FE-42FD-885B-567970593027}"/>
    <cellStyle name="Input 4 2 3 2 2 3 3" xfId="40548" xr:uid="{DA31D81B-60E7-4F9C-A79A-8F1222E9BF89}"/>
    <cellStyle name="Input 4 2 3 2 2 4" xfId="14144" xr:uid="{72F5B79C-5EA5-423B-A106-A1DCB5C9A201}"/>
    <cellStyle name="Input 4 2 3 2 2 4 2" xfId="40428" xr:uid="{DE5DE653-E951-4EB8-A1C5-E23722220B83}"/>
    <cellStyle name="Input 4 2 3 2 2 5" xfId="27728" xr:uid="{DAB4C534-4AD6-47E5-B4FA-0FA9C9634A8B}"/>
    <cellStyle name="Input 4 2 3 2 2 6" xfId="56716" xr:uid="{66F3497D-5C0D-47A7-8171-16327FABEA10}"/>
    <cellStyle name="Input 4 2 3 2 3" xfId="3223" xr:uid="{5FBB424C-CA79-41F6-833B-89D9F3557ABC}"/>
    <cellStyle name="Input 4 2 3 2 3 2" xfId="22191" xr:uid="{579CBDBC-36B4-4B8A-852F-9B476C9A92AD}"/>
    <cellStyle name="Input 4 2 3 2 4" xfId="36585" xr:uid="{4D00C99A-74EF-45F2-A385-EB77C0C54161}"/>
    <cellStyle name="Input 4 2 3 2 5" xfId="49934" xr:uid="{E07A9966-3E7E-4FF2-84E1-8DF86B2DC1B2}"/>
    <cellStyle name="Input 4 2 3 3" xfId="1131" xr:uid="{A40B35EE-6DED-4B56-B6B1-664E523EB348}"/>
    <cellStyle name="Input 4 2 3 3 2" xfId="5476" xr:uid="{BCCB041B-1379-451E-A784-34B1C7EBC5EF}"/>
    <cellStyle name="Input 4 2 3 3 2 2" xfId="8062" xr:uid="{612789C1-4E8C-4CD3-8A2B-DACFE1729161}"/>
    <cellStyle name="Input 4 2 3 3 2 2 2" xfId="17051" xr:uid="{13A260B1-4DE9-4705-9E6A-E1694CE9066F}"/>
    <cellStyle name="Input 4 2 3 3 2 2 2 2" xfId="34231" xr:uid="{1F63120D-D527-4DB8-A2B4-620A764424DD}"/>
    <cellStyle name="Input 4 2 3 3 2 2 3" xfId="37952" xr:uid="{8FDF5872-C130-46BA-8AB9-0D88F9226196}"/>
    <cellStyle name="Input 4 2 3 3 2 3" xfId="10699" xr:uid="{0CB02323-1369-4603-A22C-5105A6264BBA}"/>
    <cellStyle name="Input 4 2 3 3 2 3 2" xfId="19688" xr:uid="{3D392FD8-115B-45D3-9CAD-093285671638}"/>
    <cellStyle name="Input 4 2 3 3 2 3 2 2" xfId="42903" xr:uid="{24D6F94A-5338-414A-A38A-4903BD226829}"/>
    <cellStyle name="Input 4 2 3 3 2 3 3" xfId="43828" xr:uid="{E782A2A1-EDF2-4B7A-BEC1-729065D32873}"/>
    <cellStyle name="Input 4 2 3 3 2 4" xfId="14465" xr:uid="{45F4CCF6-25E8-4B68-9739-A8D5634A8DBF}"/>
    <cellStyle name="Input 4 2 3 3 2 4 2" xfId="31592" xr:uid="{2D8D3A3B-32F5-48A7-A600-A24D5695DC93}"/>
    <cellStyle name="Input 4 2 3 3 2 5" xfId="42463" xr:uid="{B6862DFD-0116-43EE-A3E1-8D67D1B6B2F6}"/>
    <cellStyle name="Input 4 2 3 3 2 6" xfId="58646" xr:uid="{A466259D-9514-4B7D-87F5-AD11F9594619}"/>
    <cellStyle name="Input 4 2 3 3 3" xfId="3568" xr:uid="{13296EE9-99A4-402D-8BDD-BF4FDECF72AE}"/>
    <cellStyle name="Input 4 2 3 3 3 2" xfId="23559" xr:uid="{DA25E6EC-20A6-4D1A-9D8F-1E44DBFE7AAD}"/>
    <cellStyle name="Input 4 2 3 3 4" xfId="25684" xr:uid="{773E78CF-1BAF-45B9-B084-375E6B2D8EC9}"/>
    <cellStyle name="Input 4 2 3 3 5" xfId="51865" xr:uid="{B228B934-3457-4F75-8078-ED9D05A2345E}"/>
    <cellStyle name="Input 4 2 3 4" xfId="1475" xr:uid="{68ED27AB-BE32-4B24-B807-BC72BEB7B7D4}"/>
    <cellStyle name="Input 4 2 3 4 2" xfId="5820" xr:uid="{6D0DA8F3-8C4C-450C-98D3-6814CCBC14DD}"/>
    <cellStyle name="Input 4 2 3 4 2 2" xfId="8406" xr:uid="{B0D18310-AB66-403C-BC0A-52A7827E8709}"/>
    <cellStyle name="Input 4 2 3 4 2 2 2" xfId="17395" xr:uid="{F5AD4C43-45A5-4DE4-B5F3-244B48CA4C1D}"/>
    <cellStyle name="Input 4 2 3 4 2 2 2 2" xfId="23475" xr:uid="{DCD3172F-CB09-4A82-AF89-CBB70CA5E014}"/>
    <cellStyle name="Input 4 2 3 4 2 2 3" xfId="34224" xr:uid="{41D0698C-C710-4B4E-B94F-C0081BF1D4F7}"/>
    <cellStyle name="Input 4 2 3 4 2 3" xfId="11043" xr:uid="{BE7B0F69-6F2A-4EF3-B587-505908036D42}"/>
    <cellStyle name="Input 4 2 3 4 2 3 2" xfId="20032" xr:uid="{023B7617-8CEC-448A-A367-4FAA7B81C627}"/>
    <cellStyle name="Input 4 2 3 4 2 3 2 2" xfId="36291" xr:uid="{503ED9D2-57B2-4FB5-8808-87933C5DC94D}"/>
    <cellStyle name="Input 4 2 3 4 2 3 3" xfId="24094" xr:uid="{98C9A555-5EB2-4FDD-8563-9CF45C92121E}"/>
    <cellStyle name="Input 4 2 3 4 2 4" xfId="14809" xr:uid="{63E5BFC5-7088-4A94-9503-15F3D7B88F66}"/>
    <cellStyle name="Input 4 2 3 4 2 4 2" xfId="42924" xr:uid="{ACB8BAB9-78BE-45D0-92FA-75C3F8091EDE}"/>
    <cellStyle name="Input 4 2 3 4 2 5" xfId="39325" xr:uid="{C6372E5E-F46D-49BC-9047-31AE924B1D71}"/>
    <cellStyle name="Input 4 2 3 4 2 6" xfId="54843" xr:uid="{77140C0A-F32E-425C-AAA0-F8368BD6B151}"/>
    <cellStyle name="Input 4 2 3 4 3" xfId="3912" xr:uid="{C182B7BF-F026-4703-A468-B99BDE6A6EAE}"/>
    <cellStyle name="Input 4 2 3 4 3 2" xfId="38594" xr:uid="{40B0016A-DFFD-4765-8BE2-0C5E454B0B58}"/>
    <cellStyle name="Input 4 2 3 4 4" xfId="27351" xr:uid="{4D63B664-1164-41E3-AA72-622F643CD88F}"/>
    <cellStyle name="Input 4 2 3 4 5" xfId="48051" xr:uid="{DED875B2-B435-403F-A590-0E8BB24DC460}"/>
    <cellStyle name="Input 4 2 3 5" xfId="1658" xr:uid="{D3EC7F57-E024-44CB-83ED-89C445C2DB84}"/>
    <cellStyle name="Input 4 2 3 5 2" xfId="5988" xr:uid="{82111909-9817-4DAA-A66B-8953920F29FA}"/>
    <cellStyle name="Input 4 2 3 5 2 2" xfId="8574" xr:uid="{D04B4E74-1712-4997-A991-3C8C6FEAD54B}"/>
    <cellStyle name="Input 4 2 3 5 2 2 2" xfId="17563" xr:uid="{4B1276E9-E2AD-45B8-8688-1ABC1E85EFA2}"/>
    <cellStyle name="Input 4 2 3 5 2 2 2 2" xfId="24695" xr:uid="{5980FD5B-953C-4690-B9DF-8DA69B7115D7}"/>
    <cellStyle name="Input 4 2 3 5 2 2 3" xfId="31350" xr:uid="{397BB79A-DBCE-4EBC-AD30-9A5DDAF01B67}"/>
    <cellStyle name="Input 4 2 3 5 2 3" xfId="11211" xr:uid="{A15D018F-5595-4B94-A3F7-47AAFB6AE943}"/>
    <cellStyle name="Input 4 2 3 5 2 3 2" xfId="20200" xr:uid="{74976F04-7ABC-49E6-A213-25724CD61CEE}"/>
    <cellStyle name="Input 4 2 3 5 2 3 2 2" xfId="37238" xr:uid="{227F4C2F-E6F1-4DD5-817A-6FE020F9B7B0}"/>
    <cellStyle name="Input 4 2 3 5 2 3 3" xfId="24246" xr:uid="{87C766EB-B113-4C31-A2BA-E436BF52AE26}"/>
    <cellStyle name="Input 4 2 3 5 2 4" xfId="14977" xr:uid="{4BB464F5-F3A6-4D81-A87A-D26643632194}"/>
    <cellStyle name="Input 4 2 3 5 2 4 2" xfId="23500" xr:uid="{C5B45529-9550-4341-BCD2-D1B3737597F1}"/>
    <cellStyle name="Input 4 2 3 5 2 5" xfId="42482" xr:uid="{99FD5819-B68D-4752-828E-AE4A4B5E2DE7}"/>
    <cellStyle name="Input 4 2 3 5 3" xfId="4095" xr:uid="{532B4F85-A0E0-424D-B1D3-37DD56D7BB6D}"/>
    <cellStyle name="Input 4 2 3 5 3 2" xfId="30869" xr:uid="{2A34E2DA-0ED4-4915-A250-F185BA1BDA32}"/>
    <cellStyle name="Input 4 2 3 5 4" xfId="41108" xr:uid="{381D873E-4BB1-4E73-A116-8CA66B9D7BC9}"/>
    <cellStyle name="Input 4 2 3 5 5" xfId="53143" xr:uid="{CCE254FE-B804-401B-B4D5-F29EDC9E8F30}"/>
    <cellStyle name="Input 4 2 3 6" xfId="2094" xr:uid="{0EA34C18-058D-46F6-8581-694540BE7A62}"/>
    <cellStyle name="Input 4 2 3 6 2" xfId="6395" xr:uid="{80C120AD-A79C-4351-B161-F27629447FD1}"/>
    <cellStyle name="Input 4 2 3 6 2 2" xfId="8981" xr:uid="{6A9A02E2-40E6-4506-A65A-3569BCA7AF48}"/>
    <cellStyle name="Input 4 2 3 6 2 2 2" xfId="17970" xr:uid="{E3F211DD-9D7C-4216-9FA2-6E13F9C5D5EF}"/>
    <cellStyle name="Input 4 2 3 6 2 2 2 2" xfId="27838" xr:uid="{8D7EE408-BBC1-4681-A23D-4AA5A01BD2F1}"/>
    <cellStyle name="Input 4 2 3 6 2 2 3" xfId="41385" xr:uid="{B467D681-C483-457C-8E02-A98042593F9C}"/>
    <cellStyle name="Input 4 2 3 6 2 3" xfId="11618" xr:uid="{FF24411F-4806-4765-AD3B-5DDDC074E228}"/>
    <cellStyle name="Input 4 2 3 6 2 3 2" xfId="20607" xr:uid="{09C265E1-5FBE-4B84-BCB2-736C0DA94E47}"/>
    <cellStyle name="Input 4 2 3 6 2 3 2 2" xfId="39165" xr:uid="{502C010F-FA19-40DE-B33C-92E47C3DF9F6}"/>
    <cellStyle name="Input 4 2 3 6 2 3 3" xfId="39984" xr:uid="{32627ADB-40AE-4F36-8FAF-F5E634DDC4FE}"/>
    <cellStyle name="Input 4 2 3 6 2 4" xfId="15384" xr:uid="{5FEC2964-34B3-4CC0-893D-8166E15DC0FF}"/>
    <cellStyle name="Input 4 2 3 6 2 4 2" xfId="25257" xr:uid="{C88132E2-F45F-48C7-89F2-9E78C48BE484}"/>
    <cellStyle name="Input 4 2 3 6 2 5" xfId="29323" xr:uid="{648625F0-0F95-4056-9701-EE80349F47B0}"/>
    <cellStyle name="Input 4 2 3 6 3" xfId="4531" xr:uid="{4AB41F33-410B-4A72-90BF-4A51CC8B9DA4}"/>
    <cellStyle name="Input 4 2 3 6 3 2" xfId="42171" xr:uid="{23F5ADEB-AF0D-4C6A-B1E3-1D16EB0BD084}"/>
    <cellStyle name="Input 4 2 3 6 4" xfId="37370" xr:uid="{31539A12-EEC9-484D-929F-A6DE3835845E}"/>
    <cellStyle name="Input 4 2 3 7" xfId="2904" xr:uid="{F384CDC2-5F0B-411C-88E7-9C49590CCD31}"/>
    <cellStyle name="Input 4 2 3 7 2" xfId="7054" xr:uid="{6327B694-9C23-43A9-A3B1-022996DE2AF3}"/>
    <cellStyle name="Input 4 2 3 7 2 2" xfId="12180" xr:uid="{618789B7-3FBA-4291-8709-0CDE4D1450C9}"/>
    <cellStyle name="Input 4 2 3 7 2 2 2" xfId="21169" xr:uid="{7B5528B9-95B7-4CED-8E31-1B29E244649F}"/>
    <cellStyle name="Input 4 2 3 7 2 2 2 2" xfId="41792" xr:uid="{09C2E5E7-8F3A-4BF1-ABDA-FB7E67DBB70F}"/>
    <cellStyle name="Input 4 2 3 7 2 2 3" xfId="42703" xr:uid="{6634F5F3-E8EB-41EC-B41E-BC89EFD58CF7}"/>
    <cellStyle name="Input 4 2 3 7 2 3" xfId="12983" xr:uid="{F75FFFB6-AED3-4688-A8EF-95B79C010C5A}"/>
    <cellStyle name="Input 4 2 3 7 2 3 2" xfId="21972" xr:uid="{78FA59A5-1AF0-45B9-95B0-C186CC6BAA16}"/>
    <cellStyle name="Input 4 2 3 7 2 3 2 2" xfId="26442" xr:uid="{0D163313-DB75-4DE0-B58E-1DAE5AD73296}"/>
    <cellStyle name="Input 4 2 3 7 2 3 3" xfId="33116" xr:uid="{6E58EE0E-82F0-4591-8C08-D01359C7ABA0}"/>
    <cellStyle name="Input 4 2 3 7 2 4" xfId="16043" xr:uid="{B6BD968E-E708-4CA9-BF8C-89DD04897228}"/>
    <cellStyle name="Input 4 2 3 7 2 4 2" xfId="33786" xr:uid="{92D9BB1C-BB45-4439-B849-80C5550620C5}"/>
    <cellStyle name="Input 4 2 3 7 2 5" xfId="29800" xr:uid="{8C0CEBF8-5FEC-47DE-9F7D-9A4E09809C15}"/>
    <cellStyle name="Input 4 2 3 7 3" xfId="9617" xr:uid="{052F7DD1-108F-4F68-B280-2B7DFF035E74}"/>
    <cellStyle name="Input 4 2 3 7 3 2" xfId="18606" xr:uid="{0C4337A8-755B-4BED-BDAA-2B2ED6083F50}"/>
    <cellStyle name="Input 4 2 3 7 3 2 2" xfId="24412" xr:uid="{2157A3C1-9A89-4D96-8AE8-4EA0C9CC5B65}"/>
    <cellStyle name="Input 4 2 3 7 3 3" xfId="35106" xr:uid="{C050CC0C-CADE-4DB6-A211-5A29BC74F6AE}"/>
    <cellStyle name="Input 4 2 3 7 4" xfId="30902" xr:uid="{36A8DAB0-78C5-4878-8831-FC2CB7F36788}"/>
    <cellStyle name="Input 4 2 3 8" xfId="4831" xr:uid="{26E4F1EB-ED25-4755-B65B-8668AE915E60}"/>
    <cellStyle name="Input 4 2 3 8 2" xfId="7417" xr:uid="{EC1C39F2-B4DE-464E-915B-7C1FBF145654}"/>
    <cellStyle name="Input 4 2 3 8 2 2" xfId="16406" xr:uid="{20A46217-386C-458E-BC68-8A2CACF785E3}"/>
    <cellStyle name="Input 4 2 3 8 2 2 2" xfId="31451" xr:uid="{239E982F-14BF-4FBE-ABE7-D22E9CB61237}"/>
    <cellStyle name="Input 4 2 3 8 2 3" xfId="43405" xr:uid="{54D26F21-C0D3-48A6-B266-183031433DBF}"/>
    <cellStyle name="Input 4 2 3 8 3" xfId="10054" xr:uid="{E9964F55-B5E3-4550-A286-B0FDE88BE90A}"/>
    <cellStyle name="Input 4 2 3 8 3 2" xfId="19043" xr:uid="{F40B9979-580C-4970-A36B-10F1BFF5C28C}"/>
    <cellStyle name="Input 4 2 3 8 3 2 2" xfId="29379" xr:uid="{E01FA990-2CBB-46FB-9317-E32C9330878F}"/>
    <cellStyle name="Input 4 2 3 8 3 3" xfId="40550" xr:uid="{2135B54E-F929-4A75-BECB-7460C36A73E3}"/>
    <cellStyle name="Input 4 2 3 8 4" xfId="13820" xr:uid="{06D541AE-C698-4C22-8B8A-99266598F911}"/>
    <cellStyle name="Input 4 2 3 8 4 2" xfId="24861" xr:uid="{3B1690A9-8F7C-4021-8A67-6A1590F95408}"/>
    <cellStyle name="Input 4 2 3 8 5" xfId="30341" xr:uid="{CEAF26CA-06F7-42D1-B4AD-40006E3FC294}"/>
    <cellStyle name="Input 4 2 3 9" xfId="6739" xr:uid="{8F598E48-68E9-4AA7-B78A-9CFC3B4F0471}"/>
    <cellStyle name="Input 4 2 3 9 2" xfId="11938" xr:uid="{7C9563C3-771E-4A28-89C4-D1F59940F2B9}"/>
    <cellStyle name="Input 4 2 3 9 2 2" xfId="20927" xr:uid="{4EBBA2A2-EAD9-4735-85DA-349674DD26FB}"/>
    <cellStyle name="Input 4 2 3 9 2 2 2" xfId="35266" xr:uid="{21D58D0F-D00C-4805-9D87-A0ECBD17CE69}"/>
    <cellStyle name="Input 4 2 3 9 2 3" xfId="32284" xr:uid="{68A0A476-73DD-4C8E-B8F5-C9D19F09809C}"/>
    <cellStyle name="Input 4 2 3 9 3" xfId="15728" xr:uid="{71CCEE22-1281-495A-BAFE-CF8E4C574A6C}"/>
    <cellStyle name="Input 4 2 3 9 3 2" xfId="25590" xr:uid="{BD738613-0349-4C88-90CA-C296CAC44980}"/>
    <cellStyle name="Input 4 2 3 9 4" xfId="26761" xr:uid="{FDD9DD2B-83B2-4457-8EB3-C85BF0900350}"/>
    <cellStyle name="Input 4 2 4" xfId="534" xr:uid="{6FC0000D-F7DA-4451-B238-3BEF2262D1B1}"/>
    <cellStyle name="Input 4 2 4 10" xfId="49054" xr:uid="{9552CCB7-CAE6-4252-9EBB-DCB540BC107B}"/>
    <cellStyle name="Input 4 2 4 2" xfId="883" xr:uid="{CF422F1F-30DF-460F-B095-7B6DFCD8BC94}"/>
    <cellStyle name="Input 4 2 4 2 2" xfId="5252" xr:uid="{1A3B1E4B-2AA4-4586-8C80-F79A50B52288}"/>
    <cellStyle name="Input 4 2 4 2 2 2" xfId="7838" xr:uid="{C47B7726-B594-41C2-8B66-2FB72CEF12D7}"/>
    <cellStyle name="Input 4 2 4 2 2 2 2" xfId="16827" xr:uid="{36F3EE95-7832-4C29-BA6D-D9244A597504}"/>
    <cellStyle name="Input 4 2 4 2 2 2 2 2" xfId="30048" xr:uid="{CC32280F-A724-49F1-BE58-ECB0F88D22BA}"/>
    <cellStyle name="Input 4 2 4 2 2 2 3" xfId="22689" xr:uid="{A68CB86A-6D04-4FAC-8F6C-5A12A3AB1D2A}"/>
    <cellStyle name="Input 4 2 4 2 2 3" xfId="10475" xr:uid="{E6C9D59F-5EF0-429F-9A9C-4273E2147AA6}"/>
    <cellStyle name="Input 4 2 4 2 2 3 2" xfId="19464" xr:uid="{C8B87723-C5E1-42A9-A174-56B8A338B124}"/>
    <cellStyle name="Input 4 2 4 2 2 3 2 2" xfId="24961" xr:uid="{B41C1F5F-C53C-4A6B-9E85-40D97B79E55C}"/>
    <cellStyle name="Input 4 2 4 2 2 3 3" xfId="40264" xr:uid="{851E6610-80E1-4323-BACD-026A06CB002A}"/>
    <cellStyle name="Input 4 2 4 2 2 4" xfId="14241" xr:uid="{93F55AD6-D7BD-4AD6-B1AE-A41001D281FF}"/>
    <cellStyle name="Input 4 2 4 2 2 4 2" xfId="37544" xr:uid="{A8FEA07D-DEBA-441E-A0C2-0EAA7A68C172}"/>
    <cellStyle name="Input 4 2 4 2 2 5" xfId="37172" xr:uid="{ACFD9302-6200-4996-914F-4B19B7CD1D64}"/>
    <cellStyle name="Input 4 2 4 2 3" xfId="3320" xr:uid="{2F22267C-0859-441D-88D8-800128DF2092}"/>
    <cellStyle name="Input 4 2 4 2 3 2" xfId="29406" xr:uid="{9A77A0C2-ABB2-4F65-A0A9-FD89CCEB938C}"/>
    <cellStyle name="Input 4 2 4 2 4" xfId="23594" xr:uid="{6BC7EDB2-943A-47DC-969C-5C45949BC0F8}"/>
    <cellStyle name="Input 4 2 4 2 5" xfId="55836" xr:uid="{4D6A0F9D-86D1-49EA-8067-7A4E0B9F18F4}"/>
    <cellStyle name="Input 4 2 4 3" xfId="1228" xr:uid="{2858F6AF-2C50-47D0-913A-7989F6282B3B}"/>
    <cellStyle name="Input 4 2 4 3 2" xfId="5573" xr:uid="{FDFB21E3-F67F-4055-A66A-85FF238931B8}"/>
    <cellStyle name="Input 4 2 4 3 2 2" xfId="8159" xr:uid="{D478C16D-898C-4586-A4EA-977576E31239}"/>
    <cellStyle name="Input 4 2 4 3 2 2 2" xfId="17148" xr:uid="{39BCE4F9-A905-4C24-A86A-B4E175567DC7}"/>
    <cellStyle name="Input 4 2 4 3 2 2 2 2" xfId="41134" xr:uid="{EE58E41C-B10A-4FFE-B8CA-C86F204DC8C4}"/>
    <cellStyle name="Input 4 2 4 3 2 2 3" xfId="33924" xr:uid="{445A3D25-BC05-4267-9CF8-649ED6DC7109}"/>
    <cellStyle name="Input 4 2 4 3 2 3" xfId="10796" xr:uid="{D7BFF011-7E68-4C87-BA00-589C77121290}"/>
    <cellStyle name="Input 4 2 4 3 2 3 2" xfId="19785" xr:uid="{AC17D01C-D324-46C0-AAC4-112A8D3D7574}"/>
    <cellStyle name="Input 4 2 4 3 2 3 2 2" xfId="42377" xr:uid="{5B3AEFE5-4081-48C4-8F2B-08000D7CE926}"/>
    <cellStyle name="Input 4 2 4 3 2 3 3" xfId="24017" xr:uid="{D4E096FF-76B2-4678-82C6-82DC52B8B84B}"/>
    <cellStyle name="Input 4 2 4 3 2 4" xfId="14562" xr:uid="{0B6EB316-515D-4175-96CA-1835552362C5}"/>
    <cellStyle name="Input 4 2 4 3 2 4 2" xfId="34874" xr:uid="{E7A29C7B-5E13-4077-A401-8887F2243931}"/>
    <cellStyle name="Input 4 2 4 3 2 5" xfId="34002" xr:uid="{EE0E1ECD-C32D-4914-ACAA-7A1109D85728}"/>
    <cellStyle name="Input 4 2 4 3 3" xfId="3665" xr:uid="{E9936973-815B-421E-A23F-C554144E1220}"/>
    <cellStyle name="Input 4 2 4 3 3 2" xfId="30522" xr:uid="{40C12B31-E235-43AB-9477-EB3F5E770F15}"/>
    <cellStyle name="Input 4 2 4 3 4" xfId="25425" xr:uid="{D14ECAF7-A7BD-495F-B29D-C237EDBE8369}"/>
    <cellStyle name="Input 4 2 4 4" xfId="1572" xr:uid="{04580D6F-B595-475A-AA35-57C407ADC617}"/>
    <cellStyle name="Input 4 2 4 4 2" xfId="5917" xr:uid="{BE35349F-93A2-4891-B446-903129EDD66A}"/>
    <cellStyle name="Input 4 2 4 4 2 2" xfId="8503" xr:uid="{162821E0-CC2A-4BB5-AC84-E21BE1FDAD1D}"/>
    <cellStyle name="Input 4 2 4 4 2 2 2" xfId="17492" xr:uid="{5F967CB4-A06A-4884-928E-5D31B86FDD65}"/>
    <cellStyle name="Input 4 2 4 4 2 2 2 2" xfId="23216" xr:uid="{FCDE72C6-0561-465C-BD5C-675D96F1B6D2}"/>
    <cellStyle name="Input 4 2 4 4 2 2 3" xfId="41167" xr:uid="{1A497143-ADC9-4AE2-999F-22FF2F43966E}"/>
    <cellStyle name="Input 4 2 4 4 2 3" xfId="11140" xr:uid="{91E4F7BD-547D-4500-87E0-6FBC58844E67}"/>
    <cellStyle name="Input 4 2 4 4 2 3 2" xfId="20129" xr:uid="{F96FBFF7-25D8-4F1C-BFC0-F62184FD0829}"/>
    <cellStyle name="Input 4 2 4 4 2 3 2 2" xfId="23323" xr:uid="{33F0672E-526D-4970-AD28-174C6B3BF54F}"/>
    <cellStyle name="Input 4 2 4 4 2 3 3" xfId="23119" xr:uid="{26B46F69-B21F-438A-B51C-648C1FC16A1A}"/>
    <cellStyle name="Input 4 2 4 4 2 4" xfId="14906" xr:uid="{B6A65916-6002-4D2C-996D-D89C83B06470}"/>
    <cellStyle name="Input 4 2 4 4 2 4 2" xfId="39567" xr:uid="{B9BE26FC-87B9-4219-BD9F-C5CD5BEFBCB8}"/>
    <cellStyle name="Input 4 2 4 4 2 5" xfId="26893" xr:uid="{FB4F7673-0205-4B58-AE62-CD2CA4504C51}"/>
    <cellStyle name="Input 4 2 4 4 3" xfId="4009" xr:uid="{75CB8A67-B196-4D1B-AE61-27076AEEF802}"/>
    <cellStyle name="Input 4 2 4 4 3 2" xfId="33781" xr:uid="{24E8BD19-1515-4D87-9133-B0DC7FB663FE}"/>
    <cellStyle name="Input 4 2 4 4 4" xfId="32417" xr:uid="{299CCCB0-3C4C-4B4D-B2E5-DB61787D3408}"/>
    <cellStyle name="Input 4 2 4 5" xfId="1884" xr:uid="{00E9D8E2-E27B-4A41-AEFD-679C4CF87D96}"/>
    <cellStyle name="Input 4 2 4 5 2" xfId="6200" xr:uid="{6599723D-FC54-4FC1-BE71-37EAAF6CA31E}"/>
    <cellStyle name="Input 4 2 4 5 2 2" xfId="8786" xr:uid="{5277E983-F535-46B4-8760-2274880D2558}"/>
    <cellStyle name="Input 4 2 4 5 2 2 2" xfId="17775" xr:uid="{61E40376-D969-42FE-A5F2-444020912734}"/>
    <cellStyle name="Input 4 2 4 5 2 2 2 2" xfId="35574" xr:uid="{8846F031-EF7F-4C5D-9F99-C43B52A26A7B}"/>
    <cellStyle name="Input 4 2 4 5 2 2 3" xfId="29449" xr:uid="{2B8DA72C-0DD1-4979-AFA4-D589F739ACEE}"/>
    <cellStyle name="Input 4 2 4 5 2 3" xfId="11423" xr:uid="{7A22580B-9459-469E-BE30-074463A90E16}"/>
    <cellStyle name="Input 4 2 4 5 2 3 2" xfId="20412" xr:uid="{6579F7A6-014A-47D8-8E03-09ABF9DF3855}"/>
    <cellStyle name="Input 4 2 4 5 2 3 2 2" xfId="40174" xr:uid="{CB07D52C-C25F-40C5-9C85-050D64A074E3}"/>
    <cellStyle name="Input 4 2 4 5 2 3 3" xfId="31102" xr:uid="{A9722652-8DD6-430D-88C5-90499A3DBA61}"/>
    <cellStyle name="Input 4 2 4 5 2 4" xfId="15189" xr:uid="{8134C89B-3628-4729-96C9-CF8F4B40EFCC}"/>
    <cellStyle name="Input 4 2 4 5 2 4 2" xfId="28318" xr:uid="{F3BE5985-7A12-42BC-B360-566F150F5EA9}"/>
    <cellStyle name="Input 4 2 4 5 2 5" xfId="36881" xr:uid="{C6A68CDE-1A85-4B93-BFF3-2D148DB04366}"/>
    <cellStyle name="Input 4 2 4 5 3" xfId="4321" xr:uid="{809824AC-D653-416A-BCAF-C8EDDBBBB137}"/>
    <cellStyle name="Input 4 2 4 5 3 2" xfId="37905" xr:uid="{550AD44B-A34F-478B-A471-A93AC405E3E4}"/>
    <cellStyle name="Input 4 2 4 5 4" xfId="27941" xr:uid="{0467B1BF-1004-46ED-A203-D224377D234F}"/>
    <cellStyle name="Input 4 2 4 6" xfId="2191" xr:uid="{081D49F7-652F-4EDA-ACA0-DB5E0F2A661A}"/>
    <cellStyle name="Input 4 2 4 6 2" xfId="6492" xr:uid="{DE4F6D96-96F5-4AB6-95DE-71FA54CA8271}"/>
    <cellStyle name="Input 4 2 4 6 2 2" xfId="9078" xr:uid="{14E0109B-15BB-464D-B2A1-802B6E174CCD}"/>
    <cellStyle name="Input 4 2 4 6 2 2 2" xfId="18067" xr:uid="{48D45C58-055D-49DE-B642-50CEA115F96B}"/>
    <cellStyle name="Input 4 2 4 6 2 2 2 2" xfId="25389" xr:uid="{432E149D-2631-4A20-838A-1F49B3B6A13A}"/>
    <cellStyle name="Input 4 2 4 6 2 2 3" xfId="37631" xr:uid="{C266C115-5712-4EDB-8B60-65630BF02593}"/>
    <cellStyle name="Input 4 2 4 6 2 3" xfId="11715" xr:uid="{3CCE0BAB-5B69-468E-AC4D-D4EE6B7DF963}"/>
    <cellStyle name="Input 4 2 4 6 2 3 2" xfId="20704" xr:uid="{11B60D5F-723D-4B4D-9977-59DF7C2304E6}"/>
    <cellStyle name="Input 4 2 4 6 2 3 2 2" xfId="41568" xr:uid="{41D3AD84-3032-4053-8EB1-7A0139EB7AEF}"/>
    <cellStyle name="Input 4 2 4 6 2 3 3" xfId="35172" xr:uid="{7CA756E8-3246-496F-B726-EE3053F79D3E}"/>
    <cellStyle name="Input 4 2 4 6 2 4" xfId="15481" xr:uid="{26DF311D-8721-4617-8900-6AFE6CF803ED}"/>
    <cellStyle name="Input 4 2 4 6 2 4 2" xfId="43326" xr:uid="{A6108EDA-72AE-42D4-ABD6-54365099B96A}"/>
    <cellStyle name="Input 4 2 4 6 2 5" xfId="27124" xr:uid="{125BBE3F-45B8-4799-9BE2-66F609534BD7}"/>
    <cellStyle name="Input 4 2 4 6 3" xfId="4628" xr:uid="{499A8358-1DF2-4599-AE9D-9CF1734148FA}"/>
    <cellStyle name="Input 4 2 4 6 3 2" xfId="41436" xr:uid="{FB2C2F05-BF1E-4241-A6D3-2BD77D14FD29}"/>
    <cellStyle name="Input 4 2 4 6 4" xfId="38915" xr:uid="{E4EFF9C0-83B0-4927-B23F-A89EB36DDFAA}"/>
    <cellStyle name="Input 4 2 4 7" xfId="4928" xr:uid="{2C52650A-FF68-4583-A8FC-A93617C48316}"/>
    <cellStyle name="Input 4 2 4 7 2" xfId="7514" xr:uid="{1CC7D904-88EA-42A7-9B78-DF422CBA539E}"/>
    <cellStyle name="Input 4 2 4 7 2 2" xfId="16503" xr:uid="{4C8922B3-9929-464A-85FA-BB5C22E24CE1}"/>
    <cellStyle name="Input 4 2 4 7 2 2 2" xfId="31192" xr:uid="{399B73D7-F181-4F9D-A30E-0831A47F18E0}"/>
    <cellStyle name="Input 4 2 4 7 2 3" xfId="25156" xr:uid="{597ADD53-E231-4457-92FA-442FC389D5F8}"/>
    <cellStyle name="Input 4 2 4 7 3" xfId="10151" xr:uid="{CAE14185-0FF7-42C0-850A-2E3CA67C39EB}"/>
    <cellStyle name="Input 4 2 4 7 3 2" xfId="19140" xr:uid="{68D3B3F7-9C65-470A-9DC1-E8510E83C3AE}"/>
    <cellStyle name="Input 4 2 4 7 3 2 2" xfId="39292" xr:uid="{88C413CB-D118-4448-8D94-33B689DEE85C}"/>
    <cellStyle name="Input 4 2 4 7 3 3" xfId="40260" xr:uid="{8B6C1585-3518-4CB7-B73E-A7B530C26A4B}"/>
    <cellStyle name="Input 4 2 4 7 4" xfId="13917" xr:uid="{184153CC-FEB5-4298-973B-6B89DD2FA4BE}"/>
    <cellStyle name="Input 4 2 4 7 4 2" xfId="40793" xr:uid="{3FBAABE1-3D44-46FF-9E3F-E92B7D9BE222}"/>
    <cellStyle name="Input 4 2 4 7 5" xfId="25874" xr:uid="{24336089-D0D4-42E6-ADAD-091C609D69F0}"/>
    <cellStyle name="Input 4 2 4 8" xfId="2540" xr:uid="{11082F87-2C78-4947-86DD-C37CAA94C88E}"/>
    <cellStyle name="Input 4 2 4 8 2" xfId="39169" xr:uid="{A2DEA5DD-D601-4D66-A49A-39C33E41597F}"/>
    <cellStyle name="Input 4 2 4 9" xfId="42611" xr:uid="{D7355538-9E01-4DA0-ACD3-477F2C07D0F8}"/>
    <cellStyle name="Input 4 2 5" xfId="305" xr:uid="{4C418C60-A599-419F-8A90-4B4A7ADB8D1E}"/>
    <cellStyle name="Input 4 2 5 2" xfId="4706" xr:uid="{01CB2758-C2E8-4718-AE1A-C440C4A58899}"/>
    <cellStyle name="Input 4 2 5 2 2" xfId="7292" xr:uid="{1CEAD5CE-25C9-40F3-977D-E842176DB68C}"/>
    <cellStyle name="Input 4 2 5 2 2 2" xfId="16281" xr:uid="{DAEDCA6C-6363-4511-B3D3-11F4D0E58137}"/>
    <cellStyle name="Input 4 2 5 2 2 2 2" xfId="30238" xr:uid="{C6551632-BB20-48E1-9EF2-70004BEFBA98}"/>
    <cellStyle name="Input 4 2 5 2 2 3" xfId="27566" xr:uid="{7FB41338-AA56-4002-9363-66A3FCFD40D0}"/>
    <cellStyle name="Input 4 2 5 2 3" xfId="9929" xr:uid="{637E911E-955C-4682-882E-4A5325BB5D13}"/>
    <cellStyle name="Input 4 2 5 2 3 2" xfId="18918" xr:uid="{1F546F21-C03C-44D4-90FC-824B2D26C546}"/>
    <cellStyle name="Input 4 2 5 2 3 2 2" xfId="34345" xr:uid="{E792A7E4-54EE-4429-8A1E-E5012911BA6C}"/>
    <cellStyle name="Input 4 2 5 2 3 3" xfId="43896" xr:uid="{6C987A22-D9F9-407A-934F-FCC043EA32E8}"/>
    <cellStyle name="Input 4 2 5 2 4" xfId="13695" xr:uid="{A021AA28-C1DE-4F5A-A24F-B2A9CBAC7474}"/>
    <cellStyle name="Input 4 2 5 2 4 2" xfId="27491" xr:uid="{7D582655-05D1-48C3-888D-434F261F9C60}"/>
    <cellStyle name="Input 4 2 5 2 5" xfId="36584" xr:uid="{E9005A18-771C-4C12-AA3D-6768158FD41F}"/>
    <cellStyle name="Input 4 2 5 2 6" xfId="58292" xr:uid="{D6A116BD-FBB7-4205-9AFD-9CDEBEF21B98}"/>
    <cellStyle name="Input 4 2 5 3" xfId="2773" xr:uid="{9BD94155-784B-4461-A0DB-EE3D030708C9}"/>
    <cellStyle name="Input 4 2 5 3 2" xfId="25529" xr:uid="{8F779DBB-CA45-4995-8CD9-159E6027256E}"/>
    <cellStyle name="Input 4 2 5 4" xfId="25726" xr:uid="{D9592F75-1BF1-4310-8624-F66214554287}"/>
    <cellStyle name="Input 4 2 5 5" xfId="51510" xr:uid="{FAD764A7-53FA-4723-9473-5E3DA02084BA}"/>
    <cellStyle name="Input 4 2 6" xfId="654" xr:uid="{B293D696-13F5-441D-80E0-7C9F7BCA021E}"/>
    <cellStyle name="Input 4 2 6 2" xfId="5030" xr:uid="{BF0672D5-5D6A-4EF0-B70C-74B619AC2F4F}"/>
    <cellStyle name="Input 4 2 6 2 2" xfId="7616" xr:uid="{4D1C522B-B3E9-4B9F-BF84-1E20161992C6}"/>
    <cellStyle name="Input 4 2 6 2 2 2" xfId="16605" xr:uid="{8AD5F139-07A5-4A69-B1EB-9557CBBFB094}"/>
    <cellStyle name="Input 4 2 6 2 2 2 2" xfId="38568" xr:uid="{41F5229F-0D32-4839-9E45-319D9DBDD551}"/>
    <cellStyle name="Input 4 2 6 2 2 3" xfId="39686" xr:uid="{A0D787F3-7AC7-453E-B8A5-FAF6B78C7691}"/>
    <cellStyle name="Input 4 2 6 2 3" xfId="10253" xr:uid="{BC1BD549-4107-4277-993D-95EAFD626902}"/>
    <cellStyle name="Input 4 2 6 2 3 2" xfId="19242" xr:uid="{34CDD26F-E124-4492-A31A-064AD1A13D3C}"/>
    <cellStyle name="Input 4 2 6 2 3 2 2" xfId="24029" xr:uid="{B69DA24E-3258-4E50-93B5-9E90C2629061}"/>
    <cellStyle name="Input 4 2 6 2 3 3" xfId="35394" xr:uid="{503FDDF4-2AB6-4DDF-A8A1-0B347CA11B22}"/>
    <cellStyle name="Input 4 2 6 2 4" xfId="14019" xr:uid="{EAA618F2-16E9-4EC7-BB0E-BCFF92F6A5B8}"/>
    <cellStyle name="Input 4 2 6 2 4 2" xfId="24067" xr:uid="{846EE3AB-83E5-4EA9-8417-34C5497EA38A}"/>
    <cellStyle name="Input 4 2 6 2 5" xfId="28854" xr:uid="{B3176918-1018-4EBE-8B33-2FE55A6FD774}"/>
    <cellStyle name="Input 4 2 6 2 6" xfId="54005" xr:uid="{B3892760-3332-44F9-816E-C81170E1CDF6}"/>
    <cellStyle name="Input 4 2 6 3" xfId="3091" xr:uid="{92A0119C-0839-4BFB-8015-E58BAD4B28E3}"/>
    <cellStyle name="Input 4 2 6 3 2" xfId="25692" xr:uid="{D8879CBA-AEF5-41A8-97EA-94F99ACF05BD}"/>
    <cellStyle name="Input 4 2 6 4" xfId="43526" xr:uid="{3D2DA8CA-2351-41E3-9676-1F978746E7AD}"/>
    <cellStyle name="Input 4 2 6 5" xfId="47337" xr:uid="{9E497221-FEB4-4605-937E-453781998FA8}"/>
    <cellStyle name="Input 4 2 7" xfId="999" xr:uid="{458273AF-C44C-47A1-A7C8-F6F2753D9C04}"/>
    <cellStyle name="Input 4 2 7 2" xfId="5351" xr:uid="{243134DA-B0DE-4952-A259-230669433A6C}"/>
    <cellStyle name="Input 4 2 7 2 2" xfId="7937" xr:uid="{448FB023-1750-458E-B05F-E7E57177B22C}"/>
    <cellStyle name="Input 4 2 7 2 2 2" xfId="16926" xr:uid="{4D7D229F-96E5-4322-AC18-528FE9C51DF8}"/>
    <cellStyle name="Input 4 2 7 2 2 2 2" xfId="43001" xr:uid="{6A8AD049-2950-4E6E-A31E-28B4F0353FE6}"/>
    <cellStyle name="Input 4 2 7 2 2 3" xfId="24365" xr:uid="{CD149DDD-A6E8-441B-83CD-3085119A13B2}"/>
    <cellStyle name="Input 4 2 7 2 3" xfId="10574" xr:uid="{F458C8E9-FCDE-4EC3-8AA7-585C81D14FD2}"/>
    <cellStyle name="Input 4 2 7 2 3 2" xfId="19563" xr:uid="{7C8ABDB7-2CE2-4CCC-92A7-938CE271103A}"/>
    <cellStyle name="Input 4 2 7 2 3 2 2" xfId="22570" xr:uid="{B00786B2-2408-4751-9BBD-BB76A60ECB39}"/>
    <cellStyle name="Input 4 2 7 2 3 3" xfId="33299" xr:uid="{D7114C98-052B-4387-A98D-F783F849156F}"/>
    <cellStyle name="Input 4 2 7 2 4" xfId="14340" xr:uid="{6F650667-2993-4EBA-99EE-99ACAC3AA134}"/>
    <cellStyle name="Input 4 2 7 2 4 2" xfId="30398" xr:uid="{B6A9A061-A3D9-4B28-B554-36874C8E072D}"/>
    <cellStyle name="Input 4 2 7 2 5" xfId="29893" xr:uid="{7150BE1E-5D3A-4A34-B1D2-9AA584580300}"/>
    <cellStyle name="Input 4 2 7 3" xfId="3436" xr:uid="{B0E30E9C-1C6E-476C-B98C-C5AC6D83A238}"/>
    <cellStyle name="Input 4 2 7 3 2" xfId="36321" xr:uid="{9DCD15CB-DE2C-4852-88A2-A303FABE5F15}"/>
    <cellStyle name="Input 4 2 7 4" xfId="36234" xr:uid="{E6631789-279D-45F8-8081-89F1AB945821}"/>
    <cellStyle name="Input 4 2 7 5" xfId="52646" xr:uid="{18DEF281-85A5-44AB-977E-51BB669E8A23}"/>
    <cellStyle name="Input 4 2 8" xfId="1343" xr:uid="{3951B8DF-BBC3-4E01-BEA5-B1D42AE36905}"/>
    <cellStyle name="Input 4 2 8 2" xfId="5688" xr:uid="{68668313-10C8-435A-808B-7DCD039A1088}"/>
    <cellStyle name="Input 4 2 8 2 2" xfId="8274" xr:uid="{5177114B-C606-4432-B60C-0A9451AA4943}"/>
    <cellStyle name="Input 4 2 8 2 2 2" xfId="17263" xr:uid="{F73412A8-9898-470F-8234-9318E11F7523}"/>
    <cellStyle name="Input 4 2 8 2 2 2 2" xfId="39318" xr:uid="{C797F076-E1BB-4F9E-91A6-F92394B31DF0}"/>
    <cellStyle name="Input 4 2 8 2 2 3" xfId="24486" xr:uid="{38167373-8C32-4A46-B262-563D642760E9}"/>
    <cellStyle name="Input 4 2 8 2 3" xfId="10911" xr:uid="{F233B5EE-B79D-4251-908C-23DA5270D498}"/>
    <cellStyle name="Input 4 2 8 2 3 2" xfId="19900" xr:uid="{4EC86001-CF0D-4842-894A-0A0C1CFD3D49}"/>
    <cellStyle name="Input 4 2 8 2 3 2 2" xfId="43280" xr:uid="{698ABD68-E136-4E2F-A263-F573A4A9E48A}"/>
    <cellStyle name="Input 4 2 8 2 3 3" xfId="43854" xr:uid="{2AFDCA7F-F429-4B7A-9F3A-26E6C02EF071}"/>
    <cellStyle name="Input 4 2 8 2 4" xfId="14677" xr:uid="{A89277A7-5E4A-4283-A87D-A9DBE6DA6496}"/>
    <cellStyle name="Input 4 2 8 2 4 2" xfId="29680" xr:uid="{0107FFCE-3093-4563-A818-2554E4A614EB}"/>
    <cellStyle name="Input 4 2 8 2 5" xfId="32732" xr:uid="{2BFEF3E6-C696-4368-85FF-B254BF7F40EC}"/>
    <cellStyle name="Input 4 2 8 3" xfId="3780" xr:uid="{55B5FC56-A9BB-411F-A874-296BA90810B0}"/>
    <cellStyle name="Input 4 2 8 3 2" xfId="36642" xr:uid="{12704FE6-4272-4212-A27D-88655DD847CA}"/>
    <cellStyle name="Input 4 2 8 4" xfId="26056" xr:uid="{63B77C70-2F95-444C-BD61-0C6167055520}"/>
    <cellStyle name="Input 4 2 9" xfId="1668" xr:uid="{9851AFB3-8A3C-4FEB-ADD4-8D66719418B7}"/>
    <cellStyle name="Input 4 2 9 2" xfId="5996" xr:uid="{02E21F09-2019-4992-B9C4-ADC4DBEC62E9}"/>
    <cellStyle name="Input 4 2 9 2 2" xfId="8582" xr:uid="{9315CAA8-D8B8-4FF6-94D5-D0E5EDEA8A0F}"/>
    <cellStyle name="Input 4 2 9 2 2 2" xfId="17571" xr:uid="{24C04241-43D3-4E54-A475-9B571300DD15}"/>
    <cellStyle name="Input 4 2 9 2 2 2 2" xfId="30151" xr:uid="{3CA302DA-BB5F-44B2-90AD-88CE216A83DD}"/>
    <cellStyle name="Input 4 2 9 2 2 3" xfId="23493" xr:uid="{8C2B2895-79BE-415B-AF91-526BD549FDBA}"/>
    <cellStyle name="Input 4 2 9 2 3" xfId="11219" xr:uid="{36027259-1D67-4AB5-922C-2446B77D06E4}"/>
    <cellStyle name="Input 4 2 9 2 3 2" xfId="20208" xr:uid="{B3B91729-7DBC-46DE-8A2A-0CCC5D9ADE95}"/>
    <cellStyle name="Input 4 2 9 2 3 2 2" xfId="32946" xr:uid="{4737D916-4589-45EC-BF7E-125FAF62E4A7}"/>
    <cellStyle name="Input 4 2 9 2 3 3" xfId="25327" xr:uid="{A9694445-550F-4A91-9B1B-EE2FC9384460}"/>
    <cellStyle name="Input 4 2 9 2 4" xfId="14985" xr:uid="{D89DB7E6-1763-4261-B08A-14BFB0C79D2E}"/>
    <cellStyle name="Input 4 2 9 2 4 2" xfId="43141" xr:uid="{1518AF3F-0D56-41D0-84A5-5C47141C0644}"/>
    <cellStyle name="Input 4 2 9 2 5" xfId="26763" xr:uid="{BEE6A3DE-F7CE-493C-8675-6E3871FF7A7E}"/>
    <cellStyle name="Input 4 2 9 3" xfId="4105" xr:uid="{266B2129-9EA2-46AE-AFCE-50EC7876430C}"/>
    <cellStyle name="Input 4 2 9 3 2" xfId="26077" xr:uid="{A62531D4-DED9-4AC8-B8FC-D3B4AA506A90}"/>
    <cellStyle name="Input 4 2 9 4" xfId="43686" xr:uid="{0F81124D-EE0F-4857-83AC-3EDB3235732A}"/>
    <cellStyle name="Input 4 20" xfId="23766" xr:uid="{D5292BDC-C03E-40C1-822B-CB051C59B06A}"/>
    <cellStyle name="Input 4 20 2" xfId="44981" xr:uid="{0BDC4C2E-77D3-48EC-AC1A-875206188FB9}"/>
    <cellStyle name="Input 4 20 2 2" xfId="57329" xr:uid="{2064418F-BD68-48A3-9801-7A5DBEDE667F}"/>
    <cellStyle name="Input 4 20 2 3" xfId="50547" xr:uid="{4BB4C564-F0A2-44A5-9B7F-051C37392591}"/>
    <cellStyle name="Input 4 20 3" xfId="52149" xr:uid="{5175D157-AD31-45C6-844F-2A216B96E50B}"/>
    <cellStyle name="Input 4 20 3 2" xfId="58930" xr:uid="{C2C04557-BF78-4A52-8EAE-5F7275C54875}"/>
    <cellStyle name="Input 4 20 4" xfId="48989" xr:uid="{399F52D4-5F02-4864-AC77-58080CC3A239}"/>
    <cellStyle name="Input 4 20 4 2" xfId="55772" xr:uid="{4FA3CD75-19EC-4C43-B4F3-6DEB122BE1ED}"/>
    <cellStyle name="Input 4 20 5" xfId="48664" xr:uid="{B9D58BE5-F355-42AE-974D-63FE2A67E8C5}"/>
    <cellStyle name="Input 4 20 5 2" xfId="55453" xr:uid="{8ED2DE4A-014C-403A-8DD9-F6C826D41FD4}"/>
    <cellStyle name="Input 4 20 6" xfId="53739" xr:uid="{89E2D08F-0625-4443-B14C-E87BBC9E8AED}"/>
    <cellStyle name="Input 4 20 7" xfId="47050" xr:uid="{64902F0F-741E-4B14-BBEF-E092EC15DEFF}"/>
    <cellStyle name="Input 4 21" xfId="45039" xr:uid="{DB29268F-6DD1-4786-8CD4-376F5CFD4B34}"/>
    <cellStyle name="Input 4 21 2" xfId="50606" xr:uid="{8DC710B4-FEBC-458A-9DD5-14E865728992}"/>
    <cellStyle name="Input 4 21 2 2" xfId="57388" xr:uid="{DC518940-0CE2-4986-AA19-1FAA6A3BA029}"/>
    <cellStyle name="Input 4 21 3" xfId="52420" xr:uid="{C86454FB-8E6A-471A-9667-BD771A420028}"/>
    <cellStyle name="Input 4 21 3 2" xfId="59201" xr:uid="{8EFB9DE3-6036-4E41-B4DC-23C8AC6D333D}"/>
    <cellStyle name="Input 4 21 4" xfId="48723" xr:uid="{FE539280-2974-4DB9-BCF3-980A0F2E0E73}"/>
    <cellStyle name="Input 4 21 4 2" xfId="55512" xr:uid="{73E30B37-6AF9-4A02-B016-9B489FA57B29}"/>
    <cellStyle name="Input 4 21 5" xfId="53798" xr:uid="{75301EE4-EB2D-4842-8ABB-9B142564E4C7}"/>
    <cellStyle name="Input 4 21 6" xfId="47109" xr:uid="{FEA47975-8A36-4D83-92FE-DDE5430CD986}"/>
    <cellStyle name="Input 4 22" xfId="45090" xr:uid="{BC9F5EC7-6CC2-4C22-B07A-7A3CFE04DA66}"/>
    <cellStyle name="Input 4 22 2" xfId="50603" xr:uid="{4FA48B02-2C83-491B-B6E1-28C601BF6E9D}"/>
    <cellStyle name="Input 4 22 2 2" xfId="57385" xr:uid="{FD0D45E2-BC76-4B8C-925B-4CB2D32884B7}"/>
    <cellStyle name="Input 4 22 3" xfId="52417" xr:uid="{2306716D-70C3-4B78-AE10-328190D8F631}"/>
    <cellStyle name="Input 4 22 3 2" xfId="59198" xr:uid="{0ABEBBCF-F137-4194-A748-574D64F94C31}"/>
    <cellStyle name="Input 4 22 4" xfId="48720" xr:uid="{8BD48FF0-C593-4182-83F9-56F0D0CB78E6}"/>
    <cellStyle name="Input 4 22 4 2" xfId="55509" xr:uid="{E74D5BB2-C54A-417F-8335-D938E8D1C019}"/>
    <cellStyle name="Input 4 22 5" xfId="53795" xr:uid="{55854513-1A2D-481E-861D-8E0139931A75}"/>
    <cellStyle name="Input 4 22 6" xfId="47106" xr:uid="{38F0202C-C19B-4996-B8D3-2FB4B82DFEF9}"/>
    <cellStyle name="Input 4 23" xfId="45100" xr:uid="{199EA967-E33F-4FC0-9FB4-3ED500C2C5E6}"/>
    <cellStyle name="Input 4 23 2" xfId="50568" xr:uid="{5BF9D9B8-2626-4273-8023-45BB97C6119E}"/>
    <cellStyle name="Input 4 23 2 2" xfId="57350" xr:uid="{D2412368-702E-4094-8FA5-EE197F705E5F}"/>
    <cellStyle name="Input 4 23 3" xfId="52382" xr:uid="{B3BC127B-D606-4D8E-80F2-96F28F4CABB7}"/>
    <cellStyle name="Input 4 23 3 2" xfId="59163" xr:uid="{65441FF7-B351-4B5D-A9B4-7577D589DE5A}"/>
    <cellStyle name="Input 4 23 4" xfId="48685" xr:uid="{3157543C-858B-4670-B6A0-0C04299E7796}"/>
    <cellStyle name="Input 4 23 4 2" xfId="55474" xr:uid="{088BCC13-F2BC-4ABB-A1F3-9F1CF1472942}"/>
    <cellStyle name="Input 4 23 5" xfId="53760" xr:uid="{CE589AC7-F9CF-49C3-A01D-81E489835F65}"/>
    <cellStyle name="Input 4 23 6" xfId="47071" xr:uid="{1B46F02F-AD2C-4B3C-B3D1-04EC63A863F0}"/>
    <cellStyle name="Input 4 24" xfId="45145" xr:uid="{5524FAF4-69BF-4029-822C-2F6056430A61}"/>
    <cellStyle name="Input 4 24 2" xfId="50687" xr:uid="{BD77AD59-0B5D-4B3F-A25D-62AA257C09DD}"/>
    <cellStyle name="Input 4 24 2 2" xfId="57469" xr:uid="{4BA3F0E2-93FF-4D2E-B076-3C0063FE7A0F}"/>
    <cellStyle name="Input 4 24 3" xfId="52498" xr:uid="{0A7CDA26-B62C-4AB4-92BB-7D7D8F6303BE}"/>
    <cellStyle name="Input 4 24 3 2" xfId="59279" xr:uid="{94985D98-EFA1-4DB6-84BF-EE3AD1E97FB4}"/>
    <cellStyle name="Input 4 24 4" xfId="48802" xr:uid="{4F5821A2-6772-4074-AA26-DC16FDDCC559}"/>
    <cellStyle name="Input 4 24 4 2" xfId="55588" xr:uid="{C2A1BE82-79F5-4074-A9D6-83B5E3BE35C9}"/>
    <cellStyle name="Input 4 24 5" xfId="53876" xr:uid="{1CD21292-539B-4788-B260-FC562776C7CD}"/>
    <cellStyle name="Input 4 24 6" xfId="47190" xr:uid="{FF1537CB-00DE-4EC9-AA5D-B093F1962652}"/>
    <cellStyle name="Input 4 25" xfId="45251" xr:uid="{76F9784A-0A83-4F85-BEB7-C667E10C002C}"/>
    <cellStyle name="Input 4 25 2" xfId="50752" xr:uid="{726D9643-31A2-419D-A40E-0B4DBBEA5ECF}"/>
    <cellStyle name="Input 4 25 2 2" xfId="57534" xr:uid="{2A714EA3-EEEE-49CC-BD72-D6C646B6B52E}"/>
    <cellStyle name="Input 4 25 3" xfId="52561" xr:uid="{D339A04F-E2A3-4C1C-90B2-6221F50E9E74}"/>
    <cellStyle name="Input 4 25 3 2" xfId="59342" xr:uid="{CAC3B127-10ED-4360-B989-41AB6F7FEA20}"/>
    <cellStyle name="Input 4 25 4" xfId="48858" xr:uid="{30B1CD1C-6994-4CB0-A81D-2D3D5BDC4574}"/>
    <cellStyle name="Input 4 25 4 2" xfId="55640" xr:uid="{54E3AC6A-6E28-45A1-96D4-0261CF9B4FF0}"/>
    <cellStyle name="Input 4 25 5" xfId="53939" xr:uid="{260D1AB9-1A76-4732-A5DF-F0D012CEE0CA}"/>
    <cellStyle name="Input 4 25 6" xfId="47256" xr:uid="{2016D886-BC24-4257-964C-96AED8271963}"/>
    <cellStyle name="Input 4 26" xfId="45216" xr:uid="{70C10AC9-A711-41C4-A3A2-355B02F18718}"/>
    <cellStyle name="Input 4 26 2" xfId="50747" xr:uid="{8D1E1362-1AD0-406C-AB87-AB47E9B795B5}"/>
    <cellStyle name="Input 4 26 2 2" xfId="57529" xr:uid="{D7BB5B7B-49F6-4A0C-925C-418DBF2931DC}"/>
    <cellStyle name="Input 4 26 3" xfId="52556" xr:uid="{DD76A288-E125-48B3-8DE0-21351D87B901}"/>
    <cellStyle name="Input 4 26 3 2" xfId="59337" xr:uid="{CA06CF4B-9CF1-485A-ACF9-D8271407751B}"/>
    <cellStyle name="Input 4 26 4" xfId="53934" xr:uid="{AF756FB6-77EA-443E-9585-550C20C60490}"/>
    <cellStyle name="Input 4 26 5" xfId="47251" xr:uid="{0F2DAC59-F251-4E96-A8BE-A9B5AA60C275}"/>
    <cellStyle name="Input 4 27" xfId="45197" xr:uid="{DE1E3DA7-841D-45DE-A59F-094C36FCAF2B}"/>
    <cellStyle name="Input 4 27 2" xfId="55719" xr:uid="{A976F947-262B-4101-8630-672065DBFB43}"/>
    <cellStyle name="Input 4 27 3" xfId="48936" xr:uid="{43D58B61-1CF0-4DAE-BD1E-91334F1D66FA}"/>
    <cellStyle name="Input 4 28" xfId="45335" xr:uid="{B8EA6C18-73E0-4034-A783-1312F7636770}"/>
    <cellStyle name="Input 4 28 2" xfId="58058" xr:uid="{F4052DEE-C3CA-4E8F-84BD-C3447D5BFE2F}"/>
    <cellStyle name="Input 4 28 3" xfId="51276" xr:uid="{C5FA9A9F-D238-462C-9046-80E4E668723F}"/>
    <cellStyle name="Input 4 29" xfId="45344" xr:uid="{89F1970E-CE8B-4DD9-ACFA-FBAF05FEDCA4}"/>
    <cellStyle name="Input 4 29 2" xfId="52608" xr:uid="{1D2C9630-E0C2-4B0C-B4C4-7CF358388079}"/>
    <cellStyle name="Input 4 3" xfId="255" xr:uid="{CD2140EE-9DB4-472E-8751-18A423ADF511}"/>
    <cellStyle name="Input 4 3 10" xfId="6557" xr:uid="{5FD0C332-96BA-4FB9-ABE6-C40550ADC98A}"/>
    <cellStyle name="Input 4 3 10 2" xfId="11774" xr:uid="{31FA283D-E0FC-4588-8A07-D0AD514456F3}"/>
    <cellStyle name="Input 4 3 10 2 2" xfId="20763" xr:uid="{F3803A47-0ABE-4020-88E6-6CC1C650A1AC}"/>
    <cellStyle name="Input 4 3 10 2 2 2" xfId="29080" xr:uid="{A49CBA6A-290D-42C1-ADD7-71D06AF843DA}"/>
    <cellStyle name="Input 4 3 10 2 3" xfId="32105" xr:uid="{96D43415-62F6-4098-AAE5-3C0C6735E8C3}"/>
    <cellStyle name="Input 4 3 10 3" xfId="15546" xr:uid="{DD9B715D-95A7-4ACE-933B-F28F5258BA2F}"/>
    <cellStyle name="Input 4 3 10 3 2" xfId="36727" xr:uid="{DDE150B5-FAC6-406C-90AD-B0E44A73B459}"/>
    <cellStyle name="Input 4 3 10 4" xfId="29453" xr:uid="{8867F9B7-24FD-4DE0-AC41-8CCCCC65BBBF}"/>
    <cellStyle name="Input 4 3 11" xfId="9137" xr:uid="{938763BE-FDC7-4C7F-807A-70CCCDB28CB5}"/>
    <cellStyle name="Input 4 3 11 2" xfId="18126" xr:uid="{3C6DCEAC-F868-4BC6-B110-055A9F2547B0}"/>
    <cellStyle name="Input 4 3 11 2 2" xfId="39446" xr:uid="{855C74D0-E5A7-4BD8-9D3D-F12C5AA62ECF}"/>
    <cellStyle name="Input 4 3 11 3" xfId="37935" xr:uid="{C2424B86-4AB2-4FDD-A6EF-53242380BF12}"/>
    <cellStyle name="Input 4 3 12" xfId="12367" xr:uid="{13908B67-AD8D-4C00-801F-C42DAAA131FE}"/>
    <cellStyle name="Input 4 3 12 2" xfId="21356" xr:uid="{2EB285EE-2740-41DA-AA22-E8C727D3F46B}"/>
    <cellStyle name="Input 4 3 12 2 2" xfId="36099" xr:uid="{F92DA6E0-016F-4C56-A49F-9825647BD063}"/>
    <cellStyle name="Input 4 3 12 3" xfId="27404" xr:uid="{E8284981-B889-4E97-9E74-DF1589B5AEC0}"/>
    <cellStyle name="Input 4 3 13" xfId="2261" xr:uid="{BB609825-8BA7-4A9D-A197-E5C0061BB57E}"/>
    <cellStyle name="Input 4 3 13 2" xfId="32637" xr:uid="{BD2ADD54-CFF9-44AB-A3F0-652FDE579760}"/>
    <cellStyle name="Input 4 3 14" xfId="13170" xr:uid="{1ED07B48-DD24-4EE9-8BAF-96A91892591B}"/>
    <cellStyle name="Input 4 3 14 2" xfId="31426" xr:uid="{6E0865EE-0224-4771-977D-3B37B19DBB36}"/>
    <cellStyle name="Input 4 3 15" xfId="42567" xr:uid="{5B96971F-01D3-48E1-9DDD-927DCFD1D102}"/>
    <cellStyle name="Input 4 3 16" xfId="44269" xr:uid="{65DF7E14-A3F6-4122-B77D-DBAC8B8E593D}"/>
    <cellStyle name="Input 4 3 17" xfId="45557" xr:uid="{2C914051-059D-4F19-94E9-46C27456A12C}"/>
    <cellStyle name="Input 4 3 2" xfId="393" xr:uid="{34F44198-11EB-42A1-A0F9-A9BD39AB11D3}"/>
    <cellStyle name="Input 4 3 2 10" xfId="9262" xr:uid="{BA1F1FB4-C95F-4035-A651-06370A789BA4}"/>
    <cellStyle name="Input 4 3 2 10 2" xfId="18251" xr:uid="{03F76723-C6A0-4228-80D9-BD42AE51B17D}"/>
    <cellStyle name="Input 4 3 2 10 2 2" xfId="40862" xr:uid="{B26631F8-55F2-48B4-85CA-1AA82CB44BDF}"/>
    <cellStyle name="Input 4 3 2 10 3" xfId="30804" xr:uid="{24589150-EEB6-4BE8-A000-75614596183A}"/>
    <cellStyle name="Input 4 3 2 11" xfId="12352" xr:uid="{EEAC1E17-56BE-485F-B0EE-86876015EF6D}"/>
    <cellStyle name="Input 4 3 2 11 2" xfId="21341" xr:uid="{B1B2A07B-AB6C-43A3-9D39-282D4B76C621}"/>
    <cellStyle name="Input 4 3 2 11 2 2" xfId="24506" xr:uid="{F48E627F-3036-4175-A206-1CB17FD63A39}"/>
    <cellStyle name="Input 4 3 2 11 3" xfId="23660" xr:uid="{AAD25D30-3CA9-4D01-8FFD-52AF674BC5A4}"/>
    <cellStyle name="Input 4 3 2 12" xfId="2399" xr:uid="{D8A51850-D0B1-4EA4-BF0F-7C0FA15847CF}"/>
    <cellStyle name="Input 4 3 2 12 2" xfId="34986" xr:uid="{1BFC3C0C-5410-4A05-BA21-528C15FB383A}"/>
    <cellStyle name="Input 4 3 2 13" xfId="13308" xr:uid="{D70FD698-E77A-42F3-B50C-CE444EC6FFCE}"/>
    <cellStyle name="Input 4 3 2 13 2" xfId="26815" xr:uid="{68B94033-B2B2-4A1F-8197-9A22A4FE6A68}"/>
    <cellStyle name="Input 4 3 2 14" xfId="29654" xr:uid="{6C359965-B721-49F2-A983-5298CFAB054F}"/>
    <cellStyle name="Input 4 3 2 15" xfId="46072" xr:uid="{2F1BD4EE-B577-470B-B8FC-6192B1699731}"/>
    <cellStyle name="Input 4 3 2 2" xfId="742" xr:uid="{A8468806-813D-4246-8DFA-638B84F98D45}"/>
    <cellStyle name="Input 4 3 2 2 2" xfId="5116" xr:uid="{98E134FC-B3A4-47D9-B05B-608D6276C728}"/>
    <cellStyle name="Input 4 3 2 2 2 2" xfId="7702" xr:uid="{1B059469-3CD6-4A2D-A2C3-7F2B978E6462}"/>
    <cellStyle name="Input 4 3 2 2 2 2 2" xfId="16691" xr:uid="{7F5B47AC-2B6F-429E-9B6B-0EDF9C2491FA}"/>
    <cellStyle name="Input 4 3 2 2 2 2 2 2" xfId="38229" xr:uid="{65DE1EF0-2657-4759-B1ED-84A5ADE38048}"/>
    <cellStyle name="Input 4 3 2 2 2 2 3" xfId="31452" xr:uid="{3ABF4D4F-D5C7-4A11-BAB3-8E0A1E485740}"/>
    <cellStyle name="Input 4 3 2 2 2 3" xfId="10339" xr:uid="{EAAFFB37-6BFC-477F-A271-5DDAC366DD7C}"/>
    <cellStyle name="Input 4 3 2 2 2 3 2" xfId="19328" xr:uid="{BD629F92-DE82-4862-8DFC-301C0323642B}"/>
    <cellStyle name="Input 4 3 2 2 2 3 2 2" xfId="35504" xr:uid="{1CC0CD51-07B5-4F79-AEC8-D206241ABCFD}"/>
    <cellStyle name="Input 4 3 2 2 2 3 3" xfId="27175" xr:uid="{2750D0E7-4D74-423A-8FF1-61434711FA6C}"/>
    <cellStyle name="Input 4 3 2 2 2 4" xfId="14105" xr:uid="{94478356-191A-47C8-8BB9-1B04380E3139}"/>
    <cellStyle name="Input 4 3 2 2 2 4 2" xfId="39485" xr:uid="{C93DC18B-EA91-4685-B669-895AA3C5FA0C}"/>
    <cellStyle name="Input 4 3 2 2 2 5" xfId="37290" xr:uid="{15DE16E0-80F2-44DF-87C9-E1A688F208C2}"/>
    <cellStyle name="Input 4 3 2 2 2 6" xfId="56345" xr:uid="{0936ACA2-F614-4F81-A600-3D5ECB2330D1}"/>
    <cellStyle name="Input 4 3 2 2 3" xfId="3179" xr:uid="{CD766121-5DC3-408C-A767-B93FEA4F4A02}"/>
    <cellStyle name="Input 4 3 2 2 3 2" xfId="29630" xr:uid="{1C45DC1B-9D9A-418E-8CB5-6CDA57719B04}"/>
    <cellStyle name="Input 4 3 2 2 4" xfId="39339" xr:uid="{5079E0C1-CBF0-4512-AEFC-9AC2F0A0E8F1}"/>
    <cellStyle name="Input 4 3 2 2 5" xfId="49563" xr:uid="{2D76917B-0727-44CA-B013-1C21D75E4FEF}"/>
    <cellStyle name="Input 4 3 2 3" xfId="1087" xr:uid="{6998E9FC-1294-4FA3-BE46-70356BB1D88A}"/>
    <cellStyle name="Input 4 3 2 3 2" xfId="5437" xr:uid="{0D368D6E-B462-4E86-BEA8-3D324F4DC1E3}"/>
    <cellStyle name="Input 4 3 2 3 2 2" xfId="8023" xr:uid="{C5D9F899-0800-4456-BF16-73E3DDA8D639}"/>
    <cellStyle name="Input 4 3 2 3 2 2 2" xfId="17012" xr:uid="{C429C450-44D8-4FE8-94E9-6C12976A0204}"/>
    <cellStyle name="Input 4 3 2 3 2 2 2 2" xfId="22393" xr:uid="{05784C1A-044D-41FF-9FD5-6ECE7E001A2B}"/>
    <cellStyle name="Input 4 3 2 3 2 2 3" xfId="42317" xr:uid="{86C18830-64F6-43FF-9D58-61D42F0687AA}"/>
    <cellStyle name="Input 4 3 2 3 2 3" xfId="10660" xr:uid="{197B41AA-8648-4791-AF78-542946D5E51F}"/>
    <cellStyle name="Input 4 3 2 3 2 3 2" xfId="19649" xr:uid="{65D363D0-07BB-411D-9C6F-6C9CF8555CE6}"/>
    <cellStyle name="Input 4 3 2 3 2 3 2 2" xfId="30487" xr:uid="{41F17880-B137-40C8-9979-85AEF8A6A87C}"/>
    <cellStyle name="Input 4 3 2 3 2 3 3" xfId="37801" xr:uid="{851A9E89-4A93-42EE-BC65-FE722A92A954}"/>
    <cellStyle name="Input 4 3 2 3 2 4" xfId="14426" xr:uid="{53EF1FB4-DADF-40EE-9DE7-423774C2E37E}"/>
    <cellStyle name="Input 4 3 2 3 2 4 2" xfId="39131" xr:uid="{A859683A-8126-4881-A84C-65D4DEEC0E3D}"/>
    <cellStyle name="Input 4 3 2 3 2 5" xfId="24108" xr:uid="{D73F8AFD-3412-428F-9703-3CDD7BC0BBA3}"/>
    <cellStyle name="Input 4 3 2 3 2 6" xfId="58209" xr:uid="{7DEFF770-BABE-4FDD-8A0A-AB643CE38283}"/>
    <cellStyle name="Input 4 3 2 3 3" xfId="3524" xr:uid="{52C2F4AB-1823-4DC2-B5A1-322FB9789CE7}"/>
    <cellStyle name="Input 4 3 2 3 3 2" xfId="26739" xr:uid="{AFB3C0D5-5E18-46F8-959D-EB021CD96819}"/>
    <cellStyle name="Input 4 3 2 3 4" xfId="33461" xr:uid="{2F8B5349-1C34-468E-8255-A303F1489CE0}"/>
    <cellStyle name="Input 4 3 2 3 5" xfId="51427" xr:uid="{5E624FA0-5B77-46BE-B9AE-00604F99F9FB}"/>
    <cellStyle name="Input 4 3 2 4" xfId="1431" xr:uid="{A7B4D1F9-6DF6-4461-B6B6-1E59DBD1FE29}"/>
    <cellStyle name="Input 4 3 2 4 2" xfId="5776" xr:uid="{B0ACBB97-FF77-44F3-AA5F-00EBFA5CB8A5}"/>
    <cellStyle name="Input 4 3 2 4 2 2" xfId="8362" xr:uid="{6FCBE70A-47FA-4E06-896E-323E489DE201}"/>
    <cellStyle name="Input 4 3 2 4 2 2 2" xfId="17351" xr:uid="{028411C1-563F-4363-91E7-98DA6D231303}"/>
    <cellStyle name="Input 4 3 2 4 2 2 2 2" xfId="24398" xr:uid="{41F9DFA2-9A98-4E36-801C-A9E43B9A6897}"/>
    <cellStyle name="Input 4 3 2 4 2 2 3" xfId="28405" xr:uid="{72373CCD-1253-47C0-B893-FBEFF38A0D3B}"/>
    <cellStyle name="Input 4 3 2 4 2 3" xfId="10999" xr:uid="{0B3B255E-E765-4745-AA1F-E1A214DFF3B2}"/>
    <cellStyle name="Input 4 3 2 4 2 3 2" xfId="19988" xr:uid="{590EF79B-9EE2-42D1-86F5-BEA449412B50}"/>
    <cellStyle name="Input 4 3 2 4 2 3 2 2" xfId="43653" xr:uid="{25357035-DFEC-416B-B052-E28488DA8B48}"/>
    <cellStyle name="Input 4 3 2 4 2 3 3" xfId="42802" xr:uid="{2C05D316-32CF-4A4F-B83A-045201916522}"/>
    <cellStyle name="Input 4 3 2 4 2 4" xfId="14765" xr:uid="{8CF3B3F1-4F8F-44B4-BD2C-60ECBDDB6F37}"/>
    <cellStyle name="Input 4 3 2 4 2 4 2" xfId="24934" xr:uid="{887554F4-4591-430B-A7DC-E263DE5598C6}"/>
    <cellStyle name="Input 4 3 2 4 2 5" xfId="40615" xr:uid="{4BD1472C-AA3A-4F0D-B54E-2BEC857E4017}"/>
    <cellStyle name="Input 4 3 2 4 2 6" xfId="54490" xr:uid="{4159A28A-8B20-458A-86EB-DB9907367924}"/>
    <cellStyle name="Input 4 3 2 4 3" xfId="3868" xr:uid="{A08897DB-A151-4BDE-B98B-6272567B7674}"/>
    <cellStyle name="Input 4 3 2 4 3 2" xfId="22874" xr:uid="{1F59867E-1398-466B-AA1E-695590C58CC1}"/>
    <cellStyle name="Input 4 3 2 4 4" xfId="29928" xr:uid="{0B119786-6F9F-4099-AB9C-5C220D740513}"/>
    <cellStyle name="Input 4 3 2 4 5" xfId="47680" xr:uid="{08B52DF0-4B29-4E9A-902C-3633888D6DB2}"/>
    <cellStyle name="Input 4 3 2 5" xfId="1615" xr:uid="{6B4D7DFB-1A3F-4F58-A024-8B91E727B1C3}"/>
    <cellStyle name="Input 4 3 2 5 2" xfId="5957" xr:uid="{89C12845-A1F3-4638-AE46-A5759A2E46DE}"/>
    <cellStyle name="Input 4 3 2 5 2 2" xfId="8543" xr:uid="{D32145FD-CC99-4A42-945A-6588BD871C36}"/>
    <cellStyle name="Input 4 3 2 5 2 2 2" xfId="17532" xr:uid="{DF1F37C1-71F6-4C91-A4F6-02CED3DD6AE1}"/>
    <cellStyle name="Input 4 3 2 5 2 2 2 2" xfId="42941" xr:uid="{AB2F7357-A27A-4E57-939C-44F8EC00E5E8}"/>
    <cellStyle name="Input 4 3 2 5 2 2 3" xfId="40571" xr:uid="{5DB4EC55-6E33-4C16-B89C-723E1CC108BE}"/>
    <cellStyle name="Input 4 3 2 5 2 3" xfId="11180" xr:uid="{D54DB74C-B7D2-43D6-816F-DF53A1A72DC7}"/>
    <cellStyle name="Input 4 3 2 5 2 3 2" xfId="20169" xr:uid="{652B3966-BCDE-4EA8-A716-3CE03A9883D8}"/>
    <cellStyle name="Input 4 3 2 5 2 3 2 2" xfId="32706" xr:uid="{8BAACE29-65CE-46D7-A3BD-C273944F2F5A}"/>
    <cellStyle name="Input 4 3 2 5 2 3 3" xfId="32108" xr:uid="{08A9C657-C74C-4A8C-AF41-2B68BD82030C}"/>
    <cellStyle name="Input 4 3 2 5 2 4" xfId="14946" xr:uid="{4F77F9FF-B5F3-4443-A173-1A07EC326B8A}"/>
    <cellStyle name="Input 4 3 2 5 2 4 2" xfId="38690" xr:uid="{E55B844A-785C-434A-B4BB-E15F03F73042}"/>
    <cellStyle name="Input 4 3 2 5 2 5" xfId="37247" xr:uid="{313C0983-083A-45BE-922F-077786D93368}"/>
    <cellStyle name="Input 4 3 2 5 3" xfId="4052" xr:uid="{EF774B3E-BA5C-4BCD-B802-9D4287A38978}"/>
    <cellStyle name="Input 4 3 2 5 3 2" xfId="41224" xr:uid="{4D6AC875-4BE6-45A3-9AEE-EDB0201CF86E}"/>
    <cellStyle name="Input 4 3 2 5 4" xfId="33791" xr:uid="{B27D3B86-00E5-4473-808F-0DD91C3E0DA9}"/>
    <cellStyle name="Input 4 3 2 5 5" xfId="52930" xr:uid="{CFFFAAB4-2796-4EF6-8180-938CA1ED9B07}"/>
    <cellStyle name="Input 4 3 2 6" xfId="2050" xr:uid="{F338B839-4B05-4714-A7FF-5B71A68CE1E2}"/>
    <cellStyle name="Input 4 3 2 6 2" xfId="6356" xr:uid="{F3292365-C3F8-4EEB-A16C-D5421A6D7209}"/>
    <cellStyle name="Input 4 3 2 6 2 2" xfId="8942" xr:uid="{F2C6AEF5-1F13-4854-AECC-2FEB1447E3F1}"/>
    <cellStyle name="Input 4 3 2 6 2 2 2" xfId="17931" xr:uid="{2843D18E-59AD-4845-A3F7-989F9733EC0C}"/>
    <cellStyle name="Input 4 3 2 6 2 2 2 2" xfId="40666" xr:uid="{08BD6DAB-E43D-4D3D-B60D-B4D43F28D063}"/>
    <cellStyle name="Input 4 3 2 6 2 2 3" xfId="29713" xr:uid="{D9FEEC13-8A92-4DF5-83F9-21E16CA60508}"/>
    <cellStyle name="Input 4 3 2 6 2 3" xfId="11579" xr:uid="{99BF3047-9904-4C75-90D1-07611177CF06}"/>
    <cellStyle name="Input 4 3 2 6 2 3 2" xfId="20568" xr:uid="{44A91B83-375C-4B68-8B63-CA2E18EA606C}"/>
    <cellStyle name="Input 4 3 2 6 2 3 2 2" xfId="41735" xr:uid="{F278F612-EECE-4E13-B866-6B91B88F4468}"/>
    <cellStyle name="Input 4 3 2 6 2 3 3" xfId="25413" xr:uid="{1C0C46A9-3560-4CD0-8A6F-EFBD305EA797}"/>
    <cellStyle name="Input 4 3 2 6 2 4" xfId="15345" xr:uid="{E106579B-3EF4-425A-B8EB-FBBE1E5BF8A9}"/>
    <cellStyle name="Input 4 3 2 6 2 4 2" xfId="37104" xr:uid="{03270874-E6D4-4D2E-B677-E5242CD9CA37}"/>
    <cellStyle name="Input 4 3 2 6 2 5" xfId="42024" xr:uid="{89556144-3478-4C50-9708-67393DF5179E}"/>
    <cellStyle name="Input 4 3 2 6 3" xfId="4487" xr:uid="{252D00C0-31D3-4805-8239-A7771136E217}"/>
    <cellStyle name="Input 4 3 2 6 3 2" xfId="40389" xr:uid="{E10214E2-22EB-47E7-95AA-A57EE7BDEC11}"/>
    <cellStyle name="Input 4 3 2 6 4" xfId="43191" xr:uid="{632F6A0D-81AA-421F-996B-36A53E2D54CC}"/>
    <cellStyle name="Input 4 3 2 7" xfId="2861" xr:uid="{9B73716A-621B-436B-8609-6A0B20CEB8FB}"/>
    <cellStyle name="Input 4 3 2 7 2" xfId="7011" xr:uid="{5DDD3A34-960E-48CA-9E8E-C077A0D37F32}"/>
    <cellStyle name="Input 4 3 2 7 2 2" xfId="12139" xr:uid="{04186F93-81F3-4D30-ACEE-2A9E5EDE42D6}"/>
    <cellStyle name="Input 4 3 2 7 2 2 2" xfId="21128" xr:uid="{0ADC9800-F166-4C1E-BFCE-74AB697140F9}"/>
    <cellStyle name="Input 4 3 2 7 2 2 2 2" xfId="33019" xr:uid="{AC5DC0BD-EB0D-4F7F-8928-B7F2C26FCEBC}"/>
    <cellStyle name="Input 4 3 2 7 2 2 3" xfId="29259" xr:uid="{3959A3B9-8057-4718-BEB3-59C0F2B68C2A}"/>
    <cellStyle name="Input 4 3 2 7 2 3" xfId="12951" xr:uid="{B536B921-A7BF-4D4F-876C-59B069C67CD5}"/>
    <cellStyle name="Input 4 3 2 7 2 3 2" xfId="21940" xr:uid="{691F5317-1CE8-4282-AFDF-BB6FC474A582}"/>
    <cellStyle name="Input 4 3 2 7 2 3 2 2" xfId="26862" xr:uid="{782985B0-C8EF-4229-967C-7ADD488CD953}"/>
    <cellStyle name="Input 4 3 2 7 2 3 3" xfId="27494" xr:uid="{0AB5C888-2DF3-4A4B-B9F8-8AC72CCCEE95}"/>
    <cellStyle name="Input 4 3 2 7 2 4" xfId="16000" xr:uid="{899D1417-00CC-4643-8E47-AAF1EB1B28C7}"/>
    <cellStyle name="Input 4 3 2 7 2 4 2" xfId="41817" xr:uid="{222B4330-5F91-45F7-88E0-FED6553BE733}"/>
    <cellStyle name="Input 4 3 2 7 2 5" xfId="26092" xr:uid="{9080CC04-989F-4529-ADB6-F9BC5D0F6D6B}"/>
    <cellStyle name="Input 4 3 2 7 3" xfId="9574" xr:uid="{229494F4-02F0-4DBE-959F-4CDC20BFCE01}"/>
    <cellStyle name="Input 4 3 2 7 3 2" xfId="18563" xr:uid="{2087F8CB-6601-45C0-BC72-A8E5301A747C}"/>
    <cellStyle name="Input 4 3 2 7 3 2 2" xfId="37226" xr:uid="{83A9CE64-F426-446F-AD38-BEAB0E250B6F}"/>
    <cellStyle name="Input 4 3 2 7 3 3" xfId="40583" xr:uid="{F48145A5-DBC2-4E0B-AB17-64B7CAF2A138}"/>
    <cellStyle name="Input 4 3 2 7 4" xfId="22944" xr:uid="{331007A6-74A6-40DE-BC71-2913CBC8E0F7}"/>
    <cellStyle name="Input 4 3 2 8" xfId="4792" xr:uid="{66C1235A-AC30-41E2-ACBD-B3492D774670}"/>
    <cellStyle name="Input 4 3 2 8 2" xfId="7378" xr:uid="{2A016879-FF8E-4CF7-8FE6-CADCC371570E}"/>
    <cellStyle name="Input 4 3 2 8 2 2" xfId="16367" xr:uid="{E160FF23-0D1B-4A14-BD11-E84640E2962A}"/>
    <cellStyle name="Input 4 3 2 8 2 2 2" xfId="34254" xr:uid="{C4433DDE-D0E1-4666-BA88-E13DE92F9791}"/>
    <cellStyle name="Input 4 3 2 8 2 3" xfId="33675" xr:uid="{EFA218BA-5A00-49C0-A96D-27837CBB72A3}"/>
    <cellStyle name="Input 4 3 2 8 3" xfId="10015" xr:uid="{D024219C-33F2-4D80-8550-C7E803AC1788}"/>
    <cellStyle name="Input 4 3 2 8 3 2" xfId="19004" xr:uid="{F13343CB-EB63-4FB1-B61D-A995A71DAFBF}"/>
    <cellStyle name="Input 4 3 2 8 3 2 2" xfId="42125" xr:uid="{3A8E87BE-DD9A-4A1B-95CA-BA9D7A407130}"/>
    <cellStyle name="Input 4 3 2 8 3 3" xfId="27179" xr:uid="{7BE30CB7-A2B9-4C86-B113-0B719034BB3A}"/>
    <cellStyle name="Input 4 3 2 8 4" xfId="13781" xr:uid="{89D35888-B7C3-4DF6-93E2-E1E99EBB292D}"/>
    <cellStyle name="Input 4 3 2 8 4 2" xfId="23480" xr:uid="{2009A756-D328-4C37-8465-A4BDF81F3391}"/>
    <cellStyle name="Input 4 3 2 8 5" xfId="43098" xr:uid="{8F1A2198-926D-49EA-AA4C-65CA406DCFAB}"/>
    <cellStyle name="Input 4 3 2 9" xfId="6695" xr:uid="{3D59ADB3-0AD0-465A-90A3-B76EA0D7028E}"/>
    <cellStyle name="Input 4 3 2 9 2" xfId="11899" xr:uid="{50DDD6A8-8407-4448-8848-DC285EC30422}"/>
    <cellStyle name="Input 4 3 2 9 2 2" xfId="20888" xr:uid="{206D7669-400C-44FD-B3D4-E57C568BCFCC}"/>
    <cellStyle name="Input 4 3 2 9 2 2 2" xfId="36038" xr:uid="{D6012317-7986-4327-BFDA-1A2B5504857D}"/>
    <cellStyle name="Input 4 3 2 9 2 3" xfId="34663" xr:uid="{0478ED4A-9F4A-4EAC-9E21-2C25E0897F61}"/>
    <cellStyle name="Input 4 3 2 9 3" xfId="15684" xr:uid="{C4CD06FB-90F2-4AF3-A0E0-CB46A339BE4A}"/>
    <cellStyle name="Input 4 3 2 9 3 2" xfId="28583" xr:uid="{F1359C6C-8194-463E-97FA-81FB8DCE205B}"/>
    <cellStyle name="Input 4 3 2 9 4" xfId="30344" xr:uid="{208C2B34-0E2A-46D3-B95A-3164CEAE3316}"/>
    <cellStyle name="Input 4 3 3" xfId="604" xr:uid="{2FF2AFF2-F266-4427-9D67-D5A0115526FD}"/>
    <cellStyle name="Input 4 3 3 2" xfId="4991" xr:uid="{8DC06026-86DE-49E1-9281-1F09A4F5C78E}"/>
    <cellStyle name="Input 4 3 3 2 2" xfId="7577" xr:uid="{3B1A4750-9FAD-4BFF-9C47-1A00C22EBB3F}"/>
    <cellStyle name="Input 4 3 3 2 2 2" xfId="16566" xr:uid="{8F19E501-0CBB-4CB2-A448-AE16452E434C}"/>
    <cellStyle name="Input 4 3 3 2 2 2 2" xfId="29187" xr:uid="{BEA8FE93-E56C-48D0-A3A2-5333C0F656C2}"/>
    <cellStyle name="Input 4 3 3 2 2 3" xfId="30239" xr:uid="{EA49BC4D-4F60-43FD-BEC3-784D24ECEACE}"/>
    <cellStyle name="Input 4 3 3 2 2 4" xfId="56753" xr:uid="{0FAE0D0C-69C4-4AA2-95CF-41515BBC2B6A}"/>
    <cellStyle name="Input 4 3 3 2 3" xfId="10214" xr:uid="{868880D7-B42C-423D-A07F-686008BE31B1}"/>
    <cellStyle name="Input 4 3 3 2 3 2" xfId="19203" xr:uid="{3034085E-8BCA-4C11-8A3B-BF6842E18797}"/>
    <cellStyle name="Input 4 3 3 2 3 2 2" xfId="36667" xr:uid="{9FF28879-5881-49CE-98AF-F98619152813}"/>
    <cellStyle name="Input 4 3 3 2 3 3" xfId="36037" xr:uid="{0582BCBA-95CB-469D-AB2D-6238A1B9466B}"/>
    <cellStyle name="Input 4 3 3 2 4" xfId="13980" xr:uid="{C0E05523-B70E-4312-AF50-A3615022D9A3}"/>
    <cellStyle name="Input 4 3 3 2 4 2" xfId="23150" xr:uid="{3F497FAE-9BB9-4355-ADAE-E8BCCA980CD1}"/>
    <cellStyle name="Input 4 3 3 2 5" xfId="41559" xr:uid="{862B76B2-3342-473A-9562-752F4E05D57B}"/>
    <cellStyle name="Input 4 3 3 2 6" xfId="49971" xr:uid="{8C57E19C-0E05-453E-9A85-7A5D9754585F}"/>
    <cellStyle name="Input 4 3 3 3" xfId="3041" xr:uid="{5B67A38B-7E37-4F78-B62A-CA6337A769CF}"/>
    <cellStyle name="Input 4 3 3 3 2" xfId="24371" xr:uid="{0CA9FB71-819D-4C5E-BA6D-DF653C01C9F6}"/>
    <cellStyle name="Input 4 3 3 3 2 2" xfId="58350" xr:uid="{F89B5DCA-4B67-474E-A9A2-6117F0F5F76B}"/>
    <cellStyle name="Input 4 3 3 3 3" xfId="51568" xr:uid="{BC4895B8-1594-4F20-ADCB-3E4DC293A03A}"/>
    <cellStyle name="Input 4 3 3 4" xfId="27251" xr:uid="{FE2D4405-C39D-4F20-BF60-FD42AD278932}"/>
    <cellStyle name="Input 4 3 3 4 2" xfId="54880" xr:uid="{B655835B-9019-4132-A146-99F097BA6B2C}"/>
    <cellStyle name="Input 4 3 3 4 3" xfId="48088" xr:uid="{0DF20B13-272D-4368-BDD8-C9658A929307}"/>
    <cellStyle name="Input 4 3 3 5" xfId="53180" xr:uid="{2A321687-0A18-4F6B-99AD-6B80D7F11740}"/>
    <cellStyle name="Input 4 3 3 6" xfId="46474" xr:uid="{AAC2CCA3-7E18-4523-9F5C-33A99C43DE87}"/>
    <cellStyle name="Input 4 3 4" xfId="949" xr:uid="{95A3B2B5-888A-4CD5-BE9E-2C2CA92C3994}"/>
    <cellStyle name="Input 4 3 4 2" xfId="5312" xr:uid="{168380C9-7824-4FC2-AC81-517D0A68548B}"/>
    <cellStyle name="Input 4 3 4 2 2" xfId="7898" xr:uid="{A38EDAD8-E663-48C1-9E4C-57E3F8131794}"/>
    <cellStyle name="Input 4 3 4 2 2 2" xfId="16887" xr:uid="{ABC475F5-0046-4B24-86C6-192A64C01077}"/>
    <cellStyle name="Input 4 3 4 2 2 2 2" xfId="33066" xr:uid="{9D5EAF32-6B7D-4404-BFB1-0A1B2774E2B1}"/>
    <cellStyle name="Input 4 3 4 2 2 3" xfId="32987" xr:uid="{84A9403A-B37B-4FFE-A287-D53B32A258DD}"/>
    <cellStyle name="Input 4 3 4 2 3" xfId="10535" xr:uid="{9A29D33A-A231-4E8F-910A-AFB022853813}"/>
    <cellStyle name="Input 4 3 4 2 3 2" xfId="19524" xr:uid="{8BAD8068-4FC7-4A7E-BD1C-879D78FEADA8}"/>
    <cellStyle name="Input 4 3 4 2 3 2 2" xfId="34211" xr:uid="{3CA4ABD5-832D-496E-AA15-0430B0E2C60A}"/>
    <cellStyle name="Input 4 3 4 2 3 3" xfId="41630" xr:uid="{3B2A3E54-D157-4F88-8546-54FD9E9395B6}"/>
    <cellStyle name="Input 4 3 4 2 4" xfId="14301" xr:uid="{F74431F5-0142-4AE4-9306-ECFE848AEFF7}"/>
    <cellStyle name="Input 4 3 4 2 4 2" xfId="43159" xr:uid="{7CE58B33-7640-4CAC-A1BE-AFA90D9DD3C5}"/>
    <cellStyle name="Input 4 3 4 2 5" xfId="42651" xr:uid="{14114CEB-BDE1-4079-909F-834427621221}"/>
    <cellStyle name="Input 4 3 4 2 6" xfId="55873" xr:uid="{37CCC464-05BB-4A2C-B83A-FAD47F4FF4F1}"/>
    <cellStyle name="Input 4 3 4 3" xfId="3386" xr:uid="{6C7AFF89-61A6-4061-B672-D7D441670C24}"/>
    <cellStyle name="Input 4 3 4 3 2" xfId="28848" xr:uid="{943EF30B-FF1F-4B35-A724-D18E2B85189E}"/>
    <cellStyle name="Input 4 3 4 4" xfId="33117" xr:uid="{F8D46FCE-0B50-42EB-9724-70FA1F7714AB}"/>
    <cellStyle name="Input 4 3 4 5" xfId="49091" xr:uid="{FBB1AA2C-8C53-426D-A16C-60D59B973A24}"/>
    <cellStyle name="Input 4 3 5" xfId="1293" xr:uid="{4C4B1FF6-E97D-44BD-B28B-8B1AC1C74FD8}"/>
    <cellStyle name="Input 4 3 5 2" xfId="5638" xr:uid="{DF5B978F-D40C-4FCA-9498-994732018571}"/>
    <cellStyle name="Input 4 3 5 2 2" xfId="8224" xr:uid="{9E275B37-EC13-489A-9754-E514C92418C5}"/>
    <cellStyle name="Input 4 3 5 2 2 2" xfId="17213" xr:uid="{683139A0-B483-45C7-A6D3-3F762299105F}"/>
    <cellStyle name="Input 4 3 5 2 2 2 2" xfId="35725" xr:uid="{7A5D468C-B46D-43BC-A6A7-7BF79C440102}"/>
    <cellStyle name="Input 4 3 5 2 2 3" xfId="39944" xr:uid="{7F296096-41DF-4367-9F0B-B0ECF93CBE74}"/>
    <cellStyle name="Input 4 3 5 2 3" xfId="10861" xr:uid="{7178181A-D5C8-4290-B1A0-B0CA641F9B1A}"/>
    <cellStyle name="Input 4 3 5 2 3 2" xfId="19850" xr:uid="{DE58D3F3-6FE6-4B27-AD50-0558672CFD12}"/>
    <cellStyle name="Input 4 3 5 2 3 2 2" xfId="30975" xr:uid="{0CCA9C67-FDDE-4A93-8361-E1FCBA9C1BD3}"/>
    <cellStyle name="Input 4 3 5 2 3 3" xfId="27442" xr:uid="{CF9DFBB9-C556-481F-9254-EE4F887AC50C}"/>
    <cellStyle name="Input 4 3 5 2 4" xfId="14627" xr:uid="{21C2C922-31C2-4F4F-8AD0-6126AEB1641E}"/>
    <cellStyle name="Input 4 3 5 2 4 2" xfId="25975" xr:uid="{7F1B6B38-B3D4-4ACB-971B-BE920C986883}"/>
    <cellStyle name="Input 4 3 5 2 5" xfId="33330" xr:uid="{84AA5F19-9130-4E92-8D04-97F544AAD379}"/>
    <cellStyle name="Input 4 3 5 2 6" xfId="58769" xr:uid="{D68FDF85-A452-4576-8B2B-553B8AA3D51E}"/>
    <cellStyle name="Input 4 3 5 3" xfId="3730" xr:uid="{B9979673-C8CA-41C0-8D2B-DBF2D2C299CA}"/>
    <cellStyle name="Input 4 3 5 3 2" xfId="29154" xr:uid="{46EDE762-BF50-4251-9597-0A9517F25F0C}"/>
    <cellStyle name="Input 4 3 5 4" xfId="27933" xr:uid="{43EC5801-8B07-439E-BBF4-AB970758BCD8}"/>
    <cellStyle name="Input 4 3 5 5" xfId="51988" xr:uid="{22BC5E96-D9D1-4364-9290-95FEC012D8C6}"/>
    <cellStyle name="Input 4 3 6" xfId="1737" xr:uid="{2D24821F-260F-4F9F-A242-30F36FEE9A0F}"/>
    <cellStyle name="Input 4 3 6 2" xfId="6063" xr:uid="{D44A16FB-ADAD-436C-B386-9CBB19FE6891}"/>
    <cellStyle name="Input 4 3 6 2 2" xfId="8649" xr:uid="{B68B50FB-7146-48D5-AC7A-251937504509}"/>
    <cellStyle name="Input 4 3 6 2 2 2" xfId="17638" xr:uid="{A7FC61A8-CD6D-4A21-9F02-E3EF4E358A0B}"/>
    <cellStyle name="Input 4 3 6 2 2 2 2" xfId="38763" xr:uid="{298A2FF6-9B37-4E3F-A734-592002AC589A}"/>
    <cellStyle name="Input 4 3 6 2 2 3" xfId="39664" xr:uid="{2B746B6E-D053-4DAD-BA6B-EC4C10EBBEFC}"/>
    <cellStyle name="Input 4 3 6 2 3" xfId="11286" xr:uid="{5B0CC812-22AE-4B7D-8401-AA8067773EB3}"/>
    <cellStyle name="Input 4 3 6 2 3 2" xfId="20275" xr:uid="{5794A7BC-4E20-4B47-B4DF-D4EE0E0D9CF8}"/>
    <cellStyle name="Input 4 3 6 2 3 2 2" xfId="25107" xr:uid="{8F4BD0B8-37C4-4520-AB10-3F8979722C98}"/>
    <cellStyle name="Input 4 3 6 2 3 3" xfId="26656" xr:uid="{DD515E2D-5364-4D11-B622-72FD4A5DBFF3}"/>
    <cellStyle name="Input 4 3 6 2 4" xfId="15052" xr:uid="{773304D8-903C-4E58-A470-02744BF35EA8}"/>
    <cellStyle name="Input 4 3 6 2 4 2" xfId="22403" xr:uid="{C33CDCAF-327E-4EDE-97BC-D1BDC31A36F6}"/>
    <cellStyle name="Input 4 3 6 2 5" xfId="23512" xr:uid="{A654665D-8ECF-416E-BB3D-A4C128C659B3}"/>
    <cellStyle name="Input 4 3 6 2 6" xfId="54042" xr:uid="{092C05DC-892F-49DC-A741-172F9D8B3D13}"/>
    <cellStyle name="Input 4 3 6 3" xfId="4174" xr:uid="{9E05FC29-8A08-4A7D-AF36-72CA72096C98}"/>
    <cellStyle name="Input 4 3 6 3 2" xfId="34380" xr:uid="{38216B45-21D7-4EC2-851E-A638745055FB}"/>
    <cellStyle name="Input 4 3 6 4" xfId="29937" xr:uid="{4AD6B246-49D4-4F58-A5D6-B6E01F2F4BAF}"/>
    <cellStyle name="Input 4 3 6 5" xfId="47374" xr:uid="{FEDAB1F5-DADD-4BAA-8548-104E8ABE3A5B}"/>
    <cellStyle name="Input 4 3 7" xfId="1725" xr:uid="{1E2C2EA1-9387-45C3-8AEF-DFC6230AD639}"/>
    <cellStyle name="Input 4 3 7 2" xfId="6051" xr:uid="{8CE57FB6-EDD8-448A-93EF-8FC5E9496F94}"/>
    <cellStyle name="Input 4 3 7 2 2" xfId="8637" xr:uid="{8166CEE0-C391-4583-8331-7F2B3733BCB2}"/>
    <cellStyle name="Input 4 3 7 2 2 2" xfId="17626" xr:uid="{3CE057DB-DD06-4404-A852-DEE079040C40}"/>
    <cellStyle name="Input 4 3 7 2 2 2 2" xfId="34529" xr:uid="{00B78937-4600-4DE7-B3E3-723D852ED97F}"/>
    <cellStyle name="Input 4 3 7 2 2 3" xfId="35482" xr:uid="{4FA2BE03-2709-4616-9C2F-44AD0E5F3A28}"/>
    <cellStyle name="Input 4 3 7 2 3" xfId="11274" xr:uid="{DEE98570-897F-404D-BE62-203BC5F47D8D}"/>
    <cellStyle name="Input 4 3 7 2 3 2" xfId="20263" xr:uid="{61D9C0B0-0345-43DB-8DAF-4C4E841F8803}"/>
    <cellStyle name="Input 4 3 7 2 3 2 2" xfId="34737" xr:uid="{50AA4276-78AD-4268-816E-FD482834FF7A}"/>
    <cellStyle name="Input 4 3 7 2 3 3" xfId="43771" xr:uid="{D847E572-F2CE-4E95-8C7E-4C308A0630EC}"/>
    <cellStyle name="Input 4 3 7 2 4" xfId="15040" xr:uid="{531A30B9-0AAF-4895-A207-DE98AB9A64DF}"/>
    <cellStyle name="Input 4 3 7 2 4 2" xfId="26121" xr:uid="{9098D97D-A319-45FF-AD27-C8906A315916}"/>
    <cellStyle name="Input 4 3 7 2 5" xfId="33612" xr:uid="{B2C378FA-1A72-450B-987E-CA405142BE37}"/>
    <cellStyle name="Input 4 3 7 3" xfId="4162" xr:uid="{7E964557-69BE-45A3-BB47-9BBCAD281CD7}"/>
    <cellStyle name="Input 4 3 7 3 2" xfId="30528" xr:uid="{856A3DF9-1A70-4BC9-A522-2B206A2562C3}"/>
    <cellStyle name="Input 4 3 7 4" xfId="40355" xr:uid="{2D5C39D8-763A-48CE-960C-8D3A4148CEFE}"/>
    <cellStyle name="Input 4 3 7 5" xfId="52667" xr:uid="{2FB91EC5-2DA9-48AF-B694-5D379D3C6E03}"/>
    <cellStyle name="Input 4 3 8" xfId="2723" xr:uid="{7406CB0C-DBA9-4D65-A8E5-13B64E8880BE}"/>
    <cellStyle name="Input 4 3 8 2" xfId="6912" xr:uid="{DC27DF26-5F47-43DB-9D48-678B126F9A0A}"/>
    <cellStyle name="Input 4 3 8 2 2" xfId="12052" xr:uid="{5A7E9BE9-CBB6-46C5-8412-107E4A80E76D}"/>
    <cellStyle name="Input 4 3 8 2 2 2" xfId="21041" xr:uid="{08AC7EA1-ED7B-48BA-ADA0-AA074D63E7D6}"/>
    <cellStyle name="Input 4 3 8 2 2 2 2" xfId="43886" xr:uid="{89BEB5E6-530D-43C5-AD8C-EDB7CB477E19}"/>
    <cellStyle name="Input 4 3 8 2 2 3" xfId="36439" xr:uid="{929A1A49-D619-4D12-AFF6-2F940B00DA2C}"/>
    <cellStyle name="Input 4 3 8 2 3" xfId="12871" xr:uid="{B50AE83D-0583-490D-A4C9-A24E2F823CD4}"/>
    <cellStyle name="Input 4 3 8 2 3 2" xfId="21860" xr:uid="{295D7111-E97E-4B61-A51B-81A260DDADFD}"/>
    <cellStyle name="Input 4 3 8 2 3 2 2" xfId="26347" xr:uid="{CE1E68B2-F9EF-4487-8B51-B5031F7F44B1}"/>
    <cellStyle name="Input 4 3 8 2 3 3" xfId="31187" xr:uid="{51C2BF5D-54A8-4771-A1DA-FBD2069BE230}"/>
    <cellStyle name="Input 4 3 8 2 4" xfId="15901" xr:uid="{8E92C2D8-5704-41A6-B505-BCBD293F0B39}"/>
    <cellStyle name="Input 4 3 8 2 4 2" xfId="35216" xr:uid="{4EA63F84-A80C-4B48-9B31-7C5BDFAE9477}"/>
    <cellStyle name="Input 4 3 8 2 5" xfId="29850" xr:uid="{E81B0388-1625-41CA-9C32-6D19E3689270}"/>
    <cellStyle name="Input 4 3 8 3" xfId="9482" xr:uid="{5CC5E8BF-C8A3-411A-BC3A-AAC2FD4688F3}"/>
    <cellStyle name="Input 4 3 8 3 2" xfId="18471" xr:uid="{F46DCAA1-4170-4615-B9BE-99709B0F69EE}"/>
    <cellStyle name="Input 4 3 8 3 2 2" xfId="44005" xr:uid="{143E2F0F-1C88-4F1E-93FF-1B9E75970C9D}"/>
    <cellStyle name="Input 4 3 8 3 3" xfId="37084" xr:uid="{2F03175C-36BE-47FB-973E-C466CCAB3E91}"/>
    <cellStyle name="Input 4 3 8 4" xfId="41077" xr:uid="{F48E5E66-9B9B-483D-A10A-35A3D4087AAB}"/>
    <cellStyle name="Input 4 3 9" xfId="4667" xr:uid="{00B83A60-2913-49C7-BD1D-FECA258E57A7}"/>
    <cellStyle name="Input 4 3 9 2" xfId="7253" xr:uid="{1FB97E6B-1D7E-4266-B0BE-63459A81CC5D}"/>
    <cellStyle name="Input 4 3 9 2 2" xfId="16242" xr:uid="{D9FE888C-D03D-40CF-B68F-5B6EFC133597}"/>
    <cellStyle name="Input 4 3 9 2 2 2" xfId="43024" xr:uid="{16CEAA9E-4545-4C29-8379-381D1D1872A8}"/>
    <cellStyle name="Input 4 3 9 2 3" xfId="37083" xr:uid="{D6E0A009-CEE3-4AA2-8A69-26235F1DBD5E}"/>
    <cellStyle name="Input 4 3 9 3" xfId="9890" xr:uid="{63CAF8D8-4922-4002-BAAE-29F7958AFE61}"/>
    <cellStyle name="Input 4 3 9 3 2" xfId="18879" xr:uid="{A9367BC0-E975-49CA-9C8D-2D4841CED58D}"/>
    <cellStyle name="Input 4 3 9 3 2 2" xfId="24102" xr:uid="{BFB0BDB0-A866-46B7-8635-FDD2DC6655D1}"/>
    <cellStyle name="Input 4 3 9 3 3" xfId="37761" xr:uid="{40D4A0E9-84FB-408F-94C6-0F0B49544336}"/>
    <cellStyle name="Input 4 3 9 4" xfId="13656" xr:uid="{29B1B29D-8670-4F3F-9E87-A6556D996155}"/>
    <cellStyle name="Input 4 3 9 4 2" xfId="37113" xr:uid="{D693298F-5EEA-4AD4-B7C4-DDFD919F8125}"/>
    <cellStyle name="Input 4 3 9 5" xfId="27289" xr:uid="{1AFB6BE2-B5C1-4AB2-B601-216D99DC1702}"/>
    <cellStyle name="Input 4 30" xfId="45358" xr:uid="{8B71FB48-D4D4-4A3D-9CB0-CDA1C1322660}"/>
    <cellStyle name="Input 4 31" xfId="45305" xr:uid="{9FA6B2DB-F6B4-41E3-B10F-2275C4F2A068}"/>
    <cellStyle name="Input 4 32" xfId="44252" xr:uid="{22E8749C-CDC4-4B92-AEF7-2881B8769838}"/>
    <cellStyle name="Input 4 33" xfId="44149" xr:uid="{C78BDA31-9BFD-474E-BEC3-B4CEFC025F79}"/>
    <cellStyle name="Input 4 34" xfId="45468" xr:uid="{C5E61FEB-60B1-4AFE-8310-C500F77CF6A6}"/>
    <cellStyle name="Input 4 4" xfId="354" xr:uid="{528D7FB2-96EA-47FE-944D-3FF9E11984B1}"/>
    <cellStyle name="Input 4 4 10" xfId="6656" xr:uid="{EFBAF390-0F48-4704-A041-81A462AA068A}"/>
    <cellStyle name="Input 4 4 10 2" xfId="11862" xr:uid="{B64FB6A7-F728-439D-8DEB-5A0139E92537}"/>
    <cellStyle name="Input 4 4 10 2 2" xfId="20851" xr:uid="{46E31534-85A7-4382-9D33-EEBC2B796625}"/>
    <cellStyle name="Input 4 4 10 2 2 2" xfId="34910" xr:uid="{A18DB9B0-7118-4D2C-AC1A-DD41FC2564D4}"/>
    <cellStyle name="Input 4 4 10 2 3" xfId="40065" xr:uid="{6C3F58A4-43C9-4685-802B-D712CB822A9C}"/>
    <cellStyle name="Input 4 4 10 3" xfId="15645" xr:uid="{3689D828-5229-4B37-9C93-680CA29D2025}"/>
    <cellStyle name="Input 4 4 10 3 2" xfId="38403" xr:uid="{A9043875-BBAB-4866-B244-A39AB7F21518}"/>
    <cellStyle name="Input 4 4 10 4" xfId="30167" xr:uid="{98F4176F-7C12-4BD7-9DB3-5739659B0B70}"/>
    <cellStyle name="Input 4 4 11" xfId="9225" xr:uid="{2992C19F-70EB-4C96-B0B5-FB826A29A19C}"/>
    <cellStyle name="Input 4 4 11 2" xfId="18214" xr:uid="{23E1D66A-3966-4BD8-9E83-4ED4AC2462DC}"/>
    <cellStyle name="Input 4 4 11 2 2" xfId="39819" xr:uid="{D99FB849-6624-4DC0-8520-5477CCFC2B68}"/>
    <cellStyle name="Input 4 4 11 3" xfId="39554" xr:uid="{8A78DDC4-A744-43D2-8D71-7CD6350A634B}"/>
    <cellStyle name="Input 4 4 12" xfId="12007" xr:uid="{45FEDB77-F48E-4DD1-8CB5-8FCEEE31DE99}"/>
    <cellStyle name="Input 4 4 12 2" xfId="20996" xr:uid="{D6A560E7-B098-4835-9E7C-EE3FA7D3F9A0}"/>
    <cellStyle name="Input 4 4 12 2 2" xfId="38642" xr:uid="{CE770A21-9205-4388-8845-67A4B124F62B}"/>
    <cellStyle name="Input 4 4 12 3" xfId="40213" xr:uid="{9D241B2E-7B5D-4A28-9F83-F11027FDB8F1}"/>
    <cellStyle name="Input 4 4 13" xfId="2360" xr:uid="{25F8E650-2E08-4CCD-B0B8-FD9DB198740C}"/>
    <cellStyle name="Input 4 4 13 2" xfId="28800" xr:uid="{63FDE05A-3EE6-4725-B8C6-30B1F11AC407}"/>
    <cellStyle name="Input 4 4 14" xfId="13269" xr:uid="{D2507FFA-953F-4D41-A7DC-352DE1D8A5DD}"/>
    <cellStyle name="Input 4 4 14 2" xfId="27723" xr:uid="{B4485D82-CF43-464C-B369-D805A007D32C}"/>
    <cellStyle name="Input 4 4 15" xfId="35431" xr:uid="{1BD905EA-A351-47B3-A5AE-E66A8C290742}"/>
    <cellStyle name="Input 4 4 16" xfId="44350" xr:uid="{7EF2CAAF-B144-4DF4-8414-195F485D852D}"/>
    <cellStyle name="Input 4 4 17" xfId="45608" xr:uid="{5BE5C021-8B55-4A9B-9711-8EFD63BA7A17}"/>
    <cellStyle name="Input 4 4 2" xfId="486" xr:uid="{B4BA451C-333C-4024-9406-2929767C9779}"/>
    <cellStyle name="Input 4 4 2 10" xfId="9350" xr:uid="{7B5B7899-C884-419F-B6AE-B48A2673F143}"/>
    <cellStyle name="Input 4 4 2 10 2" xfId="18339" xr:uid="{712E2B09-089E-4F64-8D60-215B0DAF90CF}"/>
    <cellStyle name="Input 4 4 2 10 2 2" xfId="41734" xr:uid="{9980D886-EFB5-48C1-84C9-97414FFDEEA2}"/>
    <cellStyle name="Input 4 4 2 10 3" xfId="25876" xr:uid="{CF9E4D6F-9DC7-4DBC-B491-D8F4D1884294}"/>
    <cellStyle name="Input 4 4 2 11" xfId="12701" xr:uid="{9857BA0E-6AC8-4201-8F91-28BF1CE1D62A}"/>
    <cellStyle name="Input 4 4 2 11 2" xfId="21690" xr:uid="{21366EBA-FCDC-4799-9076-5C0AA37C02E5}"/>
    <cellStyle name="Input 4 4 2 11 2 2" xfId="26728" xr:uid="{08F41ADB-39EE-49C3-8F44-3D3ACC334DBC}"/>
    <cellStyle name="Input 4 4 2 11 3" xfId="34343" xr:uid="{9B67B676-2F2E-4E4B-B514-51164C49DEAB}"/>
    <cellStyle name="Input 4 4 2 12" xfId="2492" xr:uid="{30FF2431-B958-4DB9-8D0C-1E57299BD3D6}"/>
    <cellStyle name="Input 4 4 2 12 2" xfId="25239" xr:uid="{5C59F837-F6BE-402F-A327-CE0BF14FAF91}"/>
    <cellStyle name="Input 4 4 2 13" xfId="13401" xr:uid="{5DB30FCE-1249-423E-95DB-0FDC5651F85A}"/>
    <cellStyle name="Input 4 4 2 13 2" xfId="31851" xr:uid="{EA02FF7E-BC42-40EA-A3DC-C47208DA4523}"/>
    <cellStyle name="Input 4 4 2 14" xfId="33921" xr:uid="{BA5BFEAB-BC28-49C4-B903-3E041957266E}"/>
    <cellStyle name="Input 4 4 2 15" xfId="46120" xr:uid="{08E7B41D-2CC8-401E-B5E3-984585F571E5}"/>
    <cellStyle name="Input 4 4 2 2" xfId="835" xr:uid="{7D0DB040-CDA6-4A8D-8031-B20BC6354CA8}"/>
    <cellStyle name="Input 4 4 2 2 2" xfId="5204" xr:uid="{EDE04F97-67B9-4433-A04C-E5C8C50019D8}"/>
    <cellStyle name="Input 4 4 2 2 2 2" xfId="7790" xr:uid="{05E5DB84-7052-4DBA-9431-F8D5135297E1}"/>
    <cellStyle name="Input 4 4 2 2 2 2 2" xfId="16779" xr:uid="{0803B450-4F09-440C-8E02-083DA6243DA6}"/>
    <cellStyle name="Input 4 4 2 2 2 2 2 2" xfId="22361" xr:uid="{6E0C44AE-943D-43E4-996E-44F82E7DE1C0}"/>
    <cellStyle name="Input 4 4 2 2 2 2 3" xfId="32324" xr:uid="{26FA1555-1BAB-417D-AF30-757AE4818031}"/>
    <cellStyle name="Input 4 4 2 2 2 3" xfId="10427" xr:uid="{90A8DB11-7A3D-4423-97E9-F1110E59EDB3}"/>
    <cellStyle name="Input 4 4 2 2 2 3 2" xfId="19416" xr:uid="{60EEF2A6-B430-43F0-93A2-394080BF82BE}"/>
    <cellStyle name="Input 4 4 2 2 2 3 2 2" xfId="31436" xr:uid="{71E3BEA0-A918-447E-8AF7-61DF6375E490}"/>
    <cellStyle name="Input 4 4 2 2 2 3 3" xfId="42792" xr:uid="{558DE74B-0032-4A8A-9683-95DC58C971CB}"/>
    <cellStyle name="Input 4 4 2 2 2 4" xfId="14193" xr:uid="{E0A6DC8D-DE5C-4A20-8AB1-B45F155FE7D7}"/>
    <cellStyle name="Input 4 4 2 2 2 4 2" xfId="32061" xr:uid="{AB331289-B423-4649-A698-8A536C4520D6}"/>
    <cellStyle name="Input 4 4 2 2 2 5" xfId="28895" xr:uid="{E2EA0F48-6B0B-4342-9720-E19524B7F3F5}"/>
    <cellStyle name="Input 4 4 2 2 2 6" xfId="56396" xr:uid="{B4D6B8C7-2B10-49A2-BA4F-D89CB3F500AB}"/>
    <cellStyle name="Input 4 4 2 2 3" xfId="3272" xr:uid="{DF6383CA-6BEC-416F-AC2B-F2A1F8748499}"/>
    <cellStyle name="Input 4 4 2 2 3 2" xfId="28031" xr:uid="{0B631745-FC6D-44AA-8703-D90BA269FA98}"/>
    <cellStyle name="Input 4 4 2 2 4" xfId="29787" xr:uid="{EEC396FE-C113-4B29-90DB-460B4432024F}"/>
    <cellStyle name="Input 4 4 2 2 5" xfId="49614" xr:uid="{FD633F4D-5AF9-45CE-8545-B24CE38F3463}"/>
    <cellStyle name="Input 4 4 2 3" xfId="1180" xr:uid="{01440BBA-43BC-4E08-980E-249FF7402041}"/>
    <cellStyle name="Input 4 4 2 3 2" xfId="5525" xr:uid="{58BFAAE0-37C7-4F8E-90A8-6C8C723CA90D}"/>
    <cellStyle name="Input 4 4 2 3 2 2" xfId="8111" xr:uid="{E558918F-1102-4240-8CF3-19FB71CC40D7}"/>
    <cellStyle name="Input 4 4 2 3 2 2 2" xfId="17100" xr:uid="{27E214F9-9487-4EE4-BFEE-016342005DA0}"/>
    <cellStyle name="Input 4 4 2 3 2 2 2 2" xfId="32691" xr:uid="{A3A10625-C894-4E4B-A979-7842E7EABD47}"/>
    <cellStyle name="Input 4 4 2 3 2 2 3" xfId="36020" xr:uid="{38A903B0-105A-4EEE-988E-959791B6A888}"/>
    <cellStyle name="Input 4 4 2 3 2 3" xfId="10748" xr:uid="{C02CB9B9-E1D7-4129-9985-11F3B0D268E5}"/>
    <cellStyle name="Input 4 4 2 3 2 3 2" xfId="19737" xr:uid="{625E5236-FCD9-4233-B50B-DF23B3C48291}"/>
    <cellStyle name="Input 4 4 2 3 2 3 2 2" xfId="40868" xr:uid="{6BBA292F-DB16-4A10-A98C-E9C935D78521}"/>
    <cellStyle name="Input 4 4 2 3 2 3 3" xfId="32239" xr:uid="{7AE01C28-CE8E-4ED8-A262-9112675CB454}"/>
    <cellStyle name="Input 4 4 2 3 2 4" xfId="14514" xr:uid="{644C49E8-B833-48DC-9F4A-7D2BE5E8D930}"/>
    <cellStyle name="Input 4 4 2 3 2 4 2" xfId="43711" xr:uid="{F54F8794-43DA-4807-B704-A310FA0D4887}"/>
    <cellStyle name="Input 4 4 2 3 2 5" xfId="36156" xr:uid="{1F35153F-0936-4520-9957-5959A70EA89C}"/>
    <cellStyle name="Input 4 4 2 3 2 6" xfId="57746" xr:uid="{B320D5B4-7D75-485C-9967-28487E19F8C1}"/>
    <cellStyle name="Input 4 4 2 3 3" xfId="3617" xr:uid="{0F631982-B978-4BA1-B2FC-EE648C3ED0C1}"/>
    <cellStyle name="Input 4 4 2 3 3 2" xfId="31746" xr:uid="{6E94E37B-96C4-4325-867B-EC58BC37D218}"/>
    <cellStyle name="Input 4 4 2 3 4" xfId="34760" xr:uid="{5BFDFEC2-8113-4B76-BEA8-3471FFED92B0}"/>
    <cellStyle name="Input 4 4 2 3 5" xfId="50964" xr:uid="{577406FD-86B4-4EDF-B967-E532F1F9EA3D}"/>
    <cellStyle name="Input 4 4 2 4" xfId="1524" xr:uid="{B86C506A-46CE-495D-B3A0-DE30F1E068CD}"/>
    <cellStyle name="Input 4 4 2 4 2" xfId="5869" xr:uid="{65C8E619-C71D-4407-8E00-6F758579119C}"/>
    <cellStyle name="Input 4 4 2 4 2 2" xfId="8455" xr:uid="{16234EEE-F628-455C-BCFC-D175D4F6A5F5}"/>
    <cellStyle name="Input 4 4 2 4 2 2 2" xfId="17444" xr:uid="{E2849C52-9221-4012-B18D-5E9D9A5B9BA6}"/>
    <cellStyle name="Input 4 4 2 4 2 2 2 2" xfId="31029" xr:uid="{0123C7DE-84E4-4586-8493-A85754677DF2}"/>
    <cellStyle name="Input 4 4 2 4 2 2 3" xfId="32684" xr:uid="{E1580AB6-E5CF-40DF-A642-6CF91D0E08AA}"/>
    <cellStyle name="Input 4 4 2 4 2 3" xfId="11092" xr:uid="{06760421-75F1-495A-A0AD-76E20937EE76}"/>
    <cellStyle name="Input 4 4 2 4 2 3 2" xfId="20081" xr:uid="{26EA11C8-61C8-4A27-B50C-3E5F624A730A}"/>
    <cellStyle name="Input 4 4 2 4 2 3 2 2" xfId="43559" xr:uid="{59397513-A10A-4F03-A161-21ED34511C09}"/>
    <cellStyle name="Input 4 4 2 4 2 3 3" xfId="32218" xr:uid="{5D89AAC4-B264-4703-B93F-D47EDBAE4AD1}"/>
    <cellStyle name="Input 4 4 2 4 2 4" xfId="14858" xr:uid="{B5161313-9BFF-4240-8CAE-B9C11B4F61C6}"/>
    <cellStyle name="Input 4 4 2 4 2 4 2" xfId="23455" xr:uid="{A8400B86-0FA8-4C9B-B1AF-3BA726B34704}"/>
    <cellStyle name="Input 4 4 2 4 2 5" xfId="33027" xr:uid="{CFC30CA6-E9A7-4BA9-9F21-11857D5493EF}"/>
    <cellStyle name="Input 4 4 2 4 2 6" xfId="54538" xr:uid="{2630962A-83EC-4B93-AB93-E64BF4748586}"/>
    <cellStyle name="Input 4 4 2 4 3" xfId="3961" xr:uid="{C00C5A49-505E-4936-AACA-A2CEEA863192}"/>
    <cellStyle name="Input 4 4 2 4 3 2" xfId="34766" xr:uid="{8FC2CAB8-C048-4502-A80E-AB87BE3DA13C}"/>
    <cellStyle name="Input 4 4 2 4 4" xfId="34564" xr:uid="{5ED6D9CD-CFF1-40A2-944B-B4666878BF52}"/>
    <cellStyle name="Input 4 4 2 4 5" xfId="47731" xr:uid="{29435913-EB1A-453D-9FF7-05B7F5416B15}"/>
    <cellStyle name="Input 4 4 2 5" xfId="1915" xr:uid="{93C7F458-C630-44CA-B874-04173194062B}"/>
    <cellStyle name="Input 4 4 2 5 2" xfId="6231" xr:uid="{D1255443-8ACA-4FE8-B70D-B61F65AB66DE}"/>
    <cellStyle name="Input 4 4 2 5 2 2" xfId="8817" xr:uid="{A9D5860F-55D0-42C1-84AE-82E6BB00CD57}"/>
    <cellStyle name="Input 4 4 2 5 2 2 2" xfId="17806" xr:uid="{F7463D6D-B291-44C4-9BB6-E5AB62D8ECA7}"/>
    <cellStyle name="Input 4 4 2 5 2 2 2 2" xfId="42862" xr:uid="{F5689ED0-9481-4C3E-A7BC-8911A9706E69}"/>
    <cellStyle name="Input 4 4 2 5 2 2 3" xfId="34901" xr:uid="{1C12A375-7684-4533-B25B-F7A3FF2FDC8D}"/>
    <cellStyle name="Input 4 4 2 5 2 3" xfId="11454" xr:uid="{E6FB6E9F-DF8A-41EB-86D2-258AF59C61B7}"/>
    <cellStyle name="Input 4 4 2 5 2 3 2" xfId="20443" xr:uid="{94F0E7BB-EC56-4E11-9A1F-CD9ADCB8B75A}"/>
    <cellStyle name="Input 4 4 2 5 2 3 2 2" xfId="39820" xr:uid="{745E3035-2817-4F2E-8C07-6A7FF475AB37}"/>
    <cellStyle name="Input 4 4 2 5 2 3 3" xfId="33156" xr:uid="{8C9079A1-55DC-4291-87D6-F255BF1DFCCA}"/>
    <cellStyle name="Input 4 4 2 5 2 4" xfId="15220" xr:uid="{138067E8-EC3F-4DEC-A1F0-AFCC7E373CF9}"/>
    <cellStyle name="Input 4 4 2 5 2 4 2" xfId="28731" xr:uid="{2F7A4960-360B-4751-9C76-55897C81BBB1}"/>
    <cellStyle name="Input 4 4 2 5 2 5" xfId="33829" xr:uid="{C3E8AD8B-FE4C-4239-BB16-2E90E09F5DBB}"/>
    <cellStyle name="Input 4 4 2 5 3" xfId="4352" xr:uid="{B727F6BC-E925-4279-A033-AD2F8FB7A7F7}"/>
    <cellStyle name="Input 4 4 2 5 3 2" xfId="39096" xr:uid="{452B70DA-1C23-4331-BCF8-D89D567EAF06}"/>
    <cellStyle name="Input 4 4 2 5 4" xfId="25908" xr:uid="{ACA69260-DCED-4A9D-BD6F-8834540D3B74}"/>
    <cellStyle name="Input 4 4 2 5 5" xfId="52959" xr:uid="{252C84D0-1B3A-43CE-AEF9-25B83DC84F3F}"/>
    <cellStyle name="Input 4 4 2 6" xfId="2143" xr:uid="{3C24424C-B0CE-4D6A-9C5E-1CDF66F12A9C}"/>
    <cellStyle name="Input 4 4 2 6 2" xfId="6444" xr:uid="{503B0889-0442-4074-B84E-76B5C96395EB}"/>
    <cellStyle name="Input 4 4 2 6 2 2" xfId="9030" xr:uid="{78975221-414D-4784-8F22-81B518ED153C}"/>
    <cellStyle name="Input 4 4 2 6 2 2 2" xfId="18019" xr:uid="{7ACB8C3F-C814-4F1A-A893-0CE4FC1C7DBB}"/>
    <cellStyle name="Input 4 4 2 6 2 2 2 2" xfId="37521" xr:uid="{61A13025-DA92-481C-93D1-E9D076B19438}"/>
    <cellStyle name="Input 4 4 2 6 2 2 3" xfId="36932" xr:uid="{937E32CB-F1F0-49D8-BC1F-331EF9154B9B}"/>
    <cellStyle name="Input 4 4 2 6 2 3" xfId="11667" xr:uid="{928F5E78-DA2D-4654-9981-1DC4D343B0A6}"/>
    <cellStyle name="Input 4 4 2 6 2 3 2" xfId="20656" xr:uid="{17F1AD81-0F3A-4C1B-AB79-20129B5D27CE}"/>
    <cellStyle name="Input 4 4 2 6 2 3 2 2" xfId="32807" xr:uid="{2C5071CF-D7A8-436D-9156-BA8E22F441C0}"/>
    <cellStyle name="Input 4 4 2 6 2 3 3" xfId="37526" xr:uid="{E45B4DA6-F36A-46CB-8F95-6E95F664E8B9}"/>
    <cellStyle name="Input 4 4 2 6 2 4" xfId="15433" xr:uid="{CB8D7DA5-A8C1-4F2B-94FA-52BC478882D2}"/>
    <cellStyle name="Input 4 4 2 6 2 4 2" xfId="34941" xr:uid="{D160A5DF-5E9F-4282-A4E4-BE018A993BC3}"/>
    <cellStyle name="Input 4 4 2 6 2 5" xfId="25268" xr:uid="{F2AF7FB3-B203-4966-BFB2-E849ACA74D4C}"/>
    <cellStyle name="Input 4 4 2 6 3" xfId="4580" xr:uid="{D411E18D-DC2E-4083-A8AD-284A007DB068}"/>
    <cellStyle name="Input 4 4 2 6 3 2" xfId="37435" xr:uid="{63956C26-6342-43A1-922D-4486459F3D2A}"/>
    <cellStyle name="Input 4 4 2 6 4" xfId="29373" xr:uid="{9678237B-9BBD-46C9-BD34-6B85755C0F33}"/>
    <cellStyle name="Input 4 4 2 7" xfId="2953" xr:uid="{18001032-CAAE-4562-B827-97F7B1611992}"/>
    <cellStyle name="Input 4 4 2 7 2" xfId="7103" xr:uid="{0F14E92B-EDF8-43FF-8A07-53F18CE5B031}"/>
    <cellStyle name="Input 4 4 2 7 2 2" xfId="12229" xr:uid="{DB6653B4-9F5A-4492-AF9C-19489BA04981}"/>
    <cellStyle name="Input 4 4 2 7 2 2 2" xfId="21218" xr:uid="{96627BB0-24FC-45CE-8793-13BE15878CAA}"/>
    <cellStyle name="Input 4 4 2 7 2 2 2 2" xfId="33704" xr:uid="{3A29FE22-4F32-4883-9A29-77CB0C24A7F8}"/>
    <cellStyle name="Input 4 4 2 7 2 2 3" xfId="36623" xr:uid="{6663F6DF-6AFE-41A4-8596-108A05B2D773}"/>
    <cellStyle name="Input 4 4 2 7 2 3" xfId="13020" xr:uid="{0281A325-6BFA-4AE7-84A9-05926D566B47}"/>
    <cellStyle name="Input 4 4 2 7 2 3 2" xfId="22009" xr:uid="{42858F7B-E136-4B39-BA79-B61E71A5C6D5}"/>
    <cellStyle name="Input 4 4 2 7 2 3 2 2" xfId="39456" xr:uid="{ADA37FB8-D133-443C-ADF6-2644F104D4F0}"/>
    <cellStyle name="Input 4 4 2 7 2 3 3" xfId="42016" xr:uid="{26AFD9AF-09A4-4200-B863-F308090B1B1C}"/>
    <cellStyle name="Input 4 4 2 7 2 4" xfId="16092" xr:uid="{289C3992-B321-48C7-978B-31195EFDFEFD}"/>
    <cellStyle name="Input 4 4 2 7 2 4 2" xfId="22435" xr:uid="{4ED299D0-050D-4170-BB03-2B85CB45F318}"/>
    <cellStyle name="Input 4 4 2 7 2 5" xfId="33725" xr:uid="{FB2ED35B-FE77-49A9-A9BE-A1149A11265E}"/>
    <cellStyle name="Input 4 4 2 7 3" xfId="9666" xr:uid="{8AFBC09A-DE5B-4F06-8051-85E893AE5E43}"/>
    <cellStyle name="Input 4 4 2 7 3 2" xfId="18655" xr:uid="{A0962E53-375D-44D2-A952-60461FAAF104}"/>
    <cellStyle name="Input 4 4 2 7 3 2 2" xfId="40717" xr:uid="{951DDFD3-4EE8-4012-8630-0FD15AAFCE2B}"/>
    <cellStyle name="Input 4 4 2 7 3 3" xfId="22158" xr:uid="{79430FCB-92A1-4066-A993-4246D5C83F29}"/>
    <cellStyle name="Input 4 4 2 7 4" xfId="39291" xr:uid="{050DA11B-C610-4791-84DF-F18EB6E1CC81}"/>
    <cellStyle name="Input 4 4 2 8" xfId="4880" xr:uid="{8487E2F1-F413-4CA2-AE74-BC212A8FEDEB}"/>
    <cellStyle name="Input 4 4 2 8 2" xfId="7466" xr:uid="{87AF1DAF-514E-4B0A-BB26-85C3FDF2E424}"/>
    <cellStyle name="Input 4 4 2 8 2 2" xfId="16455" xr:uid="{FBC3977E-4113-4138-92D7-32D46818C5D6}"/>
    <cellStyle name="Input 4 4 2 8 2 2 2" xfId="42369" xr:uid="{D728D493-81F5-49F2-9555-5D3BCEBD19B8}"/>
    <cellStyle name="Input 4 4 2 8 2 3" xfId="30537" xr:uid="{C8DEB725-0191-4FE5-A27D-2249670B0C88}"/>
    <cellStyle name="Input 4 4 2 8 3" xfId="10103" xr:uid="{232E011B-9067-4559-95F3-430D48EA1678}"/>
    <cellStyle name="Input 4 4 2 8 3 2" xfId="19092" xr:uid="{71609DE5-D8A7-49C1-8D50-4FB906BF01C4}"/>
    <cellStyle name="Input 4 4 2 8 3 2 2" xfId="27745" xr:uid="{10366B45-40C1-4129-8380-8A70DDF49890}"/>
    <cellStyle name="Input 4 4 2 8 3 3" xfId="42796" xr:uid="{47449AD1-50A5-4370-8A76-848EAA61B093}"/>
    <cellStyle name="Input 4 4 2 8 4" xfId="13869" xr:uid="{6F377EEC-0B6D-4FB9-818F-4835B5AB910F}"/>
    <cellStyle name="Input 4 4 2 8 4 2" xfId="41544" xr:uid="{A98E360B-7540-43F2-8A21-4584A3F50CA2}"/>
    <cellStyle name="Input 4 4 2 8 5" xfId="30963" xr:uid="{0E80884E-C54E-4D1A-8EC8-B8AD890FCEA3}"/>
    <cellStyle name="Input 4 4 2 9" xfId="6788" xr:uid="{5D3DF506-E472-48DA-8D4A-3DA767292553}"/>
    <cellStyle name="Input 4 4 2 9 2" xfId="11987" xr:uid="{BB262811-A98B-460B-A514-EC7A660538A5}"/>
    <cellStyle name="Input 4 4 2 9 2 2" xfId="20976" xr:uid="{81772AB7-C69A-4010-BF01-7E58FD5A7467}"/>
    <cellStyle name="Input 4 4 2 9 2 2 2" xfId="29711" xr:uid="{F43494D8-889A-40C9-95DD-9DB77972949A}"/>
    <cellStyle name="Input 4 4 2 9 2 3" xfId="34626" xr:uid="{70D8177A-52F0-4F72-8114-F9DE636A548D}"/>
    <cellStyle name="Input 4 4 2 9 3" xfId="15777" xr:uid="{DC284F8E-6E15-4480-8D27-64F6F9E4E9D6}"/>
    <cellStyle name="Input 4 4 2 9 3 2" xfId="35291" xr:uid="{CBE37DA7-C98C-490C-A68E-230D345B449E}"/>
    <cellStyle name="Input 4 4 2 9 4" xfId="24523" xr:uid="{88AF07B5-9F13-449F-B638-0EB373F9E18A}"/>
    <cellStyle name="Input 4 4 3" xfId="703" xr:uid="{872EA1F1-540C-4180-A5E3-6DC4FC91259A}"/>
    <cellStyle name="Input 4 4 3 2" xfId="5079" xr:uid="{83800093-994A-466B-BB9F-238D7415BEFC}"/>
    <cellStyle name="Input 4 4 3 2 2" xfId="7665" xr:uid="{F09C1802-30CA-4678-86BC-F585BED66D3C}"/>
    <cellStyle name="Input 4 4 3 2 2 2" xfId="16654" xr:uid="{047ECF4B-5F35-4D5D-9A3D-7644C8138074}"/>
    <cellStyle name="Input 4 4 3 2 2 2 2" xfId="36800" xr:uid="{75488B34-49FC-4C13-8D5E-6BA8524DFB95}"/>
    <cellStyle name="Input 4 4 3 2 2 3" xfId="30612" xr:uid="{7B9F50D5-FACB-4B4E-8B48-FD610C0E7FE6}"/>
    <cellStyle name="Input 4 4 3 2 2 4" xfId="56801" xr:uid="{94BE3285-A682-41AB-804A-0A4A60564490}"/>
    <cellStyle name="Input 4 4 3 2 3" xfId="10302" xr:uid="{7D250B55-B834-4C6C-A158-8DB4366D667C}"/>
    <cellStyle name="Input 4 4 3 2 3 2" xfId="19291" xr:uid="{FCBF5F5A-319C-4137-A5C8-D84C0A6E6574}"/>
    <cellStyle name="Input 4 4 3 2 3 2 2" xfId="22875" xr:uid="{B3A5BCF6-CBFB-409B-85BB-69ECDB389127}"/>
    <cellStyle name="Input 4 4 3 2 3 3" xfId="40012" xr:uid="{D2044188-5D09-40F7-B112-78DC33C2251F}"/>
    <cellStyle name="Input 4 4 3 2 4" xfId="14068" xr:uid="{601C829B-D083-4D79-8802-C9528048D720}"/>
    <cellStyle name="Input 4 4 3 2 4 2" xfId="31407" xr:uid="{B1F8C077-088F-40D2-830C-9926167B4691}"/>
    <cellStyle name="Input 4 4 3 2 5" xfId="27321" xr:uid="{624688AF-D5BE-476C-B98E-831F54AD9F05}"/>
    <cellStyle name="Input 4 4 3 2 6" xfId="50019" xr:uid="{4355D850-5E6E-4E6B-8D89-49CD39B94E83}"/>
    <cellStyle name="Input 4 4 3 3" xfId="3140" xr:uid="{F4FB20C7-A418-40FB-B666-5CE96B3FCC6C}"/>
    <cellStyle name="Input 4 4 3 3 2" xfId="35413" xr:uid="{C30A9751-8430-4920-9083-45D809FE6FA6}"/>
    <cellStyle name="Input 4 4 3 3 2 2" xfId="57897" xr:uid="{25F429E4-9EC4-4352-AFA7-9761FAD3E266}"/>
    <cellStyle name="Input 4 4 3 3 3" xfId="51115" xr:uid="{D80E1044-A876-4925-86DA-D19D5326F301}"/>
    <cellStyle name="Input 4 4 3 4" xfId="34248" xr:uid="{113B70E9-1104-42D8-9410-94684078AB60}"/>
    <cellStyle name="Input 4 4 3 4 2" xfId="54928" xr:uid="{8B79BDC2-C979-4F5C-AA30-50D972738D60}"/>
    <cellStyle name="Input 4 4 3 4 3" xfId="48136" xr:uid="{EBAC9A27-6CF3-41EC-AEB9-5A6F95D50F7D}"/>
    <cellStyle name="Input 4 4 3 5" xfId="53228" xr:uid="{7720A9AB-DE95-464B-AD2C-60AF6DD59C55}"/>
    <cellStyle name="Input 4 4 3 6" xfId="46522" xr:uid="{6F136427-50A2-4583-A322-31C00E9040F0}"/>
    <cellStyle name="Input 4 4 4" xfId="1048" xr:uid="{932602CF-C496-4B2B-98D7-3B797A8EE519}"/>
    <cellStyle name="Input 4 4 4 2" xfId="5400" xr:uid="{078CE00A-79E6-4A41-A1A4-9B80251ABCA5}"/>
    <cellStyle name="Input 4 4 4 2 2" xfId="7986" xr:uid="{923D788D-1865-4F6C-AF7A-ED84C7C47FD1}"/>
    <cellStyle name="Input 4 4 4 2 2 2" xfId="16975" xr:uid="{E9227C62-2136-4A75-93FA-3B8728A32889}"/>
    <cellStyle name="Input 4 4 4 2 2 2 2" xfId="23701" xr:uid="{EA3F7BC5-5150-4601-AE5A-B13AE41D8385}"/>
    <cellStyle name="Input 4 4 4 2 2 3" xfId="29070" xr:uid="{D390F47E-AE88-40C2-AFE4-575F2E6CBEBF}"/>
    <cellStyle name="Input 4 4 4 2 3" xfId="10623" xr:uid="{DC094184-45B8-4794-B0B7-DE6E6C38462C}"/>
    <cellStyle name="Input 4 4 4 2 3 2" xfId="19612" xr:uid="{4842ADD1-811D-459B-BF18-713CD8C25404}"/>
    <cellStyle name="Input 4 4 4 2 3 2 2" xfId="39452" xr:uid="{759ECF6A-23A4-4F38-9380-5FEEB9BE9E91}"/>
    <cellStyle name="Input 4 4 4 2 3 3" xfId="41524" xr:uid="{480850A6-24B4-469D-82F5-6A565767045B}"/>
    <cellStyle name="Input 4 4 4 2 4" xfId="14389" xr:uid="{BA616228-21AF-47C0-9B12-F37D8D52700D}"/>
    <cellStyle name="Input 4 4 4 2 4 2" xfId="35970" xr:uid="{FC8F9954-55FB-4F32-B4C8-C4581F99B6B1}"/>
    <cellStyle name="Input 4 4 4 2 5" xfId="24860" xr:uid="{0DF533C2-5EC3-4AB1-973F-086C7ECC1DE4}"/>
    <cellStyle name="Input 4 4 4 2 6" xfId="55924" xr:uid="{EE44D660-13C1-4859-9217-9C56C6B095DC}"/>
    <cellStyle name="Input 4 4 4 3" xfId="3485" xr:uid="{25CF78BE-AA54-4DE8-B8E3-B774D58DBEEA}"/>
    <cellStyle name="Input 4 4 4 3 2" xfId="43946" xr:uid="{781E2FA2-1DA6-4173-9681-DDF73E609178}"/>
    <cellStyle name="Input 4 4 4 4" xfId="43508" xr:uid="{1C8103D7-C2A1-4D61-AD4F-B1B203558E2B}"/>
    <cellStyle name="Input 4 4 4 5" xfId="49142" xr:uid="{7CB5AC1C-2587-4862-B1A6-63C044D516F4}"/>
    <cellStyle name="Input 4 4 5" xfId="1392" xr:uid="{5D25CE92-472E-4004-B98D-754DBCB00B52}"/>
    <cellStyle name="Input 4 4 5 2" xfId="5737" xr:uid="{EA0F8B00-8CFC-405B-8798-C6474750C16F}"/>
    <cellStyle name="Input 4 4 5 2 2" xfId="8323" xr:uid="{59A10515-5DA7-49E9-A542-CCC77B5BBD36}"/>
    <cellStyle name="Input 4 4 5 2 2 2" xfId="17312" xr:uid="{E99D1E81-A62C-4590-BE57-0F50B1CF3B30}"/>
    <cellStyle name="Input 4 4 5 2 2 2 2" xfId="33020" xr:uid="{56832481-E269-4933-A6D1-27E75391BCAA}"/>
    <cellStyle name="Input 4 4 5 2 2 3" xfId="41017" xr:uid="{1179E71E-02F9-4CFA-88FB-FF01E47E7840}"/>
    <cellStyle name="Input 4 4 5 2 3" xfId="10960" xr:uid="{68572C4B-A1A0-44FE-882F-1E47BDB3DCC6}"/>
    <cellStyle name="Input 4 4 5 2 3 2" xfId="19949" xr:uid="{37F467E3-ED7B-4E01-86D5-11D771B8601A}"/>
    <cellStyle name="Input 4 4 5 2 3 2 2" xfId="24174" xr:uid="{41943A02-E15F-4FE0-B4CB-B987C0C6207B}"/>
    <cellStyle name="Input 4 4 5 2 3 3" xfId="32263" xr:uid="{B0D074F1-FCDF-4B21-A4AC-0E4D8625B986}"/>
    <cellStyle name="Input 4 4 5 2 4" xfId="14726" xr:uid="{455FEDD8-31FF-4CDC-AD4C-EFDDE1D4BC10}"/>
    <cellStyle name="Input 4 4 5 2 4 2" xfId="23543" xr:uid="{85D7354E-8BED-4A0A-B9EC-527994EB1871}"/>
    <cellStyle name="Input 4 4 5 2 5" xfId="28399" xr:uid="{D7A2CDF4-1F2E-4CD6-B745-9C4C0A82069F}"/>
    <cellStyle name="Input 4 4 5 2 6" xfId="57972" xr:uid="{40EF9337-AB50-4D34-A965-73799B58109A}"/>
    <cellStyle name="Input 4 4 5 3" xfId="3829" xr:uid="{2CEDEA67-BFD7-4762-8F79-80D210DFE465}"/>
    <cellStyle name="Input 4 4 5 3 2" xfId="22246" xr:uid="{5A7E43B1-D6ED-4188-A24E-659FAD5E5741}"/>
    <cellStyle name="Input 4 4 5 4" xfId="42689" xr:uid="{61201C80-E8ED-4A77-9C94-B633834EA3BE}"/>
    <cellStyle name="Input 4 4 5 5" xfId="51190" xr:uid="{1340B3D6-7B0F-4FCA-97D2-2EAE06204E6D}"/>
    <cellStyle name="Input 4 4 6" xfId="193" xr:uid="{D047B559-A9CD-497E-AEB8-9508E199E232}"/>
    <cellStyle name="Input 4 4 6 2" xfId="2620" xr:uid="{227D922A-2153-4A08-AE8C-F59510136B30}"/>
    <cellStyle name="Input 4 4 6 2 2" xfId="6861" xr:uid="{80693C12-F76B-4077-959D-1DEC6FF5B5C8}"/>
    <cellStyle name="Input 4 4 6 2 2 2" xfId="15850" xr:uid="{8D940983-E079-4A25-8D80-04F0439BBEBB}"/>
    <cellStyle name="Input 4 4 6 2 2 2 2" xfId="40613" xr:uid="{2675560C-5F7B-4714-BEC4-96C69DEC506A}"/>
    <cellStyle name="Input 4 4 6 2 2 3" xfId="35521" xr:uid="{0F85529C-9307-4748-BDE7-B8CCC7E9D2BA}"/>
    <cellStyle name="Input 4 4 6 2 3" xfId="9431" xr:uid="{36880E95-C55C-48B3-9438-14AA7D9C14C4}"/>
    <cellStyle name="Input 4 4 6 2 3 2" xfId="18420" xr:uid="{23ABC515-A37B-4EA8-98B5-B4A2C07D0C8B}"/>
    <cellStyle name="Input 4 4 6 2 3 2 2" xfId="37188" xr:uid="{8BCFA5B9-4E28-45F4-AE78-F673E20EB378}"/>
    <cellStyle name="Input 4 4 6 2 3 3" xfId="29825" xr:uid="{56B29360-EF42-456F-96A2-DAF4599FDCA5}"/>
    <cellStyle name="Input 4 4 6 2 4" xfId="13474" xr:uid="{425DF60E-83C0-4BDF-953E-634F472525A4}"/>
    <cellStyle name="Input 4 4 6 2 4 2" xfId="22618" xr:uid="{2ABFE63F-E511-45A9-8873-5A10E47494D3}"/>
    <cellStyle name="Input 4 4 6 2 5" xfId="37434" xr:uid="{664E2139-4260-438E-B4A3-E3FF1A65B61C}"/>
    <cellStyle name="Input 4 4 6 2 6" xfId="54090" xr:uid="{2A05A796-FE8A-46A0-86DB-0F46129983EE}"/>
    <cellStyle name="Input 4 4 6 3" xfId="2661" xr:uid="{19F8CFC4-3AEF-4556-9719-A1A30BF88953}"/>
    <cellStyle name="Input 4 4 6 3 2" xfId="24039" xr:uid="{BA6C99FA-31E7-4015-9645-BAFF63FE69E7}"/>
    <cellStyle name="Input 4 4 6 4" xfId="37385" xr:uid="{6842FD06-D61F-4ED1-ABB2-423F37F3819D}"/>
    <cellStyle name="Input 4 4 6 5" xfId="47413" xr:uid="{6B211747-28D1-44E5-AECF-8DBAB9C5395A}"/>
    <cellStyle name="Input 4 4 7" xfId="2011" xr:uid="{A9AC874F-1246-4B5F-A6D1-CED1FAF09CB9}"/>
    <cellStyle name="Input 4 4 7 2" xfId="6319" xr:uid="{02517626-871C-4345-81E6-CB447FD0FC64}"/>
    <cellStyle name="Input 4 4 7 2 2" xfId="8905" xr:uid="{69F4EBCD-87F6-4FEC-A4E1-5F608B5996F8}"/>
    <cellStyle name="Input 4 4 7 2 2 2" xfId="17894" xr:uid="{AEE176AB-66CD-47A8-B9F1-EACFB761FEF8}"/>
    <cellStyle name="Input 4 4 7 2 2 2 2" xfId="41185" xr:uid="{4177DB35-0A42-4164-B83C-AB92D3FBE6CD}"/>
    <cellStyle name="Input 4 4 7 2 2 3" xfId="39537" xr:uid="{A977DF8B-3ED7-48D1-A6E1-597EA5E77BC8}"/>
    <cellStyle name="Input 4 4 7 2 3" xfId="11542" xr:uid="{93834F0B-99FB-4441-A7FD-AF7E442D0448}"/>
    <cellStyle name="Input 4 4 7 2 3 2" xfId="20531" xr:uid="{BE4B51B5-8D16-43EF-90B6-2004426D51E8}"/>
    <cellStyle name="Input 4 4 7 2 3 2 2" xfId="26088" xr:uid="{37178577-A4A5-4A8F-88C5-BF342DEADC0C}"/>
    <cellStyle name="Input 4 4 7 2 3 3" xfId="32288" xr:uid="{138CA57E-20FA-4613-82C9-F906225D2D0A}"/>
    <cellStyle name="Input 4 4 7 2 4" xfId="15308" xr:uid="{9C6FA3DE-89C8-473E-AD73-BA2661176A22}"/>
    <cellStyle name="Input 4 4 7 2 4 2" xfId="27224" xr:uid="{EFE5181E-F14B-46E4-8FBF-307B085D8D20}"/>
    <cellStyle name="Input 4 4 7 2 5" xfId="33124" xr:uid="{25F023D1-604F-42F4-A018-AC68600F0312}"/>
    <cellStyle name="Input 4 4 7 3" xfId="4448" xr:uid="{9A5208FB-79E2-49B5-9784-EFDFE523B0F4}"/>
    <cellStyle name="Input 4 4 7 3 2" xfId="32092" xr:uid="{E00F37F4-B4F3-4BBB-A92F-B026A34BC10A}"/>
    <cellStyle name="Input 4 4 7 4" xfId="42933" xr:uid="{B3ED459C-2275-4D16-9CAE-D823A95958D9}"/>
    <cellStyle name="Input 4 4 7 5" xfId="52696" xr:uid="{F1B65B8E-50AD-4235-9891-8D66ED773A0F}"/>
    <cellStyle name="Input 4 4 8" xfId="2822" xr:uid="{F2F7B0D4-D085-4AEB-B3CA-F13F4F7BAEE7}"/>
    <cellStyle name="Input 4 4 8 2" xfId="6972" xr:uid="{0DF62C61-AB71-4ED0-A9F6-CD3A02CBD188}"/>
    <cellStyle name="Input 4 4 8 2 2" xfId="12101" xr:uid="{179D05B2-4ED5-4796-8243-BAF76CCA1A8D}"/>
    <cellStyle name="Input 4 4 8 2 2 2" xfId="21090" xr:uid="{24BA2A0D-9B62-4CB6-BEB4-E5F2E01F70DE}"/>
    <cellStyle name="Input 4 4 8 2 2 2 2" xfId="32778" xr:uid="{8779D0E6-8E80-424E-992C-AA9BDC64C15A}"/>
    <cellStyle name="Input 4 4 8 2 2 3" xfId="28963" xr:uid="{99942088-C298-4BBB-9B1F-F880D69D7E68}"/>
    <cellStyle name="Input 4 4 8 2 3" xfId="12920" xr:uid="{CC97E163-A62A-4E9A-87A8-00A4F7AFE172}"/>
    <cellStyle name="Input 4 4 8 2 3 2" xfId="21909" xr:uid="{2F255B3D-1DEF-4EEA-8721-AD62692F5F9D}"/>
    <cellStyle name="Input 4 4 8 2 3 2 2" xfId="39778" xr:uid="{CA1F341B-521C-45DF-BB9D-CD8EC26701E3}"/>
    <cellStyle name="Input 4 4 8 2 3 3" xfId="42123" xr:uid="{BD2F342F-D32C-4559-8C71-A8806E3B3388}"/>
    <cellStyle name="Input 4 4 8 2 4" xfId="15961" xr:uid="{D3E12486-E317-4DDA-B89E-A6F4BA3F83CE}"/>
    <cellStyle name="Input 4 4 8 2 4 2" xfId="32397" xr:uid="{8DB4935A-9A08-4CA9-A966-90BFEA247C35}"/>
    <cellStyle name="Input 4 4 8 2 5" xfId="38288" xr:uid="{61AF61B6-B104-4D2D-A6E6-4371F63CFEEF}"/>
    <cellStyle name="Input 4 4 8 3" xfId="9535" xr:uid="{1EA89E36-C90F-4D3A-92DC-B58D2BB51EC6}"/>
    <cellStyle name="Input 4 4 8 3 2" xfId="18524" xr:uid="{BA90D449-DB18-41E5-AC61-411EDA11E562}"/>
    <cellStyle name="Input 4 4 8 3 2 2" xfId="27952" xr:uid="{5ACB8685-6B25-43BE-B4EA-E0DFBD29395A}"/>
    <cellStyle name="Input 4 4 8 3 3" xfId="39705" xr:uid="{F41FB435-2A77-4E7F-BA61-5D96ECC75D3F}"/>
    <cellStyle name="Input 4 4 8 4" xfId="34971" xr:uid="{07A40595-41F5-448A-8135-9EFC8C63C11A}"/>
    <cellStyle name="Input 4 4 9" xfId="4755" xr:uid="{38F3E261-949D-4196-A6F0-A2675E0F0CEB}"/>
    <cellStyle name="Input 4 4 9 2" xfId="7341" xr:uid="{B6430295-C299-4B3D-A24F-995DB555155A}"/>
    <cellStyle name="Input 4 4 9 2 2" xfId="16330" xr:uid="{2FA311D6-7356-477D-BE51-5D44C336746D}"/>
    <cellStyle name="Input 4 4 9 2 2 2" xfId="26362" xr:uid="{D5AC58B7-E7A2-4502-BB54-F03F50418CCD}"/>
    <cellStyle name="Input 4 4 9 2 3" xfId="42826" xr:uid="{444AA9C3-3685-42AE-A904-C47920010420}"/>
    <cellStyle name="Input 4 4 9 3" xfId="9978" xr:uid="{883EB5A4-4AA0-48AA-99D6-E4DCF9BBBD88}"/>
    <cellStyle name="Input 4 4 9 3 2" xfId="18967" xr:uid="{C0D072B1-8E97-4072-A3CC-8A05C07873E7}"/>
    <cellStyle name="Input 4 4 9 3 2 2" xfId="28871" xr:uid="{E58B1C69-1D27-487B-80DA-6DD7A403D666}"/>
    <cellStyle name="Input 4 4 9 3 3" xfId="39968" xr:uid="{D19501A7-EB14-44CD-8DD7-E21DFBD79F66}"/>
    <cellStyle name="Input 4 4 9 4" xfId="13744" xr:uid="{44F1DEC4-F1CA-4CAF-B04B-C0E45060B45A}"/>
    <cellStyle name="Input 4 4 9 4 2" xfId="37492" xr:uid="{8E0D4A2B-1E63-4EF0-9317-074CA229BCE6}"/>
    <cellStyle name="Input 4 4 9 5" xfId="29786" xr:uid="{192D10FE-6474-4FE4-923C-BE1C03E6343C}"/>
    <cellStyle name="Input 4 5" xfId="224" xr:uid="{3F7F8713-8246-4DD3-A4DE-38CA97CB24DA}"/>
    <cellStyle name="Input 4 5 10" xfId="9108" xr:uid="{9851854F-550C-4669-A94D-396B2A4336E0}"/>
    <cellStyle name="Input 4 5 10 2" xfId="18097" xr:uid="{A68B1189-6037-4E4A-8B4E-9F62814E266C}"/>
    <cellStyle name="Input 4 5 10 2 2" xfId="23516" xr:uid="{656CCB4F-E318-4558-9D2B-F049E0CF9BCD}"/>
    <cellStyle name="Input 4 5 10 3" xfId="36685" xr:uid="{569D4117-7EF7-496E-A159-01F0692E7E57}"/>
    <cellStyle name="Input 4 5 11" xfId="12806" xr:uid="{790AEC00-CB47-40AE-869C-886398714F25}"/>
    <cellStyle name="Input 4 5 11 2" xfId="21795" xr:uid="{73D12883-B838-4BCA-A39B-8B465D9810C3}"/>
    <cellStyle name="Input 4 5 11 2 2" xfId="39833" xr:uid="{53CD89AD-8871-4EDE-B26E-2FA31389509D}"/>
    <cellStyle name="Input 4 5 11 3" xfId="32924" xr:uid="{2AEA5666-717C-4FF0-B0D9-D3BB0F7CEEDF}"/>
    <cellStyle name="Input 4 5 12" xfId="2230" xr:uid="{0D781796-C864-4327-8AD9-1C0C537D8942}"/>
    <cellStyle name="Input 4 5 12 2" xfId="33370" xr:uid="{2ABDA6F2-7184-44BC-B627-B7E7D4F4759E}"/>
    <cellStyle name="Input 4 5 13" xfId="13139" xr:uid="{2F5CD477-93E7-4726-84C8-1B0B26B803F1}"/>
    <cellStyle name="Input 4 5 13 2" xfId="22467" xr:uid="{F53BF14A-2E04-4622-9C05-692886422845}"/>
    <cellStyle name="Input 4 5 14" xfId="42493" xr:uid="{94E168CD-9A19-40C2-9791-2A8557C620DD}"/>
    <cellStyle name="Input 4 5 15" xfId="44376" xr:uid="{50C187FD-F100-4926-820E-1DF4B51B0376}"/>
    <cellStyle name="Input 4 5 16" xfId="45579" xr:uid="{7BFC46C7-B313-4B0F-96D2-7CD41C1DBB6A}"/>
    <cellStyle name="Input 4 5 2" xfId="573" xr:uid="{D3B500E9-341A-4F9E-835E-1FB5301A4231}"/>
    <cellStyle name="Input 4 5 2 2" xfId="4962" xr:uid="{7ABC606B-F466-4B35-90FA-CE833B5C7758}"/>
    <cellStyle name="Input 4 5 2 2 2" xfId="7548" xr:uid="{CAE4B209-6802-4119-8575-EB7C38150F4B}"/>
    <cellStyle name="Input 4 5 2 2 2 2" xfId="16537" xr:uid="{E3FE3EC5-B019-41CB-ADE5-010B00E4E849}"/>
    <cellStyle name="Input 4 5 2 2 2 2 2" xfId="27923" xr:uid="{1D92EEEE-E816-4BB8-A45E-00E13E10F6ED}"/>
    <cellStyle name="Input 4 5 2 2 2 3" xfId="22717" xr:uid="{FC01B176-64F9-4B93-B730-C3017D7CDECB}"/>
    <cellStyle name="Input 4 5 2 2 2 4" xfId="56367" xr:uid="{0AF44557-2DF8-43C4-AD4D-1A7D4B1D9C3F}"/>
    <cellStyle name="Input 4 5 2 2 3" xfId="10185" xr:uid="{9EE0D836-59CF-44FE-9D74-232380595B86}"/>
    <cellStyle name="Input 4 5 2 2 3 2" xfId="19174" xr:uid="{6B3FB0A1-28CE-43D5-9204-5C33AE346B40}"/>
    <cellStyle name="Input 4 5 2 2 3 2 2" xfId="25995" xr:uid="{3A099B8A-CD33-440B-B18A-2328A87A995A}"/>
    <cellStyle name="Input 4 5 2 2 3 3" xfId="34551" xr:uid="{A43B2502-39E3-4D6F-825C-9133A662B714}"/>
    <cellStyle name="Input 4 5 2 2 4" xfId="13951" xr:uid="{CBC204A2-67C7-48F1-8073-1E31AA7C65D6}"/>
    <cellStyle name="Input 4 5 2 2 4 2" xfId="43304" xr:uid="{9A2C93BB-6EE1-4AEA-BA2B-1B21746EE9A3}"/>
    <cellStyle name="Input 4 5 2 2 5" xfId="32989" xr:uid="{492F98EB-4DFC-49FE-8ED9-BEC6288291B3}"/>
    <cellStyle name="Input 4 5 2 2 6" xfId="49585" xr:uid="{59C6DE7C-3FCB-4F58-A758-8E22D3924D26}"/>
    <cellStyle name="Input 4 5 2 3" xfId="3010" xr:uid="{5F9A1661-71C0-4355-9C41-55ED5A3D2676}"/>
    <cellStyle name="Input 4 5 2 3 2" xfId="39669" xr:uid="{38CA2DF8-5650-46DF-89C8-7FA815D00572}"/>
    <cellStyle name="Input 4 5 2 3 2 2" xfId="58048" xr:uid="{2ACAB478-0341-4304-BCF1-A6114F305162}"/>
    <cellStyle name="Input 4 5 2 3 3" xfId="51266" xr:uid="{A1A68E97-6EFF-4197-A94A-AD4137517B8E}"/>
    <cellStyle name="Input 4 5 2 4" xfId="41905" xr:uid="{648F9A3B-5E91-4A07-A2E1-B7142CA1FB7B}"/>
    <cellStyle name="Input 4 5 2 4 2" xfId="54509" xr:uid="{6C6290EE-1898-428B-8C6D-5502DFCE3F6E}"/>
    <cellStyle name="Input 4 5 2 4 3" xfId="47702" xr:uid="{79B4692F-410D-4415-A58E-9023A8E212B3}"/>
    <cellStyle name="Input 4 5 2 5" xfId="52942" xr:uid="{DB474D3E-29A6-48E9-882A-9E31FAE9978B}"/>
    <cellStyle name="Input 4 5 2 6" xfId="46091" xr:uid="{9BEE7F91-7AEB-4908-B3F8-1DCC3AB02610}"/>
    <cellStyle name="Input 4 5 3" xfId="918" xr:uid="{0CEE45DA-7D8D-49E8-B379-4F1E34C8D9CF}"/>
    <cellStyle name="Input 4 5 3 2" xfId="5283" xr:uid="{56582761-5EA7-4091-8049-AE9563A7DFFC}"/>
    <cellStyle name="Input 4 5 3 2 2" xfId="7869" xr:uid="{70C598C9-093B-4F5B-9DF3-AC8FA6D8D7D0}"/>
    <cellStyle name="Input 4 5 3 2 2 2" xfId="16858" xr:uid="{45698BE2-28C6-4F3B-B2A4-E7A43DB34B9A}"/>
    <cellStyle name="Input 4 5 3 2 2 2 2" xfId="32837" xr:uid="{9EA93B3E-7EC4-49EA-BE44-2DCC0623DC2E}"/>
    <cellStyle name="Input 4 5 3 2 2 3" xfId="31616" xr:uid="{64F83826-28F6-4C21-B41D-EA7AA785899F}"/>
    <cellStyle name="Input 4 5 3 2 2 4" xfId="56772" xr:uid="{5366CAC8-E9CB-40E6-9E36-3A3EB0B5CDCD}"/>
    <cellStyle name="Input 4 5 3 2 3" xfId="10506" xr:uid="{A2F99C7F-AD5B-4D9D-A2D6-5877B8DE8B57}"/>
    <cellStyle name="Input 4 5 3 2 3 2" xfId="19495" xr:uid="{B3DAE5C1-F88F-4687-B362-8B77FCCE45EA}"/>
    <cellStyle name="Input 4 5 3 2 3 2 2" xfId="35989" xr:uid="{047A8316-9ADA-41BC-AC2A-813A7AA777E6}"/>
    <cellStyle name="Input 4 5 3 2 3 3" xfId="43906" xr:uid="{46CEE9A3-1F00-4883-AED3-BDD2DEB19BD5}"/>
    <cellStyle name="Input 4 5 3 2 4" xfId="14272" xr:uid="{C9746002-8838-40C6-9ACD-44611F42BCB7}"/>
    <cellStyle name="Input 4 5 3 2 4 2" xfId="34888" xr:uid="{1C2257C6-7017-4A7F-97AA-2D2D52E5AD28}"/>
    <cellStyle name="Input 4 5 3 2 5" xfId="34093" xr:uid="{7DF8E6D0-02ED-48F5-8705-43AF73162740}"/>
    <cellStyle name="Input 4 5 3 2 6" xfId="49990" xr:uid="{1115DF11-0490-4EDE-95C1-4AE2B030A6D1}"/>
    <cellStyle name="Input 4 5 3 3" xfId="3355" xr:uid="{74A5AB89-3AF2-4A8B-A368-4F0D350FC4AE}"/>
    <cellStyle name="Input 4 5 3 3 2" xfId="35937" xr:uid="{B07FEFC9-27BA-4E68-934E-137773166884}"/>
    <cellStyle name="Input 4 5 3 3 2 2" xfId="58520" xr:uid="{EA5A8447-3C6B-4716-A121-FBD8B3C56637}"/>
    <cellStyle name="Input 4 5 3 3 3" xfId="51739" xr:uid="{3D9E4DC3-D889-41CC-97D1-A708A11D2EF2}"/>
    <cellStyle name="Input 4 5 3 4" xfId="36464" xr:uid="{4A6ADACA-D919-4190-96AB-6EA72311ECB5}"/>
    <cellStyle name="Input 4 5 3 4 2" xfId="54899" xr:uid="{872CEB85-9E17-44E2-B862-C1008AA836BB}"/>
    <cellStyle name="Input 4 5 3 4 3" xfId="48107" xr:uid="{22B0AA51-2136-4323-B878-1AEDAFA6882B}"/>
    <cellStyle name="Input 4 5 3 5" xfId="53199" xr:uid="{52B5C04B-0BA6-4895-8826-9B40A1081784}"/>
    <cellStyle name="Input 4 5 3 6" xfId="46493" xr:uid="{3A280994-C5AB-458F-B105-27694E1502B7}"/>
    <cellStyle name="Input 4 5 4" xfId="1262" xr:uid="{A588C375-594B-4D32-A283-225A0E9EF0F0}"/>
    <cellStyle name="Input 4 5 4 2" xfId="5607" xr:uid="{14F7FCB4-D3D3-4283-B6A3-74365F181CF3}"/>
    <cellStyle name="Input 4 5 4 2 2" xfId="8193" xr:uid="{0175B2D7-2A7F-460E-BB32-6F33D2E1EB0F}"/>
    <cellStyle name="Input 4 5 4 2 2 2" xfId="17182" xr:uid="{103E17A5-1B50-483B-A365-209F32A37529}"/>
    <cellStyle name="Input 4 5 4 2 2 2 2" xfId="25426" xr:uid="{CC557FE2-E2B2-4143-A4B7-E1FCF436A21B}"/>
    <cellStyle name="Input 4 5 4 2 2 3" xfId="41600" xr:uid="{85FDDA80-BF1D-412A-8181-F7BFEBDA67E4}"/>
    <cellStyle name="Input 4 5 4 2 3" xfId="10830" xr:uid="{44DEE3A5-CBBC-4DE0-93A3-B52281C6C261}"/>
    <cellStyle name="Input 4 5 4 2 3 2" xfId="19819" xr:uid="{2A2F4F6B-DF33-4D35-9E84-6AACBEF52896}"/>
    <cellStyle name="Input 4 5 4 2 3 2 2" xfId="29644" xr:uid="{7E5764AF-6AE5-40C1-A43D-7B22A5366E3B}"/>
    <cellStyle name="Input 4 5 4 2 3 3" xfId="22622" xr:uid="{F28ADD91-2AFC-4FC6-99A3-0688C3A21260}"/>
    <cellStyle name="Input 4 5 4 2 4" xfId="14596" xr:uid="{1B7AD153-8145-4384-9764-4EDEBCD105C4}"/>
    <cellStyle name="Input 4 5 4 2 4 2" xfId="28048" xr:uid="{280D5D22-2418-402C-B437-8C2CBE726842}"/>
    <cellStyle name="Input 4 5 4 2 5" xfId="24063" xr:uid="{8954C1DD-FDDF-478A-9C5E-BF2578C9B814}"/>
    <cellStyle name="Input 4 5 4 2 6" xfId="55895" xr:uid="{346D31BD-8D0C-41B9-9DA6-852D2D0310EC}"/>
    <cellStyle name="Input 4 5 4 3" xfId="3699" xr:uid="{503F3C7E-5DEE-41E4-B913-6D1945C1BB7E}"/>
    <cellStyle name="Input 4 5 4 3 2" xfId="31334" xr:uid="{F1541412-DDE2-4B2D-8895-1E5F29211A26}"/>
    <cellStyle name="Input 4 5 4 4" xfId="34832" xr:uid="{DD94F0B1-B326-453E-9B26-0453ADB8DAE1}"/>
    <cellStyle name="Input 4 5 4 5" xfId="49113" xr:uid="{D93C30D9-886A-4B8B-A75A-97728EED2E26}"/>
    <cellStyle name="Input 4 5 5" xfId="1831" xr:uid="{4E705493-5CF1-49DC-B924-1B642E99A234}"/>
    <cellStyle name="Input 4 5 5 2" xfId="6148" xr:uid="{B07D1ECC-C28D-4939-827E-AC51AD561FF6}"/>
    <cellStyle name="Input 4 5 5 2 2" xfId="8734" xr:uid="{D1C2CA0E-5C1C-4280-8FA3-9479CFA85599}"/>
    <cellStyle name="Input 4 5 5 2 2 2" xfId="17723" xr:uid="{99C307B7-54BA-42C8-B8CE-0973361906C4}"/>
    <cellStyle name="Input 4 5 5 2 2 2 2" xfId="42145" xr:uid="{249B8A74-5E05-482B-81FB-9FC4F48B24FC}"/>
    <cellStyle name="Input 4 5 5 2 2 3" xfId="30119" xr:uid="{BB13EE4A-AF4F-4B5D-9820-03AE3699710A}"/>
    <cellStyle name="Input 4 5 5 2 3" xfId="11371" xr:uid="{08207B81-820A-4753-A3F9-16340BFF9FBE}"/>
    <cellStyle name="Input 4 5 5 2 3 2" xfId="20360" xr:uid="{20625B44-D863-4EB1-AA42-4F1C3C828CC6}"/>
    <cellStyle name="Input 4 5 5 2 3 2 2" xfId="27398" xr:uid="{3B298AA5-BE96-4D50-BABD-207E2E956D54}"/>
    <cellStyle name="Input 4 5 5 2 3 3" xfId="40380" xr:uid="{71FD8684-B4C7-4E5C-BD8A-B4BE4D5B1108}"/>
    <cellStyle name="Input 4 5 5 2 4" xfId="15137" xr:uid="{284C42B9-FC21-476F-A027-F42CED4E85E3}"/>
    <cellStyle name="Input 4 5 5 2 4 2" xfId="22785" xr:uid="{577857EB-460C-4804-98CE-7DC085FF896F}"/>
    <cellStyle name="Input 4 5 5 2 5" xfId="30853" xr:uid="{B00FB0A2-4E27-4E77-91AD-24131D494D4A}"/>
    <cellStyle name="Input 4 5 5 2 6" xfId="58565" xr:uid="{B03C5F44-36F2-4256-B3F0-B1069CEDBB20}"/>
    <cellStyle name="Input 4 5 5 3" xfId="4268" xr:uid="{A756C6CD-FE8B-4CFB-942B-0D29893C5167}"/>
    <cellStyle name="Input 4 5 5 3 2" xfId="31703" xr:uid="{88F1F78D-C37D-44D8-BC12-F14B29D4CF45}"/>
    <cellStyle name="Input 4 5 5 4" xfId="43983" xr:uid="{D6542828-32BE-4E28-ACFB-E1489E5C5A90}"/>
    <cellStyle name="Input 4 5 5 5" xfId="51784" xr:uid="{ABCC509B-4672-495B-9C3B-65AB2A8EB664}"/>
    <cellStyle name="Input 4 5 6" xfId="1726" xr:uid="{D538E5D4-436D-45DE-BEAE-9953B836B880}"/>
    <cellStyle name="Input 4 5 6 2" xfId="6052" xr:uid="{C09E9754-6FEA-4E84-B8FD-52780A178094}"/>
    <cellStyle name="Input 4 5 6 2 2" xfId="8638" xr:uid="{6C4CA651-2068-45A4-9B67-06D3C1D27082}"/>
    <cellStyle name="Input 4 5 6 2 2 2" xfId="17627" xr:uid="{ABE01542-3AD1-4610-B074-711AABB34A2F}"/>
    <cellStyle name="Input 4 5 6 2 2 2 2" xfId="43939" xr:uid="{F8533B33-B2BC-40A7-96F0-C84687D92D15}"/>
    <cellStyle name="Input 4 5 6 2 2 3" xfId="23111" xr:uid="{8ADD31AF-6EC4-4ACB-9B1E-6CB5531C830F}"/>
    <cellStyle name="Input 4 5 6 2 3" xfId="11275" xr:uid="{DE25865E-B9B7-446C-BE0B-AC1435B7761C}"/>
    <cellStyle name="Input 4 5 6 2 3 2" xfId="20264" xr:uid="{5A0161B8-A051-4A17-9B3F-025F33FEA58B}"/>
    <cellStyle name="Input 4 5 6 2 3 2 2" xfId="22169" xr:uid="{4C32C028-4377-4479-8DC0-8C0284157771}"/>
    <cellStyle name="Input 4 5 6 2 3 3" xfId="39924" xr:uid="{222F406B-B07A-410A-A787-B27539B57667}"/>
    <cellStyle name="Input 4 5 6 2 4" xfId="15041" xr:uid="{906A11B9-83CF-4781-A96A-42F6EDC7844A}"/>
    <cellStyle name="Input 4 5 6 2 4 2" xfId="34108" xr:uid="{6CA0D9E0-05FB-4E8A-9B94-7B748AEF4E1C}"/>
    <cellStyle name="Input 4 5 6 2 5" xfId="43022" xr:uid="{9D9A93D6-AD79-4478-93D1-E9C507261926}"/>
    <cellStyle name="Input 4 5 6 2 6" xfId="54061" xr:uid="{543CF823-F3C3-4714-9756-CBC29F505EF7}"/>
    <cellStyle name="Input 4 5 6 3" xfId="4163" xr:uid="{68949119-52F3-4AFF-A553-25C1FD714FC7}"/>
    <cellStyle name="Input 4 5 6 3 2" xfId="39734" xr:uid="{74FBE5E5-02C8-4E61-80E8-C831DEF52CB5}"/>
    <cellStyle name="Input 4 5 6 4" xfId="34842" xr:uid="{077A44A1-4244-45CB-8739-F4F87BF90DED}"/>
    <cellStyle name="Input 4 5 6 5" xfId="47388" xr:uid="{FAB668BB-C4F0-450E-A380-A0D50E35A998}"/>
    <cellStyle name="Input 4 5 7" xfId="2692" xr:uid="{C0EF9076-11DE-4BBB-9EFA-3DBD0E76910F}"/>
    <cellStyle name="Input 4 5 7 2" xfId="6882" xr:uid="{90F49447-2441-463E-A481-BAF604871E4E}"/>
    <cellStyle name="Input 4 5 7 2 2" xfId="12023" xr:uid="{3E2A712C-765C-4BC3-AE78-F0D9019303E2}"/>
    <cellStyle name="Input 4 5 7 2 2 2" xfId="21012" xr:uid="{CB0BFDE8-E3BA-42B7-A5E3-1119B452B033}"/>
    <cellStyle name="Input 4 5 7 2 2 2 2" xfId="30570" xr:uid="{A43A87D1-63C9-4DA6-B0FF-7CF05256F6A1}"/>
    <cellStyle name="Input 4 5 7 2 2 3" xfId="34671" xr:uid="{B4E6D8D5-9B19-489A-9C24-2C25AA3A4242}"/>
    <cellStyle name="Input 4 5 7 2 3" xfId="12847" xr:uid="{AA466E8E-4862-4A5B-BAE5-A2E60A3036D3}"/>
    <cellStyle name="Input 4 5 7 2 3 2" xfId="21836" xr:uid="{0075EC16-A2A5-4D68-8E43-C4112D97EC16}"/>
    <cellStyle name="Input 4 5 7 2 3 2 2" xfId="24969" xr:uid="{5467130E-2935-42C4-A15A-4FA7A93BF973}"/>
    <cellStyle name="Input 4 5 7 2 3 3" xfId="25532" xr:uid="{A7B43B64-6F5A-4B65-9CB7-1F60D66BB452}"/>
    <cellStyle name="Input 4 5 7 2 4" xfId="15871" xr:uid="{56C48C26-1AC8-4B92-A30A-862D47EBA976}"/>
    <cellStyle name="Input 4 5 7 2 4 2" xfId="25652" xr:uid="{82504665-701B-4A92-85B8-439932C90B8C}"/>
    <cellStyle name="Input 4 5 7 2 5" xfId="24193" xr:uid="{1725E919-3AB9-4068-9CA1-A2633880C499}"/>
    <cellStyle name="Input 4 5 7 3" xfId="9453" xr:uid="{3F90F489-920E-4D9C-91BF-C07EB8E53E3C}"/>
    <cellStyle name="Input 4 5 7 3 2" xfId="18442" xr:uid="{BB4C63CA-55EC-4006-ADFF-67FF021C88F3}"/>
    <cellStyle name="Input 4 5 7 3 2 2" xfId="34762" xr:uid="{331B636B-B2FA-446C-BEA5-3E5BD062865B}"/>
    <cellStyle name="Input 4 5 7 3 3" xfId="28944" xr:uid="{0F54BB8F-1AA7-4F8E-B4EC-4617546EBF01}"/>
    <cellStyle name="Input 4 5 7 4" xfId="23544" xr:uid="{2DB8DCF1-7F0B-4E42-9E4F-9DDAB13CC7F3}"/>
    <cellStyle name="Input 4 5 7 5" xfId="52679" xr:uid="{1FE41623-5524-4BED-8247-001220E800CF}"/>
    <cellStyle name="Input 4 5 8" xfId="4638" xr:uid="{42D3FBBA-8033-479F-A452-F6ACAC6A0E48}"/>
    <cellStyle name="Input 4 5 8 2" xfId="7224" xr:uid="{BE002CA1-1946-4E61-9FFB-46D05EC057A7}"/>
    <cellStyle name="Input 4 5 8 2 2" xfId="16213" xr:uid="{604D2E69-F4E9-40AC-9744-8B75C09245B5}"/>
    <cellStyle name="Input 4 5 8 2 2 2" xfId="35714" xr:uid="{4286A405-8175-423D-A0DD-4FDD20966AEF}"/>
    <cellStyle name="Input 4 5 8 2 3" xfId="28943" xr:uid="{3B56CD78-DED3-4BC9-BC77-F8CF18DF0314}"/>
    <cellStyle name="Input 4 5 8 3" xfId="9861" xr:uid="{974E9056-65C9-4175-8830-DBB4316D3538}"/>
    <cellStyle name="Input 4 5 8 3 2" xfId="18850" xr:uid="{C3B85C7C-DBB5-44AC-A672-EE23D16A552F}"/>
    <cellStyle name="Input 4 5 8 3 2 2" xfId="39304" xr:uid="{416A3C4B-A376-42AA-8A14-59A59D010F38}"/>
    <cellStyle name="Input 4 5 8 3 3" xfId="35664" xr:uid="{88C05763-2CCE-46EF-A2C8-26ABB72B1F61}"/>
    <cellStyle name="Input 4 5 8 4" xfId="13627" xr:uid="{C26115FD-303A-4893-90C0-CD17490CDFB3}"/>
    <cellStyle name="Input 4 5 8 4 2" xfId="28970" xr:uid="{4555C0DD-7737-44A4-82BD-D42E59429364}"/>
    <cellStyle name="Input 4 5 8 5" xfId="38096" xr:uid="{950010F6-D23C-4155-ACC5-A763AD92E622}"/>
    <cellStyle name="Input 4 5 9" xfId="6526" xr:uid="{FFB3FF77-4A83-466B-9524-ADFEFE85A70D}"/>
    <cellStyle name="Input 4 5 9 2" xfId="11745" xr:uid="{08409328-11A6-4203-90EF-6AFFA475C145}"/>
    <cellStyle name="Input 4 5 9 2 2" xfId="20734" xr:uid="{FC315FD8-C3A3-4840-8A3A-510ECB1BC3E9}"/>
    <cellStyle name="Input 4 5 9 2 2 2" xfId="32021" xr:uid="{6262143A-C984-4AAC-9242-BD5E062E4FE9}"/>
    <cellStyle name="Input 4 5 9 2 3" xfId="43787" xr:uid="{D73BBFFC-C4E1-4560-84E0-3430E6D7337E}"/>
    <cellStyle name="Input 4 5 9 3" xfId="15515" xr:uid="{7AB67DED-A590-4848-88C6-B86C3028FC23}"/>
    <cellStyle name="Input 4 5 9 3 2" xfId="30639" xr:uid="{D753BA81-7953-4F03-B533-2C9E8E70C77A}"/>
    <cellStyle name="Input 4 5 9 4" xfId="31659" xr:uid="{CFFBEB76-6F70-46B8-8280-269A0678A614}"/>
    <cellStyle name="Input 4 6" xfId="362" xr:uid="{280E3A25-C6A2-49A5-9529-FA9EADBB8CA6}"/>
    <cellStyle name="Input 4 6 10" xfId="9233" xr:uid="{10336420-AD43-4800-A9AA-38AABE69A429}"/>
    <cellStyle name="Input 4 6 10 2" xfId="18222" xr:uid="{F0B271D2-4370-481F-A5A1-55BAD1359933}"/>
    <cellStyle name="Input 4 6 10 2 2" xfId="32454" xr:uid="{75F02821-EB88-44F9-BD9E-4862CE2B4503}"/>
    <cellStyle name="Input 4 6 10 3" xfId="23079" xr:uid="{6AAE4DA1-0CAD-40E3-949C-1DD652247B50}"/>
    <cellStyle name="Input 4 6 11" xfId="12245" xr:uid="{726DFF19-E97B-451C-85C1-7B86A9905426}"/>
    <cellStyle name="Input 4 6 11 2" xfId="21234" xr:uid="{F62B51FF-8B2A-4496-84E7-46E410993BCA}"/>
    <cellStyle name="Input 4 6 11 2 2" xfId="29151" xr:uid="{13327DBE-78FB-493D-81BB-696BBAACC9BA}"/>
    <cellStyle name="Input 4 6 11 3" xfId="35955" xr:uid="{D38CF5A6-4B3D-4C39-B818-F4DAECDA18CC}"/>
    <cellStyle name="Input 4 6 12" xfId="2368" xr:uid="{ACA628D8-2384-4A5A-A2E8-F540472C0C3F}"/>
    <cellStyle name="Input 4 6 12 2" xfId="40656" xr:uid="{5AFAF060-46A0-4768-B94A-3AE7E5373606}"/>
    <cellStyle name="Input 4 6 13" xfId="13277" xr:uid="{4DBAFD2C-C196-4565-AC0F-603F781C89A1}"/>
    <cellStyle name="Input 4 6 13 2" xfId="39737" xr:uid="{112008B4-193E-4D7A-B0AF-128A20624271}"/>
    <cellStyle name="Input 4 6 14" xfId="26103" xr:uid="{486B3789-983B-4188-AD04-7B82732B4BBA}"/>
    <cellStyle name="Input 4 6 15" xfId="44375" xr:uid="{8D7DC1FD-9423-430B-AFAE-4B1EE486391E}"/>
    <cellStyle name="Input 4 6 16" xfId="45671" xr:uid="{645680EF-B067-4C3F-90AC-9FC35F851BA5}"/>
    <cellStyle name="Input 4 6 2" xfId="711" xr:uid="{233B358F-F568-439E-87A2-12495F5C382C}"/>
    <cellStyle name="Input 4 6 2 2" xfId="5087" xr:uid="{E55BF8A6-48BF-4713-BD04-94721037BEE0}"/>
    <cellStyle name="Input 4 6 2 2 2" xfId="7673" xr:uid="{9705CD38-D32F-4A4A-B7A7-5A5DF1A36294}"/>
    <cellStyle name="Input 4 6 2 2 2 2" xfId="16662" xr:uid="{4B7D0124-9490-4A1A-844D-3EFFC94F9A1E}"/>
    <cellStyle name="Input 4 6 2 2 2 2 2" xfId="41440" xr:uid="{173964DD-9A4D-4074-A487-EA1FBA4ACB09}"/>
    <cellStyle name="Input 4 6 2 2 2 3" xfId="24467" xr:uid="{0FFD4A59-9316-47EB-82D7-24BE073BE7FD}"/>
    <cellStyle name="Input 4 6 2 2 2 4" xfId="56459" xr:uid="{F1AEB7FD-602A-4241-AFAD-0FE99F2D39E8}"/>
    <cellStyle name="Input 4 6 2 2 3" xfId="10310" xr:uid="{E8F56E6A-2C66-40FE-911B-B17DEE266BAA}"/>
    <cellStyle name="Input 4 6 2 2 3 2" xfId="19299" xr:uid="{C9F1FCC2-43F4-4FA5-A100-3A82927F2687}"/>
    <cellStyle name="Input 4 6 2 2 3 2 2" xfId="33904" xr:uid="{6C37A03A-A7DC-4447-B1AD-68DDCC9E40C8}"/>
    <cellStyle name="Input 4 6 2 2 3 3" xfId="26641" xr:uid="{50AD5422-E5CB-4705-AB74-8451DA50DBDE}"/>
    <cellStyle name="Input 4 6 2 2 4" xfId="14076" xr:uid="{64ABC1D1-274A-4FC6-9463-6C91224B98D5}"/>
    <cellStyle name="Input 4 6 2 2 4 2" xfId="23549" xr:uid="{6E40BEC6-BA6D-4E6F-BAE1-DE006AC80E0D}"/>
    <cellStyle name="Input 4 6 2 2 5" xfId="29236" xr:uid="{3D1961FA-C26F-4F02-8C70-25C4459336DB}"/>
    <cellStyle name="Input 4 6 2 2 6" xfId="49677" xr:uid="{02D66100-B034-4323-8D40-320F250B48DC}"/>
    <cellStyle name="Input 4 6 2 3" xfId="3148" xr:uid="{779EBB9D-63F3-4CE6-893E-2E428B09FFC3}"/>
    <cellStyle name="Input 4 6 2 3 2" xfId="25988" xr:uid="{BE45D70D-231C-4086-8621-0E5D03FF9B9E}"/>
    <cellStyle name="Input 4 6 2 3 2 2" xfId="57969" xr:uid="{C1A85AF0-2D18-43BD-B75E-775EEFA2F9BB}"/>
    <cellStyle name="Input 4 6 2 3 3" xfId="51187" xr:uid="{F26A821D-2353-4707-95E0-D3363C42FB99}"/>
    <cellStyle name="Input 4 6 2 4" xfId="22256" xr:uid="{90757D49-BD97-49DD-A644-CC649E8FC881}"/>
    <cellStyle name="Input 4 6 2 4 2" xfId="54598" xr:uid="{61687A42-DFD5-47F1-86B2-DB8F9693F79D}"/>
    <cellStyle name="Input 4 6 2 4 3" xfId="47794" xr:uid="{4919ACAC-B23C-4834-9A5F-5C9F225D342A}"/>
    <cellStyle name="Input 4 6 2 5" xfId="52993" xr:uid="{885A7E4C-F32E-447E-BF80-F287A2349BBB}"/>
    <cellStyle name="Input 4 6 2 6" xfId="46180" xr:uid="{A098D02C-F378-4C0B-A0BC-DFE1F072C68A}"/>
    <cellStyle name="Input 4 6 3" xfId="1056" xr:uid="{01C6FA4E-B568-4CA1-B249-BA4A1AD45077}"/>
    <cellStyle name="Input 4 6 3 2" xfId="5408" xr:uid="{7BED03E3-83C1-412F-A8CF-D4FCFBF2FCFB}"/>
    <cellStyle name="Input 4 6 3 2 2" xfId="7994" xr:uid="{8B21F2D4-4F69-4A3D-B99F-3100C635B5D6}"/>
    <cellStyle name="Input 4 6 3 2 2 2" xfId="16983" xr:uid="{DEC3FE93-A92B-43A6-AAE4-AE6C2E07EC1F}"/>
    <cellStyle name="Input 4 6 3 2 2 2 2" xfId="43341" xr:uid="{8923931D-5DCC-40A6-B4DF-A6BCF2B2341F}"/>
    <cellStyle name="Input 4 6 3 2 2 3" xfId="40926" xr:uid="{0024E52F-CB7C-472A-A9C0-48350C203EB3}"/>
    <cellStyle name="Input 4 6 3 2 2 4" xfId="56861" xr:uid="{E6ADEB70-3F40-437E-A412-69568B0E42B8}"/>
    <cellStyle name="Input 4 6 3 2 3" xfId="10631" xr:uid="{55CBA3E2-2876-4FD1-8742-9DEB32A33842}"/>
    <cellStyle name="Input 4 6 3 2 3 2" xfId="19620" xr:uid="{93EB118D-38A9-4278-9147-D2CB88C201EE}"/>
    <cellStyle name="Input 4 6 3 2 3 2 2" xfId="23045" xr:uid="{F4324364-D16C-4EB9-B200-EFB83B6100DB}"/>
    <cellStyle name="Input 4 6 3 2 3 3" xfId="31050" xr:uid="{B2DB3EAE-A64C-4E6B-98EE-34B53A77C52D}"/>
    <cellStyle name="Input 4 6 3 2 4" xfId="14397" xr:uid="{C5CA9A92-E9B2-4FD9-BDEA-AE1C877C3EE1}"/>
    <cellStyle name="Input 4 6 3 2 4 2" xfId="33489" xr:uid="{241F47E7-3BA2-4397-BAFF-E661D97E25AB}"/>
    <cellStyle name="Input 4 6 3 2 5" xfId="30316" xr:uid="{9D1F36C1-AD59-4EA5-A667-EF2EFB988092}"/>
    <cellStyle name="Input 4 6 3 2 6" xfId="50079" xr:uid="{45439625-33B5-4914-86D9-72A64365FF54}"/>
    <cellStyle name="Input 4 6 3 3" xfId="3493" xr:uid="{22888CA2-364F-42AC-B7E6-56EEABCAD1D7}"/>
    <cellStyle name="Input 4 6 3 3 2" xfId="33207" xr:uid="{549B8FB5-909F-4226-AC16-E1D0E6947F35}"/>
    <cellStyle name="Input 4 6 3 3 2 2" xfId="58425" xr:uid="{C24070ED-5B2A-41DC-9812-41CEF62F6AD9}"/>
    <cellStyle name="Input 4 6 3 3 3" xfId="51644" xr:uid="{C4B0A915-9D3F-41D8-9A20-7CE3D1996B74}"/>
    <cellStyle name="Input 4 6 3 4" xfId="36656" xr:uid="{5DFA02BD-2C37-47E7-9EA4-5BC8F53E715E}"/>
    <cellStyle name="Input 4 6 3 4 2" xfId="54988" xr:uid="{0E812652-B0E2-4662-BD47-C698CF336702}"/>
    <cellStyle name="Input 4 6 3 4 3" xfId="48196" xr:uid="{206C8B36-CA11-48DA-A469-3AF850A29319}"/>
    <cellStyle name="Input 4 6 3 5" xfId="53288" xr:uid="{B53A6CF3-624D-4A5E-BA58-C852EEABCC82}"/>
    <cellStyle name="Input 4 6 3 6" xfId="46582" xr:uid="{D9A2A37B-D71C-40AB-A200-0A7A12E47B36}"/>
    <cellStyle name="Input 4 6 4" xfId="1400" xr:uid="{0904C801-B8D2-4439-B3DD-ADCE4ED43351}"/>
    <cellStyle name="Input 4 6 4 2" xfId="5745" xr:uid="{7FCE82D4-D729-42E8-B9B9-B023170BF6F4}"/>
    <cellStyle name="Input 4 6 4 2 2" xfId="8331" xr:uid="{CFC5F419-EEE5-4DBD-BB6B-7E01897D435D}"/>
    <cellStyle name="Input 4 6 4 2 2 2" xfId="17320" xr:uid="{F4201045-CB5B-418B-8CA4-D7BB048714CB}"/>
    <cellStyle name="Input 4 6 4 2 2 2 2" xfId="39696" xr:uid="{D1187343-C7CB-4642-BC03-301AEA4B97D0}"/>
    <cellStyle name="Input 4 6 4 2 2 3" xfId="24714" xr:uid="{8C2A827D-838F-4E32-A604-C38279419B16}"/>
    <cellStyle name="Input 4 6 4 2 3" xfId="10968" xr:uid="{03FC3CD1-C4A6-4FCA-9896-925827FF9E64}"/>
    <cellStyle name="Input 4 6 4 2 3 2" xfId="19957" xr:uid="{3EACC623-2193-4F13-B561-10EACDED7129}"/>
    <cellStyle name="Input 4 6 4 2 3 2 2" xfId="44007" xr:uid="{C2A3F626-D75F-4D20-B99A-C58ADAABFD0A}"/>
    <cellStyle name="Input 4 6 4 2 3 3" xfId="36491" xr:uid="{3DD3EF13-926D-40D7-91DD-066E8A6D30F5}"/>
    <cellStyle name="Input 4 6 4 2 4" xfId="14734" xr:uid="{8010A9B9-9FC1-4558-A7A4-25DAE9F1FA60}"/>
    <cellStyle name="Input 4 6 4 2 4 2" xfId="43184" xr:uid="{0ABE54B8-4693-4E75-8D90-771D596C5249}"/>
    <cellStyle name="Input 4 6 4 2 5" xfId="34311" xr:uid="{1F3C96F0-433D-413D-AB46-9284B56B1637}"/>
    <cellStyle name="Input 4 6 4 2 6" xfId="55987" xr:uid="{C585D58D-6550-4FF2-AAB1-323795CD5F3C}"/>
    <cellStyle name="Input 4 6 4 3" xfId="3837" xr:uid="{37E799D6-F927-4145-90CF-6CBEF97DA0A5}"/>
    <cellStyle name="Input 4 6 4 3 2" xfId="25650" xr:uid="{11D5C8FA-0AF5-4891-954F-4A43310DA538}"/>
    <cellStyle name="Input 4 6 4 4" xfId="28801" xr:uid="{3A518B6F-1EFF-40AB-A34E-0F297D20B21F}"/>
    <cellStyle name="Input 4 6 4 5" xfId="49205" xr:uid="{C019C1DE-CF9C-4AC6-8BC2-E521B4E0833D}"/>
    <cellStyle name="Input 4 6 5" xfId="1655" xr:uid="{D76FCFB0-4B9A-40AD-9705-5615CBCCFF3B}"/>
    <cellStyle name="Input 4 6 5 2" xfId="5985" xr:uid="{4DF758B4-B2B8-480D-B3F9-17A0F13583BA}"/>
    <cellStyle name="Input 4 6 5 2 2" xfId="8571" xr:uid="{145D91A8-93C2-4F66-A3A1-B83DF3A4DA77}"/>
    <cellStyle name="Input 4 6 5 2 2 2" xfId="17560" xr:uid="{ED226CC5-4906-40E2-9A1A-E1BEAA71427E}"/>
    <cellStyle name="Input 4 6 5 2 2 2 2" xfId="35089" xr:uid="{36556704-D51D-4078-BF8A-C4EE73462789}"/>
    <cellStyle name="Input 4 6 5 2 2 3" xfId="43003" xr:uid="{F6513759-B158-45E2-A435-FF29560244BE}"/>
    <cellStyle name="Input 4 6 5 2 3" xfId="11208" xr:uid="{4C7A7DFB-1EDB-4960-963A-7730C7DDF843}"/>
    <cellStyle name="Input 4 6 5 2 3 2" xfId="20197" xr:uid="{2834555E-70AA-4D79-9988-1BD8F66AC99F}"/>
    <cellStyle name="Input 4 6 5 2 3 2 2" xfId="31675" xr:uid="{81B9E8A6-46D3-4060-8AFB-760F2A6EF1F1}"/>
    <cellStyle name="Input 4 6 5 2 3 3" xfId="40486" xr:uid="{3DF1CC7A-BD89-4339-96B7-49D300A62697}"/>
    <cellStyle name="Input 4 6 5 2 4" xfId="14974" xr:uid="{C656B9AE-2F2A-41EF-A19E-928314623736}"/>
    <cellStyle name="Input 4 6 5 2 4 2" xfId="36094" xr:uid="{AAB3E5D7-5B0B-498A-9D8E-A51B5C8CCE20}"/>
    <cellStyle name="Input 4 6 5 2 5" xfId="37511" xr:uid="{180EFBC5-69D3-4E42-B924-2FB7296A4F47}"/>
    <cellStyle name="Input 4 6 5 2 6" xfId="58066" xr:uid="{7131FA72-579A-4093-AEB5-20F9AE515A46}"/>
    <cellStyle name="Input 4 6 5 3" xfId="4092" xr:uid="{8D3CF7C4-C4BF-48C0-A0E7-B623A450FECE}"/>
    <cellStyle name="Input 4 6 5 3 2" xfId="40032" xr:uid="{A9F58788-DC35-418A-8F27-F247CE515BB0}"/>
    <cellStyle name="Input 4 6 5 4" xfId="30299" xr:uid="{1F601991-3FF0-418D-87F2-87EE7EDB0311}"/>
    <cellStyle name="Input 4 6 5 5" xfId="51284" xr:uid="{34D00C84-4CC9-4DB2-94AE-13D40544DAC3}"/>
    <cellStyle name="Input 4 6 6" xfId="2019" xr:uid="{D071E88C-919E-4634-9571-9A7DA978EB4F}"/>
    <cellStyle name="Input 4 6 6 2" xfId="6327" xr:uid="{DB48FD67-18CD-4A77-ACAF-10FE4AB3D949}"/>
    <cellStyle name="Input 4 6 6 2 2" xfId="8913" xr:uid="{EF91989E-F9CB-4570-AE65-7C0E4C5C2FB9}"/>
    <cellStyle name="Input 4 6 6 2 2 2" xfId="17902" xr:uid="{F4FA95F2-2818-4868-B21C-D6EA91535E8E}"/>
    <cellStyle name="Input 4 6 6 2 2 2 2" xfId="25038" xr:uid="{1C12EFC7-D2FA-43F0-9F70-90516FC44083}"/>
    <cellStyle name="Input 4 6 6 2 2 3" xfId="22136" xr:uid="{D0886200-000E-4557-84C7-F90E0842E969}"/>
    <cellStyle name="Input 4 6 6 2 3" xfId="11550" xr:uid="{B669808A-59FA-4CEB-AE58-730F67E7464A}"/>
    <cellStyle name="Input 4 6 6 2 3 2" xfId="20539" xr:uid="{84205D5A-78C0-4B09-8EF2-7AD4819A638F}"/>
    <cellStyle name="Input 4 6 6 2 3 2 2" xfId="37395" xr:uid="{97703110-9A57-4971-8DC3-4DD023998A40}"/>
    <cellStyle name="Input 4 6 6 2 3 3" xfId="36674" xr:uid="{0A390451-AD04-49F5-B27D-C33BC2DD321F}"/>
    <cellStyle name="Input 4 6 6 2 4" xfId="15316" xr:uid="{635C80F0-E827-4EA2-BB1C-99ACA2CF7A27}"/>
    <cellStyle name="Input 4 6 6 2 4 2" xfId="29164" xr:uid="{264E08BF-AC28-44C9-8395-0EF71407E4AB}"/>
    <cellStyle name="Input 4 6 6 2 5" xfId="38963" xr:uid="{3D0A5384-BA7F-4D7F-9C8B-491AF442A1E7}"/>
    <cellStyle name="Input 4 6 6 2 6" xfId="54150" xr:uid="{4A4BE6D9-D441-4EC9-AFD7-91AE44C69C47}"/>
    <cellStyle name="Input 4 6 6 3" xfId="4456" xr:uid="{A387B866-DB2E-4D2E-9493-056921BBB740}"/>
    <cellStyle name="Input 4 6 6 3 2" xfId="38765" xr:uid="{0558F6DA-5A4A-43E5-9D92-4ADBED5ADE1E}"/>
    <cellStyle name="Input 4 6 6 4" xfId="35995" xr:uid="{98DBC868-3E17-4F63-AE1F-D33BCB80DD14}"/>
    <cellStyle name="Input 4 6 6 5" xfId="47438" xr:uid="{7640AC1A-C11A-47C0-805E-E94254C56508}"/>
    <cellStyle name="Input 4 6 7" xfId="2830" xr:uid="{1BD8B00B-2928-486E-BF3A-B4EB87A2B060}"/>
    <cellStyle name="Input 4 6 7 2" xfId="6980" xr:uid="{FD91061A-D9BB-4ED7-828D-224F5C3E7E26}"/>
    <cellStyle name="Input 4 6 7 2 2" xfId="12109" xr:uid="{81562D8A-2855-4C0C-9453-AF93720A5BEF}"/>
    <cellStyle name="Input 4 6 7 2 2 2" xfId="21098" xr:uid="{E9BB010F-898E-4075-9E2D-DD35FBDF085E}"/>
    <cellStyle name="Input 4 6 7 2 2 2 2" xfId="39454" xr:uid="{B188D7D1-79F3-4D3B-85F9-3AE7292D8F75}"/>
    <cellStyle name="Input 4 6 7 2 2 3" xfId="40819" xr:uid="{5D132624-367A-478E-9560-9196E784D046}"/>
    <cellStyle name="Input 4 6 7 2 3" xfId="12927" xr:uid="{3C49D9AA-E563-4309-A267-DBF21C4E4B7A}"/>
    <cellStyle name="Input 4 6 7 2 3 2" xfId="21916" xr:uid="{14400A2E-A9D2-4217-AAE0-2FA0FB53536A}"/>
    <cellStyle name="Input 4 6 7 2 3 2 2" xfId="42512" xr:uid="{E3AFB3E7-9A8A-402E-9074-8239F386E02D}"/>
    <cellStyle name="Input 4 6 7 2 3 3" xfId="39389" xr:uid="{4D5D39A0-214F-4322-BEDF-EC7B912334E8}"/>
    <cellStyle name="Input 4 6 7 2 4" xfId="15969" xr:uid="{B4B80B6C-0D5F-405E-B046-3B472AC0C736}"/>
    <cellStyle name="Input 4 6 7 2 4 2" xfId="39072" xr:uid="{40A3A40F-0677-4175-AC84-F0966981FEB2}"/>
    <cellStyle name="Input 4 6 7 2 5" xfId="28151" xr:uid="{F22C0F2A-17FE-412E-8DF3-8E39E37608E1}"/>
    <cellStyle name="Input 4 6 7 3" xfId="9543" xr:uid="{16ED3CB9-586E-4326-88FD-FA908D1F2B03}"/>
    <cellStyle name="Input 4 6 7 3 2" xfId="18532" xr:uid="{AE70B314-9D4C-4A2E-8885-227070FFB373}"/>
    <cellStyle name="Input 4 6 7 3 2 2" xfId="32657" xr:uid="{9CAD1910-D8E6-423B-9D04-4477C74A9BE7}"/>
    <cellStyle name="Input 4 6 7 3 3" xfId="23275" xr:uid="{2A80357F-5FE9-43D7-ADE7-9CF1BF288360}"/>
    <cellStyle name="Input 4 6 7 4" xfId="25700" xr:uid="{04FC6799-0EDA-45D4-9E2D-975C619F1B49}"/>
    <cellStyle name="Input 4 6 7 5" xfId="52730" xr:uid="{1F7E356F-E59F-463B-819B-454A97F32055}"/>
    <cellStyle name="Input 4 6 8" xfId="4763" xr:uid="{2A37DF4B-393C-4A4C-9092-9BB161942B1C}"/>
    <cellStyle name="Input 4 6 8 2" xfId="7349" xr:uid="{872407AB-A40A-45BE-9773-78C4CE10B92F}"/>
    <cellStyle name="Input 4 6 8 2 2" xfId="16338" xr:uid="{144278C6-0B65-4453-8F7B-29D87DE56BCF}"/>
    <cellStyle name="Input 4 6 8 2 2 2" xfId="30855" xr:uid="{98A7A547-E318-4396-AEAF-14EBAD13032E}"/>
    <cellStyle name="Input 4 6 8 2 3" xfId="35883" xr:uid="{67D13FD9-A9A8-4347-82F8-A4EDE108B9B3}"/>
    <cellStyle name="Input 4 6 8 3" xfId="9986" xr:uid="{300C38EE-CCE0-4450-86CF-C7CD9E045F2E}"/>
    <cellStyle name="Input 4 6 8 3 2" xfId="18975" xr:uid="{1B66AE02-A8E6-409D-AED2-C4A78E208175}"/>
    <cellStyle name="Input 4 6 8 3 2 2" xfId="40727" xr:uid="{514CC7DC-FB62-428A-A3DD-E8BA82928092}"/>
    <cellStyle name="Input 4 6 8 3 3" xfId="26644" xr:uid="{5DC5BCFF-E2C8-4350-B312-058F6ECC2C4C}"/>
    <cellStyle name="Input 4 6 8 4" xfId="13752" xr:uid="{B45EB3AB-E344-4603-8488-A9E8E862273A}"/>
    <cellStyle name="Input 4 6 8 4 2" xfId="33306" xr:uid="{469636BC-81C4-43EC-98E5-C21EBD377BB8}"/>
    <cellStyle name="Input 4 6 8 5" xfId="34817" xr:uid="{9F463E09-7161-43F9-BE9F-81EA33E61B7C}"/>
    <cellStyle name="Input 4 6 9" xfId="6664" xr:uid="{01F77E76-8A15-499A-9BC8-8D442CF1E851}"/>
    <cellStyle name="Input 4 6 9 2" xfId="11870" xr:uid="{7AE26E95-0B54-46D3-92E1-7974AC5D67CA}"/>
    <cellStyle name="Input 4 6 9 2 2" xfId="20859" xr:uid="{DA90E7AA-4697-4170-9323-0BF56A432EF3}"/>
    <cellStyle name="Input 4 6 9 2 2 2" xfId="25437" xr:uid="{C88F65F4-4D63-4FA2-9EE4-A2ABDDA975B5}"/>
    <cellStyle name="Input 4 6 9 2 3" xfId="22130" xr:uid="{AFDF63DA-2E65-4650-843B-2B7E02C888F7}"/>
    <cellStyle name="Input 4 6 9 3" xfId="15653" xr:uid="{23B7B552-CC37-4A26-BC09-7D6CD289D76F}"/>
    <cellStyle name="Input 4 6 9 3 2" xfId="28266" xr:uid="{8BE3B21D-EC56-4C9A-BCAC-BEF4E31BD793}"/>
    <cellStyle name="Input 4 6 9 4" xfId="35258" xr:uid="{82FCEFAE-05F7-4182-8F19-A14D6ECA7FA0}"/>
    <cellStyle name="Input 4 7" xfId="495" xr:uid="{0EB155D7-FEE8-4285-80FE-4F990C588C5A}"/>
    <cellStyle name="Input 4 7 10" xfId="44473" xr:uid="{481B6C39-1B04-421D-98FD-7F0AC9DCB5BA}"/>
    <cellStyle name="Input 4 7 11" xfId="45707" xr:uid="{60BBE671-020D-4B30-ACA1-42939E50EC2E}"/>
    <cellStyle name="Input 4 7 2" xfId="844" xr:uid="{1DF4B739-B5D2-45DD-8185-8D1787AB3265}"/>
    <cellStyle name="Input 4 7 2 2" xfId="5213" xr:uid="{580AC574-EBE4-4905-9CEB-B9AA2F70FC7E}"/>
    <cellStyle name="Input 4 7 2 2 2" xfId="7799" xr:uid="{AE310B2D-F87A-49C4-865B-26ECA85AFC80}"/>
    <cellStyle name="Input 4 7 2 2 2 2" xfId="16788" xr:uid="{98E1BB7D-3287-449E-A672-148EDE41C291}"/>
    <cellStyle name="Input 4 7 2 2 2 2 2" xfId="42841" xr:uid="{2938601B-AA5A-47AB-8670-02C0BA6D841E}"/>
    <cellStyle name="Input 4 7 2 2 2 3" xfId="31193" xr:uid="{FD94E587-F13A-4D11-B1F4-766D954F3DF1}"/>
    <cellStyle name="Input 4 7 2 2 2 4" xfId="56495" xr:uid="{BA7A648D-2896-4C43-A956-2292CF82EAAE}"/>
    <cellStyle name="Input 4 7 2 2 3" xfId="10436" xr:uid="{F45838E0-3ED9-46D2-B78C-91B018CFFE4E}"/>
    <cellStyle name="Input 4 7 2 2 3 2" xfId="19425" xr:uid="{9A487591-F3F5-4825-80BB-98400465B43E}"/>
    <cellStyle name="Input 4 7 2 2 3 2 2" xfId="24713" xr:uid="{8F5F7A27-84B1-4D95-8C25-91C3ED0E8613}"/>
    <cellStyle name="Input 4 7 2 2 3 3" xfId="26671" xr:uid="{AB902B55-B67C-4F64-9D93-E55222AD2B35}"/>
    <cellStyle name="Input 4 7 2 2 4" xfId="14202" xr:uid="{9124C067-935B-4422-B142-5778D4B25981}"/>
    <cellStyle name="Input 4 7 2 2 4 2" xfId="31015" xr:uid="{6D9ADF61-7E9A-4AEC-BF9E-8C630BE7AA33}"/>
    <cellStyle name="Input 4 7 2 2 5" xfId="27898" xr:uid="{64A080D3-A07F-43EE-9906-1A419E061C4A}"/>
    <cellStyle name="Input 4 7 2 2 6" xfId="49713" xr:uid="{AE793A5C-98A0-48E3-B4FC-93A4D1469B7C}"/>
    <cellStyle name="Input 4 7 2 3" xfId="3281" xr:uid="{BB11535B-0ED0-4EF9-B580-89AB6BB83ADF}"/>
    <cellStyle name="Input 4 7 2 3 2" xfId="42152" xr:uid="{CC7390A2-50AE-4514-BE54-54594BEE6EDE}"/>
    <cellStyle name="Input 4 7 2 3 2 2" xfId="58468" xr:uid="{F5B8AEDD-0C3C-42CF-ABAA-EC6CBDFD9374}"/>
    <cellStyle name="Input 4 7 2 3 3" xfId="51687" xr:uid="{B6BD5753-A927-4E3D-A4D2-C4B810AA9696}"/>
    <cellStyle name="Input 4 7 2 4" xfId="22497" xr:uid="{1E76F0E6-6EB3-487C-B6FE-8D21569B27F9}"/>
    <cellStyle name="Input 4 7 2 4 2" xfId="54634" xr:uid="{9C17B793-1651-4992-9940-35B03A998ACC}"/>
    <cellStyle name="Input 4 7 2 4 3" xfId="47830" xr:uid="{082017AF-1C05-49B0-9B2F-86DED686E139}"/>
    <cellStyle name="Input 4 7 2 5" xfId="53014" xr:uid="{FBE14052-0052-47C5-B5AF-888A373A5F9E}"/>
    <cellStyle name="Input 4 7 2 6" xfId="46216" xr:uid="{0ABF89CE-BD13-4503-B2E6-E76D1C8B83CC}"/>
    <cellStyle name="Input 4 7 3" xfId="1189" xr:uid="{97240700-3174-4A15-80D4-3E887F4AA17F}"/>
    <cellStyle name="Input 4 7 3 2" xfId="5534" xr:uid="{A0A24F3A-0D5E-4662-B95C-58B42B4ABCC7}"/>
    <cellStyle name="Input 4 7 3 2 2" xfId="8120" xr:uid="{F0C17AB6-D5C0-4125-A469-82683D6F6B63}"/>
    <cellStyle name="Input 4 7 3 2 2 2" xfId="17109" xr:uid="{7C421A02-F8C8-410F-8B28-29545CBBAA2E}"/>
    <cellStyle name="Input 4 7 3 2 2 2 2" xfId="31561" xr:uid="{765280A2-7AA4-47C2-9D5D-292DE5AC6037}"/>
    <cellStyle name="Input 4 7 3 2 2 3" xfId="25686" xr:uid="{813F1E7E-9E53-49B5-9306-F11062CC72EE}"/>
    <cellStyle name="Input 4 7 3 2 2 4" xfId="56897" xr:uid="{4CBB7921-A6FD-4C1A-A776-D5644FFB9F12}"/>
    <cellStyle name="Input 4 7 3 2 3" xfId="10757" xr:uid="{2120A6DF-265F-40C0-B082-1C0BE2D824BA}"/>
    <cellStyle name="Input 4 7 3 2 3 2" xfId="19746" xr:uid="{7657D6AF-ADAC-4A68-A03D-D2A90F4A208D}"/>
    <cellStyle name="Input 4 7 3 2 3 2 2" xfId="32726" xr:uid="{8366CFDD-BC9F-43DE-91EA-8D193B40BFD8}"/>
    <cellStyle name="Input 4 7 3 2 3 3" xfId="31108" xr:uid="{6859F2CB-718D-4471-BD80-8AF8D410D836}"/>
    <cellStyle name="Input 4 7 3 2 4" xfId="14523" xr:uid="{CB8360F6-7949-4EAE-99F8-69DFB94DFEC3}"/>
    <cellStyle name="Input 4 7 3 2 4 2" xfId="41532" xr:uid="{5190B7F1-370A-4429-9101-00DA14D2E8ED}"/>
    <cellStyle name="Input 4 7 3 2 5" xfId="25803" xr:uid="{0C1CB730-17F8-4E00-ABB8-EA916BE07E56}"/>
    <cellStyle name="Input 4 7 3 2 6" xfId="50115" xr:uid="{0446BEF3-9931-4601-81C7-93EA7DF2A2F7}"/>
    <cellStyle name="Input 4 7 3 3" xfId="3626" xr:uid="{C2F2BCFA-DC8E-4EDF-963A-994470F4ADB8}"/>
    <cellStyle name="Input 4 7 3 3 2" xfId="26288" xr:uid="{949A8245-F3DC-488C-AB72-A328F2EB03EB}"/>
    <cellStyle name="Input 4 7 3 3 2 2" xfId="57967" xr:uid="{63D1FC8E-6101-455D-910B-512A548B2285}"/>
    <cellStyle name="Input 4 7 3 3 3" xfId="51185" xr:uid="{735D073F-FC82-40F5-94EA-9D69E188D82D}"/>
    <cellStyle name="Input 4 7 3 4" xfId="34056" xr:uid="{780B9B52-8408-4089-8078-09FBAC67B535}"/>
    <cellStyle name="Input 4 7 3 4 2" xfId="55024" xr:uid="{177CE3BE-6760-46D7-86A2-42634D1E7A3D}"/>
    <cellStyle name="Input 4 7 3 4 3" xfId="48232" xr:uid="{236AE949-7F3C-4A20-8179-5A3860C4A917}"/>
    <cellStyle name="Input 4 7 3 5" xfId="53324" xr:uid="{9D3D13CB-A9B1-48D0-9ADA-0C53B4A66C7A}"/>
    <cellStyle name="Input 4 7 3 6" xfId="46618" xr:uid="{EDD145AB-DA3A-4C84-B2C4-6A0E4E8FE89A}"/>
    <cellStyle name="Input 4 7 4" xfId="1533" xr:uid="{ED0AC12E-0C92-4B45-9805-6F87DBAE232D}"/>
    <cellStyle name="Input 4 7 4 2" xfId="5878" xr:uid="{6A97A9BF-FC4C-4729-91FB-62BAA2AF1FED}"/>
    <cellStyle name="Input 4 7 4 2 2" xfId="8464" xr:uid="{E795A8CA-3E98-471A-AD5D-EFCE68BBB89F}"/>
    <cellStyle name="Input 4 7 4 2 2 2" xfId="17453" xr:uid="{C6BCF2CF-AEC7-46DC-B473-D5360C53B267}"/>
    <cellStyle name="Input 4 7 4 2 2 2 2" xfId="24984" xr:uid="{0873DB4B-A5A1-4532-8162-140D77B46E1A}"/>
    <cellStyle name="Input 4 7 4 2 2 3" xfId="31554" xr:uid="{E99A4333-82B0-4564-A20F-6E8851E16AD7}"/>
    <cellStyle name="Input 4 7 4 2 3" xfId="11101" xr:uid="{8BF23086-F070-4FD3-B008-BEFF2502DE36}"/>
    <cellStyle name="Input 4 7 4 2 3 2" xfId="20090" xr:uid="{29D25B1B-D9B8-4B49-88FD-4BFE5C7BE581}"/>
    <cellStyle name="Input 4 7 4 2 3 2 2" xfId="35641" xr:uid="{CD00C0D7-440E-4B26-A9EC-B6C33059EA3C}"/>
    <cellStyle name="Input 4 7 4 2 3 3" xfId="31087" xr:uid="{45AFCCA5-27E6-4DA7-A0EC-FFAADD6387B0}"/>
    <cellStyle name="Input 4 7 4 2 4" xfId="14867" xr:uid="{D963D1C3-5E93-4A01-B539-D7904E51A5AB}"/>
    <cellStyle name="Input 4 7 4 2 4 2" xfId="30043" xr:uid="{BC3EB328-4318-46E5-9CE3-778BDC905C55}"/>
    <cellStyle name="Input 4 7 4 2 5" xfId="31897" xr:uid="{73D12F1B-EB7C-4964-AEB0-AFC2406FB1A5}"/>
    <cellStyle name="Input 4 7 4 2 6" xfId="56023" xr:uid="{C79B36BC-222A-4A3B-8449-85FD1E5E4B63}"/>
    <cellStyle name="Input 4 7 4 3" xfId="3970" xr:uid="{4605B058-5592-46EB-A847-3C9C9BECCE4E}"/>
    <cellStyle name="Input 4 7 4 3 2" xfId="33521" xr:uid="{79B71DD4-BF83-48E7-874F-B6ACCEA80443}"/>
    <cellStyle name="Input 4 7 4 4" xfId="33226" xr:uid="{9AC4239F-E646-46B8-A7B6-508D51C43C69}"/>
    <cellStyle name="Input 4 7 4 5" xfId="49241" xr:uid="{908ACB57-976E-4102-B4D2-459E1EFC68B7}"/>
    <cellStyle name="Input 4 7 5" xfId="1845" xr:uid="{29CB7E07-90CC-4EB7-B68B-43903261F8CF}"/>
    <cellStyle name="Input 4 7 5 2" xfId="6161" xr:uid="{0530D76C-E479-4B7A-B7EE-D1B583DBBF12}"/>
    <cellStyle name="Input 4 7 5 2 2" xfId="8747" xr:uid="{17ACC343-0189-447F-897C-494C7422889D}"/>
    <cellStyle name="Input 4 7 5 2 2 2" xfId="17736" xr:uid="{9C57F7DC-957F-4FA9-ADC1-671869F48BB4}"/>
    <cellStyle name="Input 4 7 5 2 2 2 2" xfId="36368" xr:uid="{F625BC4C-DD9D-4FFA-A892-F1E2C8B9C45C}"/>
    <cellStyle name="Input 4 7 5 2 2 3" xfId="42195" xr:uid="{677DA11F-4855-4481-8614-080F87C0F141}"/>
    <cellStyle name="Input 4 7 5 2 3" xfId="11384" xr:uid="{04B45003-16EA-455D-84B1-B53E7FC70B46}"/>
    <cellStyle name="Input 4 7 5 2 3 2" xfId="20373" xr:uid="{FB6893E1-66E2-472B-9B6E-8B21D546ED31}"/>
    <cellStyle name="Input 4 7 5 2 3 2 2" xfId="30397" xr:uid="{7BC7C3D7-0D1D-4292-83F2-79285B4DA1E7}"/>
    <cellStyle name="Input 4 7 5 2 3 3" xfId="39851" xr:uid="{BF7475A9-6D07-4F35-9B1C-358BB1BE44A2}"/>
    <cellStyle name="Input 4 7 5 2 4" xfId="15150" xr:uid="{6AF72F03-A467-4CCF-A600-BC7BF0C5906A}"/>
    <cellStyle name="Input 4 7 5 2 4 2" xfId="40980" xr:uid="{1A72C120-BEBF-4971-B753-A33B9ED5A460}"/>
    <cellStyle name="Input 4 7 5 2 5" xfId="24385" xr:uid="{0EACEFAE-C229-45CA-811E-E508A593DC43}"/>
    <cellStyle name="Input 4 7 5 2 6" xfId="57761" xr:uid="{AD886DC9-2BAD-4246-A016-C17A3FA3CD3F}"/>
    <cellStyle name="Input 4 7 5 3" xfId="4282" xr:uid="{7BF159CA-ED2F-4256-8CDD-BF1A06EBD6A9}"/>
    <cellStyle name="Input 4 7 5 3 2" xfId="26104" xr:uid="{20CAF70C-602C-452A-90B6-74344ABA13D5}"/>
    <cellStyle name="Input 4 7 5 4" xfId="24352" xr:uid="{638AB0AE-3423-45F6-AE2C-2B425998EB11}"/>
    <cellStyle name="Input 4 7 5 5" xfId="50979" xr:uid="{4D6E0710-F49C-4591-A008-7F5A3C72377D}"/>
    <cellStyle name="Input 4 7 6" xfId="2152" xr:uid="{0796EAB4-A9BF-4824-9A5B-8352AEB1751A}"/>
    <cellStyle name="Input 4 7 6 2" xfId="6453" xr:uid="{73A0B18D-69F2-4F47-878F-1730C2A941CB}"/>
    <cellStyle name="Input 4 7 6 2 2" xfId="9039" xr:uid="{B4D5C0A5-018F-4D4E-AEB2-ABCEDC145B66}"/>
    <cellStyle name="Input 4 7 6 2 2 2" xfId="18028" xr:uid="{F7030E09-B3D1-4C0C-A1D1-865144B47143}"/>
    <cellStyle name="Input 4 7 6 2 2 2 2" xfId="29747" xr:uid="{6177DFC0-CA44-4AA4-9842-A600F1F01307}"/>
    <cellStyle name="Input 4 7 6 2 2 3" xfId="29053" xr:uid="{4D2A4EE6-A7F2-46B8-9E9A-91CE5A4E0C95}"/>
    <cellStyle name="Input 4 7 6 2 3" xfId="11676" xr:uid="{CF94325B-AE85-4413-83C4-29CCF75A2F35}"/>
    <cellStyle name="Input 4 7 6 2 3 2" xfId="20665" xr:uid="{15A2D98C-D21C-4640-95A1-BF4CA5D83D28}"/>
    <cellStyle name="Input 4 7 6 2 3 2 2" xfId="31677" xr:uid="{E93BF78A-016E-4102-9169-578B1C9E8BC4}"/>
    <cellStyle name="Input 4 7 6 2 3 3" xfId="40313" xr:uid="{9BE42AA4-D96A-4B32-B859-DF25543C7931}"/>
    <cellStyle name="Input 4 7 6 2 4" xfId="15442" xr:uid="{562EC779-63BF-4F0D-BAFC-4CDB69BB8342}"/>
    <cellStyle name="Input 4 7 6 2 4 2" xfId="33667" xr:uid="{5F290448-BF95-4584-95AF-3EDFC75C537D}"/>
    <cellStyle name="Input 4 7 6 2 5" xfId="41765" xr:uid="{A9B95B0C-E0F9-49A3-B703-FEEC2C32B01F}"/>
    <cellStyle name="Input 4 7 6 2 6" xfId="54186" xr:uid="{46C5F9E0-C5BD-4F70-95C8-7E4F81280FB5}"/>
    <cellStyle name="Input 4 7 6 3" xfId="4589" xr:uid="{D6336BB4-B384-4F1E-8BDA-D54CC4C4F3BD}"/>
    <cellStyle name="Input 4 7 6 3 2" xfId="30694" xr:uid="{AA6C49E3-97DF-4318-9096-294291BF7455}"/>
    <cellStyle name="Input 4 7 6 4" xfId="28376" xr:uid="{B5D8AF93-0E1C-4FE3-8ABC-DAB83A6E43F2}"/>
    <cellStyle name="Input 4 7 6 5" xfId="47449" xr:uid="{A4E18861-AA6C-4C80-B429-C8DD83BF7A18}"/>
    <cellStyle name="Input 4 7 7" xfId="4889" xr:uid="{8265EA00-F8E8-4A04-8EF8-6C28B2BB90F2}"/>
    <cellStyle name="Input 4 7 7 2" xfId="7475" xr:uid="{D198FE0E-0B4A-4548-8391-37DFB9AF0CEE}"/>
    <cellStyle name="Input 4 7 7 2 2" xfId="16464" xr:uid="{36165FE4-AB74-47CC-83D9-56C39E80615E}"/>
    <cellStyle name="Input 4 7 7 2 2 2" xfId="41238" xr:uid="{2BE3561A-F9B6-4D2F-A152-852D8C204F27}"/>
    <cellStyle name="Input 4 7 7 2 3" xfId="29490" xr:uid="{66710B51-0629-4771-A108-59191F10FEA7}"/>
    <cellStyle name="Input 4 7 7 3" xfId="10112" xr:uid="{096DAD9D-0406-4FBC-9505-A36B19DB504F}"/>
    <cellStyle name="Input 4 7 7 3 2" xfId="19101" xr:uid="{442C760D-9F01-4864-86F0-F039230DB162}"/>
    <cellStyle name="Input 4 7 7 3 2 2" xfId="34454" xr:uid="{F278E64E-4D55-4AB0-8D29-86A1813D8D94}"/>
    <cellStyle name="Input 4 7 7 3 3" xfId="26667" xr:uid="{BE5EAA19-C510-44FD-AA91-0F1A9E48B8D8}"/>
    <cellStyle name="Input 4 7 7 4" xfId="13878" xr:uid="{39B33C51-C37E-443E-8697-E0341A528FDD}"/>
    <cellStyle name="Input 4 7 7 4 2" xfId="23221" xr:uid="{E99745FB-D3F7-448E-A282-2E734A08E929}"/>
    <cellStyle name="Input 4 7 7 5" xfId="38045" xr:uid="{1CA49D06-247C-45EB-A860-AD1058663418}"/>
    <cellStyle name="Input 4 7 7 6" xfId="52751" xr:uid="{1BF756A1-A0A4-43C8-B238-E9083BF37F27}"/>
    <cellStyle name="Input 4 7 8" xfId="2501" xr:uid="{C857F262-C0EE-485F-A7A1-3D9B802DF062}"/>
    <cellStyle name="Input 4 7 8 2" xfId="41737" xr:uid="{B5020054-805C-4452-9EB0-624D0B8A6BDC}"/>
    <cellStyle name="Input 4 7 9" xfId="36442" xr:uid="{62542988-E6AA-418B-A618-3DB8A5A470D0}"/>
    <cellStyle name="Input 4 8" xfId="207" xr:uid="{9E13F9AA-C621-42D4-B682-DA7B0E330B6C}"/>
    <cellStyle name="Input 4 8 2" xfId="2564" xr:uid="{5D4D9D76-B245-4F38-8DCC-B792EE9070C1}"/>
    <cellStyle name="Input 4 8 2 2" xfId="6805" xr:uid="{E44E58EE-5300-4EF2-8F95-F92E036FD06F}"/>
    <cellStyle name="Input 4 8 2 2 2" xfId="15794" xr:uid="{6D6326CD-85DE-43E4-A21B-0A3E2FE4665F}"/>
    <cellStyle name="Input 4 8 2 2 2 2" xfId="27521" xr:uid="{C002A410-CFD3-4723-8F93-718C56459CF7}"/>
    <cellStyle name="Input 4 8 2 2 2 3" xfId="56542" xr:uid="{4F2BF967-11EB-44EF-A553-F5702F93AC4D}"/>
    <cellStyle name="Input 4 8 2 2 3" xfId="22723" xr:uid="{C1465171-467D-4694-BBED-B1B7353E58EB}"/>
    <cellStyle name="Input 4 8 2 2 4" xfId="49760" xr:uid="{44E3058C-7E94-4911-AD67-AE749B21FCA7}"/>
    <cellStyle name="Input 4 8 2 3" xfId="9375" xr:uid="{49607922-119F-4A96-9825-502634055259}"/>
    <cellStyle name="Input 4 8 2 3 2" xfId="18364" xr:uid="{80930291-1239-4BBB-8EE6-CA3DD2AD479D}"/>
    <cellStyle name="Input 4 8 2 3 2 2" xfId="30973" xr:uid="{EB5711D3-3F4D-4331-8224-8DC0FBA4BBBF}"/>
    <cellStyle name="Input 4 8 2 3 2 3" xfId="58042" xr:uid="{81FB9E89-9574-4F5F-9998-BB0093CE0737}"/>
    <cellStyle name="Input 4 8 2 3 3" xfId="41147" xr:uid="{E4240C5C-4CF6-4111-8E00-DE44A7609C1A}"/>
    <cellStyle name="Input 4 8 2 3 4" xfId="51260" xr:uid="{865EEB3A-CD40-4F81-833B-536C331E1CE2}"/>
    <cellStyle name="Input 4 8 2 4" xfId="13418" xr:uid="{2CD33B19-135A-49C2-9329-DCD0835D2DA6}"/>
    <cellStyle name="Input 4 8 2 4 2" xfId="30827" xr:uid="{07D3CFCC-128F-437E-9465-A16F18C3F76C}"/>
    <cellStyle name="Input 4 8 2 4 2 2" xfId="54678" xr:uid="{FC2C79A9-BEBA-4024-9EB0-B888AD00C532}"/>
    <cellStyle name="Input 4 8 2 4 3" xfId="47877" xr:uid="{78600C5C-B9F5-47ED-8653-74806CE5159F}"/>
    <cellStyle name="Input 4 8 2 5" xfId="27249" xr:uid="{15465FDC-6024-41C8-AE6D-9C92F254091F}"/>
    <cellStyle name="Input 4 8 2 5 2" xfId="53038" xr:uid="{E21D04E7-15FA-42A9-96A4-4951BD212600}"/>
    <cellStyle name="Input 4 8 2 6" xfId="46263" xr:uid="{35AB71DF-B2E0-48F5-90E5-65E537A3D106}"/>
    <cellStyle name="Input 4 8 3" xfId="2675" xr:uid="{15D10808-9814-40C2-9B4B-19D6C55B34AF}"/>
    <cellStyle name="Input 4 8 3 2" xfId="32532" xr:uid="{B1E33F17-0B55-4568-BBE3-3BDB7E0B1325}"/>
    <cellStyle name="Input 4 8 3 2 2" xfId="56941" xr:uid="{8AACA552-97A0-4962-A7DF-F02360D64858}"/>
    <cellStyle name="Input 4 8 3 2 3" xfId="50159" xr:uid="{D4792BC7-0619-4D24-9A4F-EF68D5EA93D5}"/>
    <cellStyle name="Input 4 8 3 3" xfId="51758" xr:uid="{B1675560-F532-4D80-AB1F-805492258B5A}"/>
    <cellStyle name="Input 4 8 3 3 2" xfId="58539" xr:uid="{8B59D857-D3C9-4690-9B9F-4A25FC97DA7E}"/>
    <cellStyle name="Input 4 8 3 4" xfId="48276" xr:uid="{A81A02B7-AC6D-48F5-B763-73A31E8CE94C}"/>
    <cellStyle name="Input 4 8 3 4 2" xfId="55068" xr:uid="{70CF3437-D610-4E72-85A1-BD8D438978F0}"/>
    <cellStyle name="Input 4 8 3 5" xfId="53368" xr:uid="{95986F85-882F-443C-AA37-B2CC5D461A3C}"/>
    <cellStyle name="Input 4 8 3 6" xfId="46662" xr:uid="{D8B495B8-EABD-4ADC-8468-2F52965358B1}"/>
    <cellStyle name="Input 4 8 4" xfId="38740" xr:uid="{8E914BC6-4E58-4C14-ACF7-4F5AE015EE0E}"/>
    <cellStyle name="Input 4 8 4 2" xfId="56070" xr:uid="{00915259-B0CE-43B3-A94F-48882FE56A36}"/>
    <cellStyle name="Input 4 8 4 3" xfId="49288" xr:uid="{BC0DD96E-DBDC-440B-83E1-14869EE89B29}"/>
    <cellStyle name="Input 4 8 5" xfId="44366" xr:uid="{EBAAAD70-A09E-45DE-9DCE-EAA4D122EA0B}"/>
    <cellStyle name="Input 4 8 5 2" xfId="58429" xr:uid="{B8D2541A-3B95-4D94-A5EA-B7D39C2AB3C3}"/>
    <cellStyle name="Input 4 8 5 3" xfId="51648" xr:uid="{7EC8ADDE-3AE1-4BBD-8DC6-BA6B34EE6EB0}"/>
    <cellStyle name="Input 4 8 6" xfId="45754" xr:uid="{1A48EA19-448A-496B-94E9-68D40A197F6F}"/>
    <cellStyle name="Input 4 8 6 2" xfId="54230" xr:uid="{892E24B1-3208-4EE2-AC6B-3E4DAD02CEDC}"/>
    <cellStyle name="Input 4 8 7" xfId="52775" xr:uid="{AF8FC8ED-D139-4013-A5B6-07F519697F19}"/>
    <cellStyle name="Input 4 9" xfId="556" xr:uid="{70C3E0E7-4D57-48C9-878D-CE510C3DA4EA}"/>
    <cellStyle name="Input 4 9 2" xfId="4947" xr:uid="{C76FCE5E-F092-4896-A337-1AA9E0024ABE}"/>
    <cellStyle name="Input 4 9 2 2" xfId="7533" xr:uid="{C1542D5B-1696-4A7B-A920-2F7D83AAD545}"/>
    <cellStyle name="Input 4 9 2 2 2" xfId="16522" xr:uid="{5436D95C-96BF-4271-AAE4-E86147B3199B}"/>
    <cellStyle name="Input 4 9 2 2 2 2" xfId="34880" xr:uid="{685FD97D-3EE0-4AC1-A615-BEB2E37CA3CD}"/>
    <cellStyle name="Input 4 9 2 2 2 3" xfId="56583" xr:uid="{C6278E2D-7EB2-4AA8-898E-6964348C6E95}"/>
    <cellStyle name="Input 4 9 2 2 3" xfId="41912" xr:uid="{E3C8C0BF-81AA-475C-B476-991E8E7B2D93}"/>
    <cellStyle name="Input 4 9 2 2 4" xfId="49801" xr:uid="{CC2BE6E6-B6F9-4835-B33D-4EC3EE2135BF}"/>
    <cellStyle name="Input 4 9 2 3" xfId="10170" xr:uid="{F99B267A-DD75-44E0-B0E6-55872AC559E9}"/>
    <cellStyle name="Input 4 9 2 3 2" xfId="19159" xr:uid="{97AC930D-2557-4097-A680-58B3B40EB758}"/>
    <cellStyle name="Input 4 9 2 3 2 2" xfId="39429" xr:uid="{7B643BF2-E813-4F04-B3EF-98CE3FBF4907}"/>
    <cellStyle name="Input 4 9 2 3 2 3" xfId="57683" xr:uid="{16541D98-6FEF-4F7F-8557-A74EEA14A033}"/>
    <cellStyle name="Input 4 9 2 3 3" xfId="41362" xr:uid="{A481C3CE-C991-41A4-A2D0-44DE349D4AAF}"/>
    <cellStyle name="Input 4 9 2 3 4" xfId="50901" xr:uid="{782DF040-7171-4C7B-A9B2-E9AE9A26DD8F}"/>
    <cellStyle name="Input 4 9 2 4" xfId="13936" xr:uid="{1731AE97-4FFB-43CD-A244-89E642BA75BE}"/>
    <cellStyle name="Input 4 9 2 4 2" xfId="40923" xr:uid="{6480346C-E6D3-4942-9000-D21A31DE5390}"/>
    <cellStyle name="Input 4 9 2 4 2 2" xfId="54716" xr:uid="{5B544A66-C502-45A8-A6F3-41F81F1536AC}"/>
    <cellStyle name="Input 4 9 2 4 3" xfId="47918" xr:uid="{739D6839-0804-4EAD-9FFA-22CBC3F769CA}"/>
    <cellStyle name="Input 4 9 2 5" xfId="25969" xr:uid="{1F86CD76-1682-42F0-928E-3464202D8E41}"/>
    <cellStyle name="Input 4 9 2 5 2" xfId="53061" xr:uid="{9DD84FD3-6D1F-44E2-B158-109AE1C2B980}"/>
    <cellStyle name="Input 4 9 2 6" xfId="46304" xr:uid="{37EB3445-6336-4340-91CA-D7015A247CEC}"/>
    <cellStyle name="Input 4 9 3" xfId="2993" xr:uid="{1BB6F38E-CA01-40DC-8262-72CEBBA53A72}"/>
    <cellStyle name="Input 4 9 3 2" xfId="41129" xr:uid="{20E6BB1B-F7B1-4D3B-A523-A5F1213095DA}"/>
    <cellStyle name="Input 4 9 3 2 2" xfId="56979" xr:uid="{61DF6E46-E981-425D-925D-9A9A50122EAA}"/>
    <cellStyle name="Input 4 9 3 2 3" xfId="50197" xr:uid="{DF6D0EF8-8E4D-47D6-97FB-D32EE272FB77}"/>
    <cellStyle name="Input 4 9 3 3" xfId="51175" xr:uid="{C82B5272-8909-44AC-8639-98D064A665C1}"/>
    <cellStyle name="Input 4 9 3 3 2" xfId="57957" xr:uid="{2F311D3D-9E10-44ED-88BF-C9E5DFFAC37D}"/>
    <cellStyle name="Input 4 9 3 4" xfId="48314" xr:uid="{E1C86341-808A-480E-90D8-9F093FE9188E}"/>
    <cellStyle name="Input 4 9 3 4 2" xfId="55106" xr:uid="{402230DA-B1F1-4039-BA7F-ADE9754325A1}"/>
    <cellStyle name="Input 4 9 3 5" xfId="53406" xr:uid="{B09FC9F6-846E-4A02-ABCA-C5A0BE80DF45}"/>
    <cellStyle name="Input 4 9 3 6" xfId="46700" xr:uid="{8D9CDB13-B3A8-485E-B9A6-36184C1EE675}"/>
    <cellStyle name="Input 4 9 4" xfId="42545" xr:uid="{AFCDFB15-23FE-4456-B547-D537D0B5464B}"/>
    <cellStyle name="Input 4 9 4 2" xfId="56111" xr:uid="{7F7FE93A-6026-4180-B0DB-5E444DA8DA38}"/>
    <cellStyle name="Input 4 9 4 3" xfId="49329" xr:uid="{71654026-42C5-4EE1-81A1-257C8352F359}"/>
    <cellStyle name="Input 4 9 5" xfId="44520" xr:uid="{323D313B-A877-4573-AC68-610384875134}"/>
    <cellStyle name="Input 4 9 5 2" xfId="58074" xr:uid="{283CE3AC-F382-4F9D-8B67-4E6DBE2AB602}"/>
    <cellStyle name="Input 4 9 5 3" xfId="51292" xr:uid="{C48BA8F5-9C90-419F-827F-47000FEB085C}"/>
    <cellStyle name="Input 4 9 6" xfId="45795" xr:uid="{625A86A1-8568-4162-A8A6-E937E7E22510}"/>
    <cellStyle name="Input 4 9 6 2" xfId="54268" xr:uid="{96E7F5E1-DC0D-4DF7-9BE9-81CBF998C28C}"/>
    <cellStyle name="Input 4 9 7" xfId="52798" xr:uid="{1DE97638-FDBC-4C39-A097-07085FF6B0F8}"/>
    <cellStyle name="Input 5" xfId="118" xr:uid="{56722141-E831-4242-8D03-0BAD42282FF0}"/>
    <cellStyle name="Input 5 10" xfId="1654" xr:uid="{65455DAC-B179-4F83-A210-55EBD199B1BF}"/>
    <cellStyle name="Input 5 10 2" xfId="5984" xr:uid="{161A150D-640D-4ADA-AC2A-3911F5C5F193}"/>
    <cellStyle name="Input 5 10 2 2" xfId="8570" xr:uid="{C032ADF1-F0E8-40E0-A9CC-62FD85F5FFEB}"/>
    <cellStyle name="Input 5 10 2 2 2" xfId="17559" xr:uid="{0D034337-11B7-4B30-9FB1-7FDAED01BDA7}"/>
    <cellStyle name="Input 5 10 2 2 2 2" xfId="36161" xr:uid="{832BBA70-3A0A-46BE-9C39-9A7CEA03FAC3}"/>
    <cellStyle name="Input 5 10 2 2 2 3" xfId="56637" xr:uid="{DB1B261C-D5A7-4834-B85C-33F557D64FCB}"/>
    <cellStyle name="Input 5 10 2 2 3" xfId="33593" xr:uid="{F66D7630-278C-4DC5-9F63-498F059BF230}"/>
    <cellStyle name="Input 5 10 2 2 4" xfId="49855" xr:uid="{45AA6E69-DD48-4853-8E04-737B175A467C}"/>
    <cellStyle name="Input 5 10 2 3" xfId="11207" xr:uid="{033ABC9D-7986-4FAA-8BFB-51E5C8951509}"/>
    <cellStyle name="Input 5 10 2 3 2" xfId="20196" xr:uid="{67DBDA6B-5A2D-4EA6-9C01-EE806D367065}"/>
    <cellStyle name="Input 5 10 2 3 2 2" xfId="39481" xr:uid="{6E6ADA52-A800-42C4-B4DD-E94F214F44AC}"/>
    <cellStyle name="Input 5 10 2 3 2 3" xfId="58226" xr:uid="{59D29BDE-CF87-4FD7-B16E-ED66B05062E3}"/>
    <cellStyle name="Input 5 10 2 3 3" xfId="31077" xr:uid="{CE949C24-C5BB-4F24-ADC2-38D070CBE2EB}"/>
    <cellStyle name="Input 5 10 2 3 4" xfId="51444" xr:uid="{B5FF21D0-EDBF-45DA-8589-91DABDCFC1BE}"/>
    <cellStyle name="Input 5 10 2 4" xfId="14973" xr:uid="{15A4EF01-A259-4A71-8452-0D05B31AD192}"/>
    <cellStyle name="Input 5 10 2 4 2" xfId="27087" xr:uid="{A6CB8957-E192-4925-B642-7A61E69C8490}"/>
    <cellStyle name="Input 5 10 2 4 2 2" xfId="54770" xr:uid="{53A50551-C127-44B3-B78E-99945601CA1A}"/>
    <cellStyle name="Input 5 10 2 4 3" xfId="47972" xr:uid="{60F150D3-B2D0-48AB-AA97-B183AC6925BB}"/>
    <cellStyle name="Input 5 10 2 5" xfId="28498" xr:uid="{70964143-413C-4813-820F-716598C9B811}"/>
    <cellStyle name="Input 5 10 2 5 2" xfId="53092" xr:uid="{B45FD129-B2B8-4E82-A34E-21E3265F404D}"/>
    <cellStyle name="Input 5 10 2 6" xfId="46358" xr:uid="{81D73C35-3189-4856-984B-4AA47F64278C}"/>
    <cellStyle name="Input 5 10 3" xfId="4091" xr:uid="{AC5EBB20-BCF8-49C0-AD06-F659E0F4BD0F}"/>
    <cellStyle name="Input 5 10 3 2" xfId="30766" xr:uid="{C96D352B-9A12-4747-91B9-8471C15CD656}"/>
    <cellStyle name="Input 5 10 3 2 2" xfId="57033" xr:uid="{DFF8EE5D-EDC9-45D9-8F1F-3B1A0DE503C0}"/>
    <cellStyle name="Input 5 10 3 2 3" xfId="50251" xr:uid="{706C7811-EFE3-47FA-88CC-FB1C217BB6ED}"/>
    <cellStyle name="Input 5 10 3 3" xfId="51042" xr:uid="{3CD5C995-D466-4820-96DE-646FB6AD95A6}"/>
    <cellStyle name="Input 5 10 3 3 2" xfId="57824" xr:uid="{2FDC65EF-D87A-4973-9D96-BB576AFFCCCD}"/>
    <cellStyle name="Input 5 10 3 4" xfId="48368" xr:uid="{7561BDA9-4C67-4609-B844-95FECFE21DEC}"/>
    <cellStyle name="Input 5 10 3 4 2" xfId="55160" xr:uid="{5C9B963B-130C-4E8E-A4D4-2386A03E3EF0}"/>
    <cellStyle name="Input 5 10 3 5" xfId="53458" xr:uid="{ED01FC94-B96D-44CB-A073-00A6A196E022}"/>
    <cellStyle name="Input 5 10 3 6" xfId="46754" xr:uid="{870AF802-691E-435E-A784-CD8E798C5388}"/>
    <cellStyle name="Input 5 10 4" xfId="43352" xr:uid="{8A45151A-242D-47E6-B20A-D093DB9D3457}"/>
    <cellStyle name="Input 5 10 4 2" xfId="56165" xr:uid="{158691D5-3B07-441C-8444-1E93683F305B}"/>
    <cellStyle name="Input 5 10 4 3" xfId="49383" xr:uid="{30128A92-97B5-467E-9087-00BD88C58B20}"/>
    <cellStyle name="Input 5 10 5" xfId="44528" xr:uid="{688AE678-6F3D-4BC9-8206-75F645A1D3B3}"/>
    <cellStyle name="Input 5 10 5 2" xfId="58454" xr:uid="{9AB4D278-4111-48C0-B146-D2FC15D14C80}"/>
    <cellStyle name="Input 5 10 5 3" xfId="51673" xr:uid="{738836BE-5B87-4AEB-85BB-24E49537A32D}"/>
    <cellStyle name="Input 5 10 6" xfId="47503" xr:uid="{0362160B-ECAD-4455-8BAC-BF08CA75181D}"/>
    <cellStyle name="Input 5 10 6 2" xfId="54322" xr:uid="{18CC80DD-D54F-41E0-8361-0CAFC720D83B}"/>
    <cellStyle name="Input 5 10 7" xfId="52825" xr:uid="{3AC87D37-EE50-44FD-A028-5813570E1423}"/>
    <cellStyle name="Input 5 10 8" xfId="45895" xr:uid="{E019045C-3E39-4830-AC10-C16829BA315E}"/>
    <cellStyle name="Input 5 11" xfId="2550" xr:uid="{E22EB041-6D59-4AAF-9F7C-A3DEA176EFC6}"/>
    <cellStyle name="Input 5 11 2" xfId="6791" xr:uid="{753872F0-C062-4EB1-BC58-042CC6CB4FB9}"/>
    <cellStyle name="Input 5 11 2 2" xfId="15780" xr:uid="{12E0B8FC-E6D6-445F-9BF5-5217DC6FD90A}"/>
    <cellStyle name="Input 5 11 2 2 2" xfId="24884" xr:uid="{CC7132D5-1DC5-44DB-BF66-69F999AE3C22}"/>
    <cellStyle name="Input 5 11 2 2 2 2" xfId="56676" xr:uid="{BA01DF38-D4FF-4D1B-8365-8230C10650E1}"/>
    <cellStyle name="Input 5 11 2 2 3" xfId="49894" xr:uid="{49E90AE0-7CD3-4528-9012-A07379F49E49}"/>
    <cellStyle name="Input 5 11 2 3" xfId="28931" xr:uid="{D9CAD38D-BF25-4CD0-A6B4-7B7EE8BAF374}"/>
    <cellStyle name="Input 5 11 2 3 2" xfId="58540" xr:uid="{E01D7024-3588-4995-BA5B-624455E2977B}"/>
    <cellStyle name="Input 5 11 2 3 3" xfId="51759" xr:uid="{2AAC14DB-1EFA-461A-A25E-5319A7443F63}"/>
    <cellStyle name="Input 5 11 2 4" xfId="48011" xr:uid="{2DF8A0BA-15F8-4B4B-BC8C-6EDADA88536F}"/>
    <cellStyle name="Input 5 11 2 4 2" xfId="54806" xr:uid="{40D5C65C-9404-48A9-AA35-F21EC6EA3B72}"/>
    <cellStyle name="Input 5 11 2 5" xfId="53113" xr:uid="{7D35B4AE-679E-4638-A47E-0116E0B8F392}"/>
    <cellStyle name="Input 5 11 2 6" xfId="46397" xr:uid="{89A5D81A-38D4-4A55-BABD-895A750F59B2}"/>
    <cellStyle name="Input 5 11 3" xfId="9361" xr:uid="{BE1A4C81-4DDB-407A-9CE2-5F4057F42739}"/>
    <cellStyle name="Input 5 11 3 2" xfId="18350" xr:uid="{178DB335-DE0D-42D5-A8A5-1E879B940A27}"/>
    <cellStyle name="Input 5 11 3 2 2" xfId="36756" xr:uid="{372A906E-3C57-4A2F-A58B-F43AA81EBCF7}"/>
    <cellStyle name="Input 5 11 3 2 2 2" xfId="57069" xr:uid="{F0D0077D-989C-4260-B15D-7551B7632FE8}"/>
    <cellStyle name="Input 5 11 3 2 3" xfId="50287" xr:uid="{CC28CF69-E3B7-4EF8-8232-70DF669280BF}"/>
    <cellStyle name="Input 5 11 3 3" xfId="35311" xr:uid="{22E640EF-D07B-4E9D-923D-489E00FC85A2}"/>
    <cellStyle name="Input 5 11 3 3 2" xfId="57862" xr:uid="{EC4B8ED9-58FA-440D-9143-0296AF03673D}"/>
    <cellStyle name="Input 5 11 3 3 3" xfId="51080" xr:uid="{7947DBBA-EA30-456B-8006-109B65466B01}"/>
    <cellStyle name="Input 5 11 3 4" xfId="48404" xr:uid="{245C290A-2086-4389-B950-18DC5CFAF496}"/>
    <cellStyle name="Input 5 11 3 4 2" xfId="55196" xr:uid="{46E1513A-097C-4DB6-93D7-8A7D7CB28C23}"/>
    <cellStyle name="Input 5 11 3 5" xfId="53483" xr:uid="{EEB19742-EC70-4045-8C5E-AAA395D53CF0}"/>
    <cellStyle name="Input 5 11 3 6" xfId="46790" xr:uid="{DEA1B4CB-4334-42DC-97FB-FFB2395EBA9D}"/>
    <cellStyle name="Input 5 11 4" xfId="13404" xr:uid="{0B7FEFEE-FE9B-49E0-88A6-4D3B3BAB15D9}"/>
    <cellStyle name="Input 5 11 4 2" xfId="37414" xr:uid="{779A728E-5014-4BCB-9B31-24564988F6BE}"/>
    <cellStyle name="Input 5 11 4 2 2" xfId="56204" xr:uid="{D641A1CE-FFA7-4E8F-8B36-2BCD8C54F0D5}"/>
    <cellStyle name="Input 5 11 4 3" xfId="49422" xr:uid="{8E61F202-4317-40AF-A349-9F102B65430B}"/>
    <cellStyle name="Input 5 11 5" xfId="24638" xr:uid="{C20E548B-21B8-4BB7-BC3F-05FEF339ACF6}"/>
    <cellStyle name="Input 5 11 5 2" xfId="57687" xr:uid="{5B46C5D5-D774-4DE8-9CBA-E0F5BD8BA327}"/>
    <cellStyle name="Input 5 11 5 3" xfId="50905" xr:uid="{90158925-E880-43FD-AE19-74FD3BAB2D3D}"/>
    <cellStyle name="Input 5 11 6" xfId="44539" xr:uid="{45258053-D0B5-4630-9851-40DB6DF5DD44}"/>
    <cellStyle name="Input 5 11 6 2" xfId="54358" xr:uid="{866757A4-629E-4EF6-8374-1E37D307C66B}"/>
    <cellStyle name="Input 5 11 6 3" xfId="47542" xr:uid="{71B75573-28FC-4F3E-8088-06803A90539E}"/>
    <cellStyle name="Input 5 11 7" xfId="52846" xr:uid="{F461FA66-7549-4F2A-AE75-30E9BC019DFC}"/>
    <cellStyle name="Input 5 11 8" xfId="45931" xr:uid="{4D94CCC7-F732-4578-A091-A8C00758A772}"/>
    <cellStyle name="Input 5 12" xfId="6574" xr:uid="{9C845F2A-A427-4BEB-8AE4-27646EA6C640}"/>
    <cellStyle name="Input 5 12 2" xfId="11785" xr:uid="{CEED901A-FA3C-4EC7-BC18-63249894505D}"/>
    <cellStyle name="Input 5 12 2 2" xfId="20774" xr:uid="{54D51284-CA91-4A97-AF61-2AE9D53A9CEA}"/>
    <cellStyle name="Input 5 12 2 2 2" xfId="27284" xr:uid="{98B1D3A2-AD6E-4A79-A259-1CD6F0EDCC8C}"/>
    <cellStyle name="Input 5 12 2 2 3" xfId="56282" xr:uid="{3C1ED82F-A541-4E81-8C36-359372BFF03B}"/>
    <cellStyle name="Input 5 12 2 3" xfId="34801" xr:uid="{17086A75-7BD7-47FC-A9AC-9C48CF1BDB0D}"/>
    <cellStyle name="Input 5 12 2 4" xfId="49500" xr:uid="{3782FDFD-5B37-4947-9AB0-F35803892787}"/>
    <cellStyle name="Input 5 12 3" xfId="15563" xr:uid="{E5B58FE6-C50C-4CCE-A1DF-9C807DE5E1F5}"/>
    <cellStyle name="Input 5 12 3 2" xfId="22452" xr:uid="{418930A3-D50D-4E88-83AE-5E69EBFFD1A7}"/>
    <cellStyle name="Input 5 12 3 2 2" xfId="58619" xr:uid="{D3F5696F-E2B7-4239-AEAD-2762249F4AC2}"/>
    <cellStyle name="Input 5 12 3 3" xfId="51838" xr:uid="{7ED2616F-291A-4A08-A424-9304097E429C}"/>
    <cellStyle name="Input 5 12 4" xfId="41803" xr:uid="{BDE01138-294F-4423-85C0-09316B6C831B}"/>
    <cellStyle name="Input 5 12 4 2" xfId="54428" xr:uid="{F9697C17-06C4-4620-AF28-E709D2E711E8}"/>
    <cellStyle name="Input 5 12 4 3" xfId="47617" xr:uid="{41C8E26A-8EA9-406A-A9F5-7F3AC0CB1F5E}"/>
    <cellStyle name="Input 5 12 5" xfId="44685" xr:uid="{0E4E9BF1-BBD3-478F-9935-0623FE3830A8}"/>
    <cellStyle name="Input 5 12 5 2" xfId="52893" xr:uid="{5B9D003E-E890-4400-AA99-AF7250424CE7}"/>
    <cellStyle name="Input 5 12 6" xfId="46009" xr:uid="{666199F7-3DBD-4302-933A-E4EDFED2DDB9}"/>
    <cellStyle name="Input 5 13" xfId="9148" xr:uid="{C75BB9FC-734C-4B48-889F-3B2BFAD2C22E}"/>
    <cellStyle name="Input 5 13 2" xfId="18137" xr:uid="{8F1EFA39-E555-4397-A720-46DB086D14FF}"/>
    <cellStyle name="Input 5 13 2 2" xfId="32926" xr:uid="{27AA3EC7-ED3E-49CB-BDEE-D275920D807D}"/>
    <cellStyle name="Input 5 13 2 2 2" xfId="56695" xr:uid="{16014C32-86A3-43A0-8478-CEF2EA8AD906}"/>
    <cellStyle name="Input 5 13 2 3" xfId="49913" xr:uid="{678810A3-A855-4558-9D6A-D962D831A800}"/>
    <cellStyle name="Input 5 13 3" xfId="26266" xr:uid="{C5B677D4-92F2-496A-8627-B57D0D475212}"/>
    <cellStyle name="Input 5 13 3 2" xfId="58062" xr:uid="{228ED65F-F76F-4047-BECA-1414E9FFE22B}"/>
    <cellStyle name="Input 5 13 3 3" xfId="51280" xr:uid="{9451195B-32B8-446A-AFDC-3B84EC90D64C}"/>
    <cellStyle name="Input 5 13 4" xfId="44657" xr:uid="{497510C6-7714-464C-BFB3-6DA5B40BBB7A}"/>
    <cellStyle name="Input 5 13 4 2" xfId="54822" xr:uid="{568C1B09-8A90-443C-8C28-3CDA01C9F80D}"/>
    <cellStyle name="Input 5 13 4 3" xfId="48030" xr:uid="{6A259B59-B8B3-49D1-BD09-B7D3591D0AA8}"/>
    <cellStyle name="Input 5 13 5" xfId="53122" xr:uid="{68FABA68-E1EC-4E99-A930-48083E716969}"/>
    <cellStyle name="Input 5 13 6" xfId="46416" xr:uid="{8872FF14-7F86-43B8-B63E-F50A02F69B11}"/>
    <cellStyle name="Input 5 14" xfId="9812" xr:uid="{F5589CAB-88E7-4847-B079-5A1AC94E3FE5}"/>
    <cellStyle name="Input 5 14 2" xfId="18801" xr:uid="{924FC264-C3B9-471D-9C07-8A080FD53838}"/>
    <cellStyle name="Input 5 14 2 2" xfId="30927" xr:uid="{FEBBACAE-C67A-4454-91C0-0460B78D826A}"/>
    <cellStyle name="Input 5 14 2 2 2" xfId="57183" xr:uid="{7BA1410B-B120-44B4-9CC5-8C5AC2760E1A}"/>
    <cellStyle name="Input 5 14 2 3" xfId="50401" xr:uid="{233B21C5-A343-4CF1-B59F-DABF4E446B2D}"/>
    <cellStyle name="Input 5 14 3" xfId="22304" xr:uid="{0AC66E47-E004-4815-BC6A-3871F16CE5E8}"/>
    <cellStyle name="Input 5 14 3 2" xfId="57671" xr:uid="{4A38D69B-9370-4CB2-9953-1279A2FB7876}"/>
    <cellStyle name="Input 5 14 3 3" xfId="50889" xr:uid="{3A098836-3DC8-436C-938F-801B3574B5E3}"/>
    <cellStyle name="Input 5 14 4" xfId="44743" xr:uid="{0D9C438D-6E30-451F-BC55-E1410248CD03}"/>
    <cellStyle name="Input 5 14 4 2" xfId="55307" xr:uid="{2AF8DF58-A4C6-4C3D-AA29-A023BF807488}"/>
    <cellStyle name="Input 5 14 4 3" xfId="48518" xr:uid="{5766EE59-21BD-48B0-BD7F-E9870EB15FFD}"/>
    <cellStyle name="Input 5 14 5" xfId="53593" xr:uid="{86E05F5D-CFAE-4C36-B9E1-D9BAF80847E5}"/>
    <cellStyle name="Input 5 14 6" xfId="46904" xr:uid="{F317E12C-ADFC-484B-A573-967FC264F0B3}"/>
    <cellStyle name="Input 5 15" xfId="2278" xr:uid="{81BA9458-0214-440D-B886-C2DFC7587083}"/>
    <cellStyle name="Input 5 15 2" xfId="23656" xr:uid="{DDA4EFBB-80F3-42FA-84A3-9E5E114E2C5C}"/>
    <cellStyle name="Input 5 15 2 2" xfId="57213" xr:uid="{B5C4987F-81AE-426C-971B-E8DBC6A13371}"/>
    <cellStyle name="Input 5 15 2 3" xfId="50431" xr:uid="{EEB21B09-E822-4065-9973-3193B036E76D}"/>
    <cellStyle name="Input 5 15 3" xfId="44738" xr:uid="{E64C5708-9845-474E-ACA7-91A7917F9E1A}"/>
    <cellStyle name="Input 5 15 3 2" xfId="58814" xr:uid="{C6EC689D-3B65-41DE-9614-A3D5C6E26A07}"/>
    <cellStyle name="Input 5 15 3 3" xfId="52033" xr:uid="{88CB828A-9216-4ABF-A60E-AEC0A446ADE1}"/>
    <cellStyle name="Input 5 15 4" xfId="51466" xr:uid="{74364F5A-9A5C-4150-9CE5-E476307F84E5}"/>
    <cellStyle name="Input 5 15 4 2" xfId="58248" xr:uid="{008DD908-6B2F-410A-A817-D5D20CF51AE1}"/>
    <cellStyle name="Input 5 15 5" xfId="48548" xr:uid="{D27A098D-E493-43C0-A287-2D525A4A6655}"/>
    <cellStyle name="Input 5 15 5 2" xfId="55337" xr:uid="{07EC9FC8-923F-4539-996B-A9230C99D847}"/>
    <cellStyle name="Input 5 15 6" xfId="53623" xr:uid="{4285861B-5E4B-43EA-B37E-DA14AD7E3755}"/>
    <cellStyle name="Input 5 15 7" xfId="46934" xr:uid="{0E79E869-5A60-4163-A0AD-B51D5D1AC5C4}"/>
    <cellStyle name="Input 5 16" xfId="13187" xr:uid="{2AAFE83D-25D9-4A28-A331-C950C22E4394}"/>
    <cellStyle name="Input 5 16 2" xfId="30159" xr:uid="{53F67F33-03FB-415C-9E6F-C50C2C9BD2BC}"/>
    <cellStyle name="Input 5 16 2 2" xfId="57247" xr:uid="{0663EE77-4BE7-4EC7-8FF8-0E949251314B}"/>
    <cellStyle name="Input 5 16 2 3" xfId="50465" xr:uid="{F51DD04E-0CD6-415A-89F5-7554B3A6BEE4}"/>
    <cellStyle name="Input 5 16 3" xfId="44806" xr:uid="{9FD718E8-DDAD-42D4-B6A7-1E688EBC84E0}"/>
    <cellStyle name="Input 5 16 3 2" xfId="58848" xr:uid="{8222C527-EB49-4819-8F30-568EAFD3474A}"/>
    <cellStyle name="Input 5 16 3 3" xfId="52067" xr:uid="{8F222A55-AF6A-421C-AD09-48F0D13423B0}"/>
    <cellStyle name="Input 5 16 4" xfId="51116" xr:uid="{0CACEDC3-94E5-4F7F-9EDF-0F2B7A7A8B65}"/>
    <cellStyle name="Input 5 16 4 2" xfId="57898" xr:uid="{BFA6F51B-6207-4DBA-80A7-5B6E9CB14A47}"/>
    <cellStyle name="Input 5 16 5" xfId="48582" xr:uid="{114DE5A2-90CB-409C-BD78-97FBAEE3646C}"/>
    <cellStyle name="Input 5 16 5 2" xfId="55371" xr:uid="{212359AA-0A31-4B09-8CDF-E13A2385B39A}"/>
    <cellStyle name="Input 5 16 6" xfId="53657" xr:uid="{D2E5DEB7-F96A-48AC-9399-F9748FD866B4}"/>
    <cellStyle name="Input 5 16 7" xfId="46968" xr:uid="{13B97E93-E35E-410B-84A9-C650458BC8EF}"/>
    <cellStyle name="Input 5 17" xfId="35472" xr:uid="{443F110D-66B4-41B5-9589-BD8841B0DCC3}"/>
    <cellStyle name="Input 5 17 2" xfId="44866" xr:uid="{D6AA2502-5039-41EA-88CE-116ECDB1C0E8}"/>
    <cellStyle name="Input 5 17 2 2" xfId="57275" xr:uid="{DA776463-CA64-4A23-AF48-E0618EB680FE}"/>
    <cellStyle name="Input 5 17 2 3" xfId="50493" xr:uid="{85E17C13-44B1-4DDA-AE6E-C83E9592C759}"/>
    <cellStyle name="Input 5 17 3" xfId="52095" xr:uid="{AC535F5E-0A02-44F9-849C-C020758E9F03}"/>
    <cellStyle name="Input 5 17 3 2" xfId="58876" xr:uid="{D6DC7F6B-617D-4DCE-BC9B-CAAB3DF56825}"/>
    <cellStyle name="Input 5 17 4" xfId="50732" xr:uid="{CBEE309D-FE52-44AA-8CA2-5E0EE3337998}"/>
    <cellStyle name="Input 5 17 4 2" xfId="57514" xr:uid="{6BDA5690-472D-4A7E-9990-5949C04076B5}"/>
    <cellStyle name="Input 5 17 5" xfId="48610" xr:uid="{8642E9E9-B68A-446B-9D8E-F81041AFB32C}"/>
    <cellStyle name="Input 5 17 5 2" xfId="55399" xr:uid="{506C7937-5E48-46C9-9B3B-5C5C48F6A4FC}"/>
    <cellStyle name="Input 5 17 6" xfId="53685" xr:uid="{FF0DBE7E-2E65-463E-B93C-41A012A70A62}"/>
    <cellStyle name="Input 5 17 7" xfId="46996" xr:uid="{9207D912-B8AC-4E63-8E50-6938AB183789}"/>
    <cellStyle name="Input 5 18" xfId="44895" xr:uid="{8AA99E71-3861-4325-BD27-44593A6F0F04}"/>
    <cellStyle name="Input 5 18 2" xfId="50447" xr:uid="{BAA76D22-8D94-4DFB-BEDE-AA4C8B5F2DE2}"/>
    <cellStyle name="Input 5 18 2 2" xfId="57229" xr:uid="{CB6EA159-6A53-4085-8B5F-59E11C4540C6}"/>
    <cellStyle name="Input 5 18 3" xfId="52049" xr:uid="{9E130CF0-1846-48F5-92F6-81648DD5BF0B}"/>
    <cellStyle name="Input 5 18 3 2" xfId="58830" xr:uid="{B7E34589-32E8-4A39-84BF-8C1804246EA3}"/>
    <cellStyle name="Input 5 18 4" xfId="50885" xr:uid="{D0C44D1B-81F7-4867-9DB1-55323589AC35}"/>
    <cellStyle name="Input 5 18 4 2" xfId="57667" xr:uid="{24B36504-5CBC-415D-B732-925B30CB3825}"/>
    <cellStyle name="Input 5 18 5" xfId="48564" xr:uid="{4371E731-6255-4F57-B60F-6EE1FB01B70D}"/>
    <cellStyle name="Input 5 18 5 2" xfId="55353" xr:uid="{0FB3B60D-E3D3-4ACE-BF11-9019BB9D2B5D}"/>
    <cellStyle name="Input 5 18 6" xfId="53639" xr:uid="{7FCA5403-AF39-4D7E-AE56-B6B7E247806D}"/>
    <cellStyle name="Input 5 18 7" xfId="46950" xr:uid="{FAACA3AD-CE3C-4168-A87A-BFBFF3B26BCB}"/>
    <cellStyle name="Input 5 19" xfId="44924" xr:uid="{E4958508-315F-4174-9C6B-872B9E260DD8}"/>
    <cellStyle name="Input 5 19 2" xfId="50538" xr:uid="{BD84F493-3A05-4D19-9943-C4CCD25125AB}"/>
    <cellStyle name="Input 5 19 2 2" xfId="57320" xr:uid="{FC967004-C57D-4B68-8EE0-6BF5754A9658}"/>
    <cellStyle name="Input 5 19 3" xfId="52140" xr:uid="{3BAD6A77-BC5F-49E1-B112-21E2E8B1AE50}"/>
    <cellStyle name="Input 5 19 3 2" xfId="58921" xr:uid="{550B01A4-AE0B-4856-82A0-72BBF2A0EB67}"/>
    <cellStyle name="Input 5 19 4" xfId="48975" xr:uid="{1CC9267D-9295-4580-A836-C386A98E9C85}"/>
    <cellStyle name="Input 5 19 4 2" xfId="55758" xr:uid="{42EB919C-DF29-4ACA-AA67-82983D57637A}"/>
    <cellStyle name="Input 5 19 5" xfId="48655" xr:uid="{8D8B6B3F-EC76-4ACA-BE5E-9E781F37E085}"/>
    <cellStyle name="Input 5 19 5 2" xfId="55444" xr:uid="{7D910E87-E0E5-4016-A7CF-3538F220981D}"/>
    <cellStyle name="Input 5 19 6" xfId="53730" xr:uid="{610FF9C9-696B-44BF-A4ED-68409186E137}"/>
    <cellStyle name="Input 5 19 7" xfId="47041" xr:uid="{A8CDF70C-A89B-4EC6-B40F-F657915BF2CE}"/>
    <cellStyle name="Input 5 2" xfId="333" xr:uid="{D488C681-38AB-4C98-B975-713FBD5E5514}"/>
    <cellStyle name="Input 5 2 10" xfId="6635" xr:uid="{A10FEE1A-2274-490D-9330-9A7A853107B5}"/>
    <cellStyle name="Input 5 2 10 2" xfId="11841" xr:uid="{50024985-3BB4-4A95-9E24-047DC644F126}"/>
    <cellStyle name="Input 5 2 10 2 2" xfId="20830" xr:uid="{1C571C3D-ED27-41C8-81DE-4E164EE83854}"/>
    <cellStyle name="Input 5 2 10 2 2 2" xfId="37468" xr:uid="{CB35E191-5613-46FB-870A-48EDBF7038E2}"/>
    <cellStyle name="Input 5 2 10 2 3" xfId="24273" xr:uid="{35FF5441-2F8C-4217-B39E-DFD2C320AF92}"/>
    <cellStyle name="Input 5 2 10 3" xfId="15624" xr:uid="{103FEA2C-5DC0-4CB2-A949-6759391144E2}"/>
    <cellStyle name="Input 5 2 10 3 2" xfId="42249" xr:uid="{631D4601-F903-4E13-B1A0-5CE4617132F7}"/>
    <cellStyle name="Input 5 2 10 4" xfId="33677" xr:uid="{D9C782C6-4087-4CD4-8119-EDC99CDCF701}"/>
    <cellStyle name="Input 5 2 11" xfId="9204" xr:uid="{4EFA3046-AD0A-469E-86A1-5D971C01108E}"/>
    <cellStyle name="Input 5 2 11 2" xfId="18193" xr:uid="{F7F59075-B649-42C5-90E8-4D3A887D9E80}"/>
    <cellStyle name="Input 5 2 11 2 2" xfId="35968" xr:uid="{FF45EDF2-9946-4D8F-A7AF-E8E0FB1E1B78}"/>
    <cellStyle name="Input 5 2 11 3" xfId="43240" xr:uid="{1A1A4B43-8DEF-40D1-9DC9-C646A583760F}"/>
    <cellStyle name="Input 5 2 12" xfId="12451" xr:uid="{7B78BB59-1646-47EE-9262-38960560C921}"/>
    <cellStyle name="Input 5 2 12 2" xfId="21440" xr:uid="{ED6AE690-143F-4144-A7B3-4300490387C4}"/>
    <cellStyle name="Input 5 2 12 2 2" xfId="39901" xr:uid="{F05683F1-74C6-4738-988D-7FC2A5DD68DE}"/>
    <cellStyle name="Input 5 2 12 3" xfId="32044" xr:uid="{C94643EE-296F-4730-B644-901517D13740}"/>
    <cellStyle name="Input 5 2 13" xfId="2339" xr:uid="{DA1FA249-D35D-49CF-BBD5-8674D8AB1179}"/>
    <cellStyle name="Input 5 2 13 2" xfId="30706" xr:uid="{A143C957-4EF3-44ED-A2C4-1F7D003476E0}"/>
    <cellStyle name="Input 5 2 14" xfId="13248" xr:uid="{186F5677-55F3-4ECE-873A-DE64FAACE492}"/>
    <cellStyle name="Input 5 2 14 2" xfId="28625" xr:uid="{87137334-43FE-4793-AAA1-3CBD791C54EC}"/>
    <cellStyle name="Input 5 2 15" xfId="27363" xr:uid="{106D58E8-87EE-4C97-B356-E72026B32172}"/>
    <cellStyle name="Input 5 2 16" xfId="44330" xr:uid="{1F78247E-2CB0-46B6-AF5D-8B1D539DBA07}"/>
    <cellStyle name="Input 5 2 17" xfId="45505" xr:uid="{CE1733D4-BD81-4889-931D-6A72C8DAD92D}"/>
    <cellStyle name="Input 5 2 2" xfId="465" xr:uid="{64889889-EE52-4C97-984D-B9822F3F5ABA}"/>
    <cellStyle name="Input 5 2 2 10" xfId="9329" xr:uid="{A4C0D069-53CA-4A05-826B-00D7A41B2D96}"/>
    <cellStyle name="Input 5 2 2 10 2" xfId="18318" xr:uid="{A58C331D-E0EB-4E64-B3CC-44A175C163AB}"/>
    <cellStyle name="Input 5 2 2 10 2 2" xfId="43709" xr:uid="{F1E4FF16-9EC6-48F4-ABCA-03DB3404B76B}"/>
    <cellStyle name="Input 5 2 2 10 3" xfId="29036" xr:uid="{6EB55150-7C5F-44FF-8DA9-3D04773A8C44}"/>
    <cellStyle name="Input 5 2 2 11" xfId="9813" xr:uid="{2FA2EBA1-022F-4595-B61F-B3EAA114227E}"/>
    <cellStyle name="Input 5 2 2 11 2" xfId="18802" xr:uid="{16F48A74-4B2C-4558-98C3-F726EDE647D3}"/>
    <cellStyle name="Input 5 2 2 11 2 2" xfId="40336" xr:uid="{24807172-F945-4A8D-8A03-DEAD2057B43C}"/>
    <cellStyle name="Input 5 2 2 11 3" xfId="24095" xr:uid="{7FE1C32C-D877-4EC4-8C53-47CE3B788FF9}"/>
    <cellStyle name="Input 5 2 2 12" xfId="2471" xr:uid="{D048D716-B98D-494F-9FBF-C2B8D5EF910E}"/>
    <cellStyle name="Input 5 2 2 12 2" xfId="28390" xr:uid="{1476605E-397D-4BCE-AD56-D0D5394CB095}"/>
    <cellStyle name="Input 5 2 2 13" xfId="13380" xr:uid="{3C536DCF-9C7F-4DC0-98AC-78CFDF5415DC}"/>
    <cellStyle name="Input 5 2 2 13 2" xfId="30173" xr:uid="{FA34287C-3C99-4C10-84E2-0403EEFC92D9}"/>
    <cellStyle name="Input 5 2 2 14" xfId="38245" xr:uid="{4DBE3C38-9B5E-43ED-90A1-9ECCB7054C9F}"/>
    <cellStyle name="Input 5 2 2 15" xfId="46020" xr:uid="{D524613E-10C6-4F5F-AD38-81C0B67EF179}"/>
    <cellStyle name="Input 5 2 2 2" xfId="814" xr:uid="{3A529354-096E-41E9-921E-1742F370A0A2}"/>
    <cellStyle name="Input 5 2 2 2 2" xfId="5183" xr:uid="{D331CB85-3D0C-464E-961B-5DA56E9A25AD}"/>
    <cellStyle name="Input 5 2 2 2 2 2" xfId="7769" xr:uid="{384B345C-2019-4C2A-AF37-957CCDDD64F2}"/>
    <cellStyle name="Input 5 2 2 2 2 2 2" xfId="16758" xr:uid="{F25FA7E0-2F95-46EE-8C14-D6948F9D594B}"/>
    <cellStyle name="Input 5 2 2 2 2 2 2 2" xfId="27714" xr:uid="{CD36F2EB-6D46-43CC-9686-3FC2243F1AE1}"/>
    <cellStyle name="Input 5 2 2 2 2 2 3" xfId="34298" xr:uid="{936FF9D8-3DEE-4A90-8BBD-F3ACDF20C7D5}"/>
    <cellStyle name="Input 5 2 2 2 2 3" xfId="10406" xr:uid="{9578E50E-FD8D-4E8D-A572-56919F1A9F4F}"/>
    <cellStyle name="Input 5 2 2 2 2 3 2" xfId="19395" xr:uid="{63D37451-41B4-488B-9C1B-698E4B2F18F2}"/>
    <cellStyle name="Input 5 2 2 2 2 3 2 2" xfId="29907" xr:uid="{9F884E78-73D2-43F9-AA70-B8A93057DC51}"/>
    <cellStyle name="Input 5 2 2 2 2 3 3" xfId="37674" xr:uid="{F2A78226-7EB0-4F09-8AAE-923BE13B9772}"/>
    <cellStyle name="Input 5 2 2 2 2 4" xfId="14172" xr:uid="{71744767-5A3D-437F-A0D5-AFAA05267FA5}"/>
    <cellStyle name="Input 5 2 2 2 2 4 2" xfId="23068" xr:uid="{4C8D82A9-41BE-4130-AB9C-C357FC61223F}"/>
    <cellStyle name="Input 5 2 2 2 2 5" xfId="22188" xr:uid="{EC95169A-3661-4897-B903-0FDB146459A9}"/>
    <cellStyle name="Input 5 2 2 2 2 6" xfId="56293" xr:uid="{88094AD0-5F3B-4B36-8A94-2FF7006B5BFB}"/>
    <cellStyle name="Input 5 2 2 2 3" xfId="3251" xr:uid="{8915BC3D-C24B-4E3C-BCBC-B5F156AC1304}"/>
    <cellStyle name="Input 5 2 2 2 3 2" xfId="31345" xr:uid="{8714F07E-E0A2-4EE2-BE98-C07064F7FEB5}"/>
    <cellStyle name="Input 5 2 2 2 4" xfId="33517" xr:uid="{C4690092-E16B-4538-A80A-634F94E5447A}"/>
    <cellStyle name="Input 5 2 2 2 5" xfId="49511" xr:uid="{1E5F7FE9-1622-4765-BC37-7705DAFB6490}"/>
    <cellStyle name="Input 5 2 2 3" xfId="1159" xr:uid="{37CD3B89-5794-4ABF-90CE-CDE9680920AD}"/>
    <cellStyle name="Input 5 2 2 3 2" xfId="5504" xr:uid="{B0A509A8-3E8C-4F0B-A603-B395D74870EC}"/>
    <cellStyle name="Input 5 2 2 3 2 2" xfId="8090" xr:uid="{3B364EA2-0E45-4CA3-9BC3-5601FCA52B40}"/>
    <cellStyle name="Input 5 2 2 3 2 2 2" xfId="17079" xr:uid="{E4F89C80-0AF0-4A6B-A107-441A63221D5B}"/>
    <cellStyle name="Input 5 2 2 3 2 2 2 2" xfId="23441" xr:uid="{06964565-BE9B-4FCE-8438-E701D669082C}"/>
    <cellStyle name="Input 5 2 2 3 2 2 3" xfId="36732" xr:uid="{56C3176D-34E1-43A7-BD47-C06E7A28EFB0}"/>
    <cellStyle name="Input 5 2 2 3 2 3" xfId="10727" xr:uid="{70A346DC-2CF3-444F-BAD5-C03830816919}"/>
    <cellStyle name="Input 5 2 2 3 2 3 2" xfId="19716" xr:uid="{AE9EDE73-43C5-46C6-B140-5A162CF76907}"/>
    <cellStyle name="Input 5 2 2 3 2 3 2 2" xfId="39135" xr:uid="{784AE5C3-1DD4-448B-8124-626545E558E7}"/>
    <cellStyle name="Input 5 2 2 3 2 3 3" xfId="34638" xr:uid="{1768CF7D-436F-4320-8A42-5BF654C61FBE}"/>
    <cellStyle name="Input 5 2 2 3 2 4" xfId="14493" xr:uid="{AB4A8B7C-1E0A-40EF-A729-40EA8360DE91}"/>
    <cellStyle name="Input 5 2 2 3 2 4 2" xfId="24977" xr:uid="{532E3472-594D-4A85-9B16-88A4F80E5C85}"/>
    <cellStyle name="Input 5 2 2 3 2 5" xfId="36847" xr:uid="{562A5815-F087-47DB-A611-DF08E7224738}"/>
    <cellStyle name="Input 5 2 2 3 2 6" xfId="57735" xr:uid="{F4981B78-07ED-4AEF-BDAB-39194026F233}"/>
    <cellStyle name="Input 5 2 2 3 3" xfId="3596" xr:uid="{89E07B37-6DA6-44A3-81F3-F92FA56BADD0}"/>
    <cellStyle name="Input 5 2 2 3 3 2" xfId="30298" xr:uid="{2741705E-2200-45EC-9F7C-4CD9BE62990C}"/>
    <cellStyle name="Input 5 2 2 3 4" xfId="27317" xr:uid="{D1436DB8-36CE-4C1B-9A66-9CF38654697F}"/>
    <cellStyle name="Input 5 2 2 3 5" xfId="50953" xr:uid="{3E42D9CB-3C31-478A-90FE-1BA82C0E4AA3}"/>
    <cellStyle name="Input 5 2 2 4" xfId="1503" xr:uid="{66F7D07C-47BD-46F8-BC04-6757CFED5D64}"/>
    <cellStyle name="Input 5 2 2 4 2" xfId="5848" xr:uid="{6F580236-4252-4C25-8B8A-12F2F5853B8A}"/>
    <cellStyle name="Input 5 2 2 4 2 2" xfId="8434" xr:uid="{443005AC-A677-4A4F-8882-518599624CEC}"/>
    <cellStyle name="Input 5 2 2 4 2 2 2" xfId="17423" xr:uid="{4EB2689A-B5EC-4FAF-B14A-A4FA427C365C}"/>
    <cellStyle name="Input 5 2 2 4 2 2 2 2" xfId="30199" xr:uid="{3A9ACF0C-B1B2-4CEC-B68A-DE8674891C9C}"/>
    <cellStyle name="Input 5 2 2 4 2 2 3" xfId="23434" xr:uid="{02D050DF-F7D3-42F9-BD2B-DB93B0BE5F3D}"/>
    <cellStyle name="Input 5 2 2 4 2 3" xfId="11071" xr:uid="{E980BACD-8ADF-4D3D-B8E5-E30F8EA9DADF}"/>
    <cellStyle name="Input 5 2 2 4 2 3 2" xfId="20060" xr:uid="{650825F8-23A2-4A79-A727-430D7D850E42}"/>
    <cellStyle name="Input 5 2 2 4 2 3 2 2" xfId="26044" xr:uid="{477E71B1-0C25-42E7-8744-27C1421C313E}"/>
    <cellStyle name="Input 5 2 2 4 2 3 3" xfId="43805" xr:uid="{2E424E53-E4DB-447F-9A6F-4FDD0183CDDE}"/>
    <cellStyle name="Input 5 2 2 4 2 4" xfId="14837" xr:uid="{08D1672C-A29C-49CB-856F-B8B18D15CD7A}"/>
    <cellStyle name="Input 5 2 2 4 2 4 2" xfId="34815" xr:uid="{46553F4F-42A8-41F6-A8DA-45CA1E3C8BD2}"/>
    <cellStyle name="Input 5 2 2 4 2 5" xfId="23792" xr:uid="{95833EB2-30E5-4988-A511-7C914DDCBE5A}"/>
    <cellStyle name="Input 5 2 2 4 2 6" xfId="54438" xr:uid="{74D15E23-A9B0-499D-AC60-9F3345AA72B4}"/>
    <cellStyle name="Input 5 2 2 4 3" xfId="3940" xr:uid="{42A68386-1E16-479E-B909-8679E7468145}"/>
    <cellStyle name="Input 5 2 2 4 3 2" xfId="26872" xr:uid="{34A2C51B-5FED-499A-A315-CF85D185F077}"/>
    <cellStyle name="Input 5 2 2 4 4" xfId="38528" xr:uid="{834650C7-929C-4900-A312-54098F8C3BE3}"/>
    <cellStyle name="Input 5 2 2 4 5" xfId="47628" xr:uid="{B8CA6C6A-41D6-4588-8BA2-34110B70F1EF}"/>
    <cellStyle name="Input 5 2 2 5" xfId="1894" xr:uid="{C05E573B-0A09-41DB-91E4-7F1DEBD248B9}"/>
    <cellStyle name="Input 5 2 2 5 2" xfId="6210" xr:uid="{E7E8413B-77C2-4A10-9710-F982D99D7C91}"/>
    <cellStyle name="Input 5 2 2 5 2 2" xfId="8796" xr:uid="{D75C96CD-2FB3-48D9-9C40-E03A54CEE614}"/>
    <cellStyle name="Input 5 2 2 5 2 2 2" xfId="17785" xr:uid="{03FEB06E-13BA-4304-8A49-302396A58F3A}"/>
    <cellStyle name="Input 5 2 2 5 2 2 2 2" xfId="43985" xr:uid="{170AA60D-261C-494F-AC5A-2F3870046E55}"/>
    <cellStyle name="Input 5 2 2 5 2 2 3" xfId="37459" xr:uid="{720B66F3-1115-43CA-8A16-901FD0AF8803}"/>
    <cellStyle name="Input 5 2 2 5 2 3" xfId="11433" xr:uid="{59ECDAEC-677A-47B2-B3C8-C14EA82F6C54}"/>
    <cellStyle name="Input 5 2 2 5 2 3 2" xfId="20422" xr:uid="{C01A8DC7-1A4F-41D1-85D7-ED7A28BCEDA9}"/>
    <cellStyle name="Input 5 2 2 5 2 3 2 2" xfId="35969" xr:uid="{0C74DEBD-BF57-4AD3-8FE2-166839672597}"/>
    <cellStyle name="Input 5 2 2 5 2 3 3" xfId="41663" xr:uid="{F000E26B-C8E8-45B7-862E-BF3525D14E9E}"/>
    <cellStyle name="Input 5 2 2 5 2 4" xfId="15199" xr:uid="{E92DBE79-BE0E-4A0D-B003-7A5B8DD4FCA4}"/>
    <cellStyle name="Input 5 2 2 5 2 4 2" xfId="30646" xr:uid="{C75D74F6-C396-4C48-9CDC-E8A6C65CE2B0}"/>
    <cellStyle name="Input 5 2 2 5 2 5" xfId="38143" xr:uid="{4C4DB088-3532-456E-967A-CE1C651379C3}"/>
    <cellStyle name="Input 5 2 2 5 3" xfId="4331" xr:uid="{6861E41C-788F-42CC-9399-A092C6AF8FD7}"/>
    <cellStyle name="Input 5 2 2 5 3 2" xfId="24010" xr:uid="{7934E62F-79B7-4793-A934-D93F4FD2CEC4}"/>
    <cellStyle name="Input 5 2 2 5 4" xfId="29068" xr:uid="{A34BCAB8-3D0D-48B9-87F6-D63049EC9ADF}"/>
    <cellStyle name="Input 5 2 2 5 5" xfId="52900" xr:uid="{16E52BD8-3A91-40C3-97B9-851579F5EF48}"/>
    <cellStyle name="Input 5 2 2 6" xfId="2122" xr:uid="{3CD0560C-BBE3-424F-A5C1-96B24D81B6A7}"/>
    <cellStyle name="Input 5 2 2 6 2" xfId="6423" xr:uid="{09758F58-E083-4D20-AA60-8C76307B2DC4}"/>
    <cellStyle name="Input 5 2 2 6 2 2" xfId="9009" xr:uid="{9BE80895-004A-4AA0-87B9-5F0A478C8BE4}"/>
    <cellStyle name="Input 5 2 2 6 2 2 2" xfId="17998" xr:uid="{48F1CF83-F1F9-4EEE-BA89-A06A43F8F144}"/>
    <cellStyle name="Input 5 2 2 6 2 2 2 2" xfId="41456" xr:uid="{04DC165B-819B-459C-8C71-516D9AD2ED51}"/>
    <cellStyle name="Input 5 2 2 6 2 2 3" xfId="40016" xr:uid="{D695B884-AD57-4945-A361-4A500816B965}"/>
    <cellStyle name="Input 5 2 2 6 2 3" xfId="11646" xr:uid="{CA2BBA2D-D4DF-414D-9525-9DA060C64939}"/>
    <cellStyle name="Input 5 2 2 6 2 3 2" xfId="20635" xr:uid="{17067E24-696A-49CA-A8D4-2EEDAE827F81}"/>
    <cellStyle name="Input 5 2 2 6 2 3 2 2" xfId="23639" xr:uid="{48780AF8-4A26-4382-85D7-2252954CD2C8}"/>
    <cellStyle name="Input 5 2 2 6 2 3 3" xfId="44113" xr:uid="{B84EA768-1E02-42B2-8358-59C385C7DFE5}"/>
    <cellStyle name="Input 5 2 2 6 2 4" xfId="15412" xr:uid="{F99A2935-D67C-42D4-BE16-8C5AB18F4AB5}"/>
    <cellStyle name="Input 5 2 2 6 2 4 2" xfId="41410" xr:uid="{92C24BE0-F77C-4D45-8A8A-0996882FD62B}"/>
    <cellStyle name="Input 5 2 2 6 2 5" xfId="28418" xr:uid="{00E5E18E-D946-4D0D-AF1E-676BA204F45E}"/>
    <cellStyle name="Input 5 2 2 6 3" xfId="4559" xr:uid="{B392A6B6-23C8-4B44-A7B2-BDACB2724E52}"/>
    <cellStyle name="Input 5 2 2 6 3 2" xfId="41094" xr:uid="{784BD337-A556-4F65-8D5D-E115F1A6BDA0}"/>
    <cellStyle name="Input 5 2 2 6 4" xfId="37478" xr:uid="{00DDE11F-836E-4E27-905A-6C4D9150F6F4}"/>
    <cellStyle name="Input 5 2 2 7" xfId="2932" xr:uid="{E2A7CE8E-2D65-48BE-ADC9-B61C885A8133}"/>
    <cellStyle name="Input 5 2 2 7 2" xfId="7082" xr:uid="{16D59C0D-122A-4009-A957-639EE9487E0C}"/>
    <cellStyle name="Input 5 2 2 7 2 2" xfId="12208" xr:uid="{12C2542F-0CE3-473E-BBB7-B11D2FE73114}"/>
    <cellStyle name="Input 5 2 2 7 2 2 2" xfId="21197" xr:uid="{0B2C17AF-3721-4580-9FC7-EFA113428091}"/>
    <cellStyle name="Input 5 2 2 7 2 2 2 2" xfId="38025" xr:uid="{DFB6D036-FA28-4B8C-A9AA-2C413CF601D9}"/>
    <cellStyle name="Input 5 2 2 7 2 2 3" xfId="35657" xr:uid="{012B8CA3-7346-4D47-8AF2-53A5F61F114A}"/>
    <cellStyle name="Input 5 2 2 7 2 3" xfId="13002" xr:uid="{B541380C-8B9B-43F3-A85E-1CA5C8D0CA40}"/>
    <cellStyle name="Input 5 2 2 7 2 3 2" xfId="21991" xr:uid="{0DA270F9-0D69-4F76-A706-0C7F37BDF1D1}"/>
    <cellStyle name="Input 5 2 2 7 2 3 2 2" xfId="36276" xr:uid="{C29A546B-4579-416C-A953-ED61CB3C3F9D}"/>
    <cellStyle name="Input 5 2 2 7 2 3 3" xfId="28899" xr:uid="{FD38F44A-D5B3-4684-8405-E36867F1BD35}"/>
    <cellStyle name="Input 5 2 2 7 2 4" xfId="16071" xr:uid="{FE539FD5-3C3A-41CA-81C6-FDAF10467CC6}"/>
    <cellStyle name="Input 5 2 2 7 2 4 2" xfId="35847" xr:uid="{627683EC-0F0F-46A8-B7BE-70BA83DEF47E}"/>
    <cellStyle name="Input 5 2 2 7 2 5" xfId="38046" xr:uid="{AFF0659E-E05C-477F-A805-10C952D78951}"/>
    <cellStyle name="Input 5 2 2 7 3" xfId="9645" xr:uid="{8FB80AE1-0E84-4D11-8559-980EC0C47AB3}"/>
    <cellStyle name="Input 5 2 2 7 3 2" xfId="18634" xr:uid="{CEE44004-A4ED-45C4-8069-AD610CE73A5B}"/>
    <cellStyle name="Input 5 2 2 7 3 2 2" xfId="38985" xr:uid="{345212CC-01B6-4E7F-9132-3E829951B1AA}"/>
    <cellStyle name="Input 5 2 2 7 3 3" xfId="34007" xr:uid="{2F4DA834-4382-4C2F-82AC-9AEEF8A5E33D}"/>
    <cellStyle name="Input 5 2 2 7 4" xfId="43008" xr:uid="{FBDEF075-CFD3-488C-85E3-DE293AAFCAC7}"/>
    <cellStyle name="Input 5 2 2 8" xfId="4859" xr:uid="{B508FDFF-5664-4C09-9E35-65DC06806D33}"/>
    <cellStyle name="Input 5 2 2 8 2" xfId="7445" xr:uid="{665E6FBF-386A-45B2-9935-471F2E1E93E0}"/>
    <cellStyle name="Input 5 2 2 8 2 2" xfId="16434" xr:uid="{B0243C9D-6C22-4524-A1C0-4975F959A73C}"/>
    <cellStyle name="Input 5 2 2 8 2 2 2" xfId="24910" xr:uid="{7D2131DB-CA3E-4535-BE08-86634DCC531D}"/>
    <cellStyle name="Input 5 2 2 8 2 3" xfId="36469" xr:uid="{3B1D30E1-267A-47CF-A2B9-B1F1C7D37A60}"/>
    <cellStyle name="Input 5 2 2 8 3" xfId="10082" xr:uid="{9738DB4B-BAB2-4405-8AAA-D7659972ED95}"/>
    <cellStyle name="Input 5 2 2 8 3 2" xfId="19071" xr:uid="{0315FDFA-DAD8-44FA-8000-239DD81EFFB0}"/>
    <cellStyle name="Input 5 2 2 8 3 2 2" xfId="28631" xr:uid="{E65A9239-0253-4CB8-A725-6C37ADCEC523}"/>
    <cellStyle name="Input 5 2 2 8 3 3" xfId="37669" xr:uid="{6EB69F39-4A96-4B7F-BCAD-3704616C7652}"/>
    <cellStyle name="Input 5 2 2 8 4" xfId="13848" xr:uid="{9BE73E2B-81BD-4305-BDCB-C0973C4742A2}"/>
    <cellStyle name="Input 5 2 2 8 4 2" xfId="39651" xr:uid="{52A3E0A7-ED8E-42D3-8E8E-ECB57EB14478}"/>
    <cellStyle name="Input 5 2 2 8 5" xfId="43895" xr:uid="{D497FB62-49EE-44D1-9F59-98AAE7657E6B}"/>
    <cellStyle name="Input 5 2 2 9" xfId="6767" xr:uid="{4494D1FC-3A41-48BA-B3F5-A7AD9308A9AB}"/>
    <cellStyle name="Input 5 2 2 9 2" xfId="11966" xr:uid="{9EE1C93C-68CD-45A7-887A-5B9397D39AD5}"/>
    <cellStyle name="Input 5 2 2 9 2 2" xfId="20955" xr:uid="{6CAD789A-532B-4891-86E9-02E9ED5D3254}"/>
    <cellStyle name="Input 5 2 2 9 2 2 2" xfId="26074" xr:uid="{6396F82C-1257-4414-81F0-48DA09024B09}"/>
    <cellStyle name="Input 5 2 2 9 2 3" xfId="22330" xr:uid="{037FE2FF-E284-4635-B324-3849EBBDC6C6}"/>
    <cellStyle name="Input 5 2 2 9 3" xfId="15756" xr:uid="{B7D3C71F-B205-412B-9B42-C1C6F29FE276}"/>
    <cellStyle name="Input 5 2 2 9 3 2" xfId="27213" xr:uid="{56D8F247-9491-468A-95D5-8A59090DFC60}"/>
    <cellStyle name="Input 5 2 2 9 4" xfId="30937" xr:uid="{9F46F1FE-1411-446A-B8AC-3031D5854079}"/>
    <cellStyle name="Input 5 2 3" xfId="682" xr:uid="{D8F64CED-7DE5-4CAC-A8A7-D016375FA905}"/>
    <cellStyle name="Input 5 2 3 2" xfId="5058" xr:uid="{363C182D-2053-48F0-BC3B-E0245EBB8353}"/>
    <cellStyle name="Input 5 2 3 2 2" xfId="7644" xr:uid="{3C0D3FE4-9416-4CC8-903A-93DCC87072F7}"/>
    <cellStyle name="Input 5 2 3 2 2 2" xfId="16633" xr:uid="{C594F796-44FC-4EF3-AAA1-714407619654}"/>
    <cellStyle name="Input 5 2 3 2 2 2 2" xfId="37731" xr:uid="{930B8E12-1D8D-4B08-B922-3F820589D88F}"/>
    <cellStyle name="Input 5 2 3 2 2 3" xfId="38837" xr:uid="{F28270DE-7186-461A-B6D7-3538AB7A3F60}"/>
    <cellStyle name="Input 5 2 3 2 2 4" xfId="56701" xr:uid="{8186A3F2-E0EF-47A1-8044-77AE12341FFA}"/>
    <cellStyle name="Input 5 2 3 2 3" xfId="10281" xr:uid="{C3BFBC4E-3266-4723-8602-640070B22BD8}"/>
    <cellStyle name="Input 5 2 3 2 3 2" xfId="19270" xr:uid="{21CED8CC-62DA-475D-8A9E-A79BBCD6FD67}"/>
    <cellStyle name="Input 5 2 3 2 3 2 2" xfId="36133" xr:uid="{7A076B18-04A8-4551-9F1F-52881A148EFC}"/>
    <cellStyle name="Input 5 2 3 2 3 3" xfId="33215" xr:uid="{DBC4FE66-FDE4-49E1-BAB2-805C73C4BDF0}"/>
    <cellStyle name="Input 5 2 3 2 4" xfId="14047" xr:uid="{551E54A8-3688-4047-AAAF-95AD7AEFCD33}"/>
    <cellStyle name="Input 5 2 3 2 4 2" xfId="39087" xr:uid="{191F1B6F-9EF8-44AF-A5D4-789D2AFDAE73}"/>
    <cellStyle name="Input 5 2 3 2 5" xfId="27987" xr:uid="{7D682263-C99D-4637-8CA5-F22F0CBA6C03}"/>
    <cellStyle name="Input 5 2 3 2 6" xfId="49919" xr:uid="{389E42D6-9DE7-4DD4-BBD0-72EB4A7F7EE3}"/>
    <cellStyle name="Input 5 2 3 3" xfId="3119" xr:uid="{A7D6180A-9C8F-4A0D-8D35-DA0B711E28B6}"/>
    <cellStyle name="Input 5 2 3 3 2" xfId="27325" xr:uid="{BDE7461C-4D9D-454E-9B69-E39BFC1E3EEF}"/>
    <cellStyle name="Input 5 2 3 3 2 2" xfId="58021" xr:uid="{3FD38C61-FC1E-46C6-B3E0-7D0FE7B6D45F}"/>
    <cellStyle name="Input 5 2 3 3 3" xfId="51239" xr:uid="{42C17C29-04A8-44A5-9EB4-F3663FA141A0}"/>
    <cellStyle name="Input 5 2 3 4" xfId="42677" xr:uid="{820454E2-47CE-42C4-8BAA-A8C393B4E6BC}"/>
    <cellStyle name="Input 5 2 3 4 2" xfId="54828" xr:uid="{8119B55A-F41A-4019-98A2-D2E487539EEB}"/>
    <cellStyle name="Input 5 2 3 4 3" xfId="48036" xr:uid="{3F29C0EB-A623-463D-B6EB-A4D6467E7E64}"/>
    <cellStyle name="Input 5 2 3 5" xfId="53128" xr:uid="{3660540A-779E-4DD6-8D89-D53B76028CFD}"/>
    <cellStyle name="Input 5 2 3 6" xfId="46422" xr:uid="{E0C786BF-DAA9-4072-BBDF-8F52E8D93F09}"/>
    <cellStyle name="Input 5 2 4" xfId="1027" xr:uid="{A0630C8A-A5F8-47D1-A8FD-F783F9BEC840}"/>
    <cellStyle name="Input 5 2 4 2" xfId="5379" xr:uid="{F72F281C-3005-47D3-B35E-AC8C386ED2A2}"/>
    <cellStyle name="Input 5 2 4 2 2" xfId="7965" xr:uid="{358D850F-A9A3-453F-A870-168AB7C99A5C}"/>
    <cellStyle name="Input 5 2 4 2 2 2" xfId="16954" xr:uid="{F6835A8E-828F-47E5-A2FD-500B57158532}"/>
    <cellStyle name="Input 5 2 4 2 2 2 2" xfId="35164" xr:uid="{A45FECF2-0D89-46DE-9E41-EA6DB17F3751}"/>
    <cellStyle name="Input 5 2 4 2 2 3" xfId="32518" xr:uid="{C4842B0E-80DB-4D40-ABDC-E84216350EF6}"/>
    <cellStyle name="Input 5 2 4 2 3" xfId="10602" xr:uid="{2E32917E-60FA-4FDA-84D4-EB271B76443C}"/>
    <cellStyle name="Input 5 2 4 2 3 2" xfId="19591" xr:uid="{C65453FC-27FD-4167-8065-96340F7A164E}"/>
    <cellStyle name="Input 5 2 4 2 3 2 2" xfId="43163" xr:uid="{FF3D5BDC-6D01-47AA-B19D-C5A3887B9BB9}"/>
    <cellStyle name="Input 5 2 4 2 3 3" xfId="34518" xr:uid="{79EFB2D6-4240-4438-BE47-438E3FC99277}"/>
    <cellStyle name="Input 5 2 4 2 4" xfId="14368" xr:uid="{FC2F1E73-B797-4D5D-BD12-0A135F07691C}"/>
    <cellStyle name="Input 5 2 4 2 4 2" xfId="22422" xr:uid="{755B0C68-630C-4395-AB1D-F321F7419612}"/>
    <cellStyle name="Input 5 2 4 2 5" xfId="22769" xr:uid="{9BBAD814-A361-4BAE-8279-2713197DB4C8}"/>
    <cellStyle name="Input 5 2 4 2 6" xfId="55821" xr:uid="{E8F600C8-88DA-495D-9D94-E58F85E39851}"/>
    <cellStyle name="Input 5 2 4 3" xfId="3464" xr:uid="{13CDAAAF-6C19-4145-9436-74B698B92F2C}"/>
    <cellStyle name="Input 5 2 4 3 2" xfId="26064" xr:uid="{58EBA8EB-16C5-436D-80B3-024A1380B8D3}"/>
    <cellStyle name="Input 5 2 4 4" xfId="25993" xr:uid="{D512306B-103D-40D3-9211-47D5FC7D286E}"/>
    <cellStyle name="Input 5 2 4 5" xfId="49039" xr:uid="{C461B28A-D9E8-4163-BD8F-07A1F3155921}"/>
    <cellStyle name="Input 5 2 5" xfId="1371" xr:uid="{4519EABA-F368-42C3-AF17-055E6BA2532C}"/>
    <cellStyle name="Input 5 2 5 2" xfId="5716" xr:uid="{C5F953EA-16B9-4FDA-B65C-BB9A16095DF2}"/>
    <cellStyle name="Input 5 2 5 2 2" xfId="8302" xr:uid="{E3D25D4B-4A94-4381-860F-BC36FCF6E378}"/>
    <cellStyle name="Input 5 2 5 2 2 2" xfId="17291" xr:uid="{05B89234-DDB7-4F8B-9B84-09DDF8F259EB}"/>
    <cellStyle name="Input 5 2 5 2 2 2 2" xfId="23818" xr:uid="{636FA816-3EAE-4D6F-A0CD-36D8F844D2AE}"/>
    <cellStyle name="Input 5 2 5 2 2 3" xfId="39277" xr:uid="{61E3A0B2-8B57-442A-9B6D-B1A178B7E651}"/>
    <cellStyle name="Input 5 2 5 2 3" xfId="10939" xr:uid="{375273B1-00ED-4F71-99A9-93927B87D732}"/>
    <cellStyle name="Input 5 2 5 2 3 2" xfId="19928" xr:uid="{DF29EF03-6603-4A6F-9474-3695A58D39F9}"/>
    <cellStyle name="Input 5 2 5 2 3 2 2" xfId="35438" xr:uid="{0176E6FC-FC7E-41C4-8E66-744F7FCECA7D}"/>
    <cellStyle name="Input 5 2 5 2 3 3" xfId="34620" xr:uid="{9FFE6696-9336-4F27-84A9-4662C2C58E95}"/>
    <cellStyle name="Input 5 2 5 2 4" xfId="14705" xr:uid="{29671F17-8331-4439-8E06-6FDCBD91D50B}"/>
    <cellStyle name="Input 5 2 5 2 4 2" xfId="22253" xr:uid="{A6B36CE0-49E5-4B8D-A1AA-4B8D251B4900}"/>
    <cellStyle name="Input 5 2 5 2 5" xfId="31750" xr:uid="{D84E6F32-4227-48B2-840F-78809D5FD676}"/>
    <cellStyle name="Input 5 2 5 2 6" xfId="59091" xr:uid="{EF9DC079-8251-42F0-8D77-BE56F95D9C05}"/>
    <cellStyle name="Input 5 2 5 3" xfId="3808" xr:uid="{DB7AA836-85BE-4A81-896B-F12E1B8B061F}"/>
    <cellStyle name="Input 5 2 5 3 2" xfId="28758" xr:uid="{9E01E7FC-CD0D-4950-BF89-211D2DA55853}"/>
    <cellStyle name="Input 5 2 5 4" xfId="27686" xr:uid="{398D938D-AA20-4DC9-A1E8-98014294F07F}"/>
    <cellStyle name="Input 5 2 5 5" xfId="52310" xr:uid="{767B6FBC-7B35-4335-A90F-3FBE86D0CC77}"/>
    <cellStyle name="Input 5 2 6" xfId="1643" xr:uid="{26176DED-D2CC-439C-B365-80399D5D03C8}"/>
    <cellStyle name="Input 5 2 6 2" xfId="5977" xr:uid="{9877B0A1-CC32-4E57-866B-22D3FBD5A821}"/>
    <cellStyle name="Input 5 2 6 2 2" xfId="8563" xr:uid="{FC65D91C-8EB9-4B4B-8DD9-E0A58EEF0FA0}"/>
    <cellStyle name="Input 5 2 6 2 2 2" xfId="17552" xr:uid="{2A6561C7-82E6-4945-A486-CD3B081B72AC}"/>
    <cellStyle name="Input 5 2 6 2 2 2 2" xfId="30019" xr:uid="{420CAA81-CD8B-45AF-BD95-EB22297D7A07}"/>
    <cellStyle name="Input 5 2 6 2 2 3" xfId="23363" xr:uid="{9594924D-7B5B-43EC-9EAF-60173F7B6220}"/>
    <cellStyle name="Input 5 2 6 2 3" xfId="11200" xr:uid="{5A8FB1A4-15C2-4EB7-A19E-4F42C6D3C5D0}"/>
    <cellStyle name="Input 5 2 6 2 3 2" xfId="20189" xr:uid="{A88F8118-85BA-4F19-AE8D-BE13C8BF6BC2}"/>
    <cellStyle name="Input 5 2 6 2 3 2 2" xfId="42215" xr:uid="{CF33A485-D231-4BFD-BDD7-3BCD8DDE5F75}"/>
    <cellStyle name="Input 5 2 6 2 3 3" xfId="37771" xr:uid="{D73334E8-4201-458E-9641-4E713FC9D381}"/>
    <cellStyle name="Input 5 2 6 2 4" xfId="14966" xr:uid="{52D11F11-1E80-4119-9342-D77B3FBF2491}"/>
    <cellStyle name="Input 5 2 6 2 4 2" xfId="43010" xr:uid="{BD14869C-124F-4717-B8EB-32D810281D43}"/>
    <cellStyle name="Input 5 2 6 2 5" xfId="26198" xr:uid="{6CCE1E7F-D9CD-413C-909F-AD76E06E1EC5}"/>
    <cellStyle name="Input 5 2 6 2 6" xfId="53990" xr:uid="{A8805357-68FD-423E-B8F9-0999BB834769}"/>
    <cellStyle name="Input 5 2 6 3" xfId="4080" xr:uid="{FBB9E0E8-3625-4066-9C26-000341DD71D6}"/>
    <cellStyle name="Input 5 2 6 3 2" xfId="41325" xr:uid="{7EC586F4-4293-48C1-981B-344DCA5B035D}"/>
    <cellStyle name="Input 5 2 6 4" xfId="36563" xr:uid="{05C8A8E1-48AF-4C1B-BD36-BDB5171027F1}"/>
    <cellStyle name="Input 5 2 6 5" xfId="47322" xr:uid="{E368113F-D49E-47EF-B1BD-CDED3BF6FB15}"/>
    <cellStyle name="Input 5 2 7" xfId="1990" xr:uid="{74A31F28-E88E-415A-BB4A-A5EBFA9DEA6F}"/>
    <cellStyle name="Input 5 2 7 2" xfId="6298" xr:uid="{C2267CC1-03AD-4715-9494-C4559EECC9EF}"/>
    <cellStyle name="Input 5 2 7 2 2" xfId="8884" xr:uid="{2679FC5F-65A4-43E1-8D5B-FBB17A8737A0}"/>
    <cellStyle name="Input 5 2 7 2 2 2" xfId="17873" xr:uid="{D0236782-24DA-4027-BDAD-E608E493AA65}"/>
    <cellStyle name="Input 5 2 7 2 2 2 2" xfId="39459" xr:uid="{4E76B012-A3D8-48D8-BFDD-CA2A4A1E513E}"/>
    <cellStyle name="Input 5 2 7 2 2 3" xfId="43216" xr:uid="{32D01925-8D92-4710-8914-CF439B10E542}"/>
    <cellStyle name="Input 5 2 7 2 3" xfId="11521" xr:uid="{86A8B150-9027-4AEF-BD75-AE931C6573A1}"/>
    <cellStyle name="Input 5 2 7 2 3 2" xfId="20510" xr:uid="{80B844AD-39FC-478B-9D7C-8FCB83CDA2F3}"/>
    <cellStyle name="Input 5 2 7 2 3 2 2" xfId="29310" xr:uid="{9D0C61F2-BF27-41DF-A2F0-DDADEDDBBBD6}"/>
    <cellStyle name="Input 5 2 7 2 3 3" xfId="34694" xr:uid="{E774D33B-7C24-4D50-BC1F-DE6F01726529}"/>
    <cellStyle name="Input 5 2 7 2 4" xfId="15287" xr:uid="{E599FA48-D482-4857-8B00-C2AEE60D1939}"/>
    <cellStyle name="Input 5 2 7 2 4 2" xfId="27900" xr:uid="{75CEAA53-EF3D-4E6E-9E54-86C28FA47D27}"/>
    <cellStyle name="Input 5 2 7 2 5" xfId="42628" xr:uid="{DA3AAC6A-B43D-44C8-A51C-7697354FA995}"/>
    <cellStyle name="Input 5 2 7 3" xfId="4427" xr:uid="{279B0433-6C08-4B08-9AE4-0E93AB6C0311}"/>
    <cellStyle name="Input 5 2 7 3 2" xfId="30373" xr:uid="{E3C2E66C-ED37-4F68-B465-6593880A4EC3}"/>
    <cellStyle name="Input 5 2 7 4" xfId="25179" xr:uid="{1D892C96-784E-487A-A11B-10D6CA385622}"/>
    <cellStyle name="Input 5 2 7 5" xfId="52637" xr:uid="{E7E66408-667B-4C63-A93B-68368C7A5623}"/>
    <cellStyle name="Input 5 2 8" xfId="2801" xr:uid="{B0967BBE-CDD9-40E4-B7C5-EAF54C538FE9}"/>
    <cellStyle name="Input 5 2 8 2" xfId="6951" xr:uid="{10630678-E10E-4EE4-98A4-D559B7906B0C}"/>
    <cellStyle name="Input 5 2 8 2 2" xfId="12080" xr:uid="{EB2A37D0-434F-4553-B542-55AFE3362F1C}"/>
    <cellStyle name="Input 5 2 8 2 2 2" xfId="21069" xr:uid="{9986D26F-EAAD-4E7C-A654-DA1AAC894186}"/>
    <cellStyle name="Input 5 2 8 2 2 2 2" xfId="23524" xr:uid="{F7E0163C-113A-4F2D-ABB0-A3BDFBEC9253}"/>
    <cellStyle name="Input 5 2 8 2 2 3" xfId="33173" xr:uid="{089536A8-33EF-4292-A612-1FBE0B5D6D0A}"/>
    <cellStyle name="Input 5 2 8 2 3" xfId="12902" xr:uid="{E2DB17C5-4B15-44EC-85E3-0E3743D9A67C}"/>
    <cellStyle name="Input 5 2 8 2 3 2" xfId="21891" xr:uid="{22A8F002-4595-480E-A3D0-7299326EFF64}"/>
    <cellStyle name="Input 5 2 8 2 3 2 2" xfId="29509" xr:uid="{D9A954F3-1BB3-46CF-A71A-6921650D04CA}"/>
    <cellStyle name="Input 5 2 8 2 3 3" xfId="28999" xr:uid="{E61C3ECC-184F-4715-B7FC-C202E297FDD7}"/>
    <cellStyle name="Input 5 2 8 2 4" xfId="15940" xr:uid="{6335AD04-FD3F-4B63-9CBD-D9EF9D61D3B3}"/>
    <cellStyle name="Input 5 2 8 2 4 2" xfId="23161" xr:uid="{77398AB0-991B-444D-AB73-2289D890F155}"/>
    <cellStyle name="Input 5 2 8 2 5" xfId="41998" xr:uid="{C40011D8-FC77-42BD-AE3A-5F1170B9397C}"/>
    <cellStyle name="Input 5 2 8 3" xfId="9514" xr:uid="{65FF3381-1DDB-46AA-AD0D-18552579F1BE}"/>
    <cellStyle name="Input 5 2 8 3 2" xfId="18503" xr:uid="{FC6E16D8-AACD-4623-B84C-EC0B12F1B278}"/>
    <cellStyle name="Input 5 2 8 3 2 2" xfId="30598" xr:uid="{0822812A-2213-44FB-B6B3-6FF87B419576}"/>
    <cellStyle name="Input 5 2 8 3 3" xfId="43434" xr:uid="{1B0C9025-2858-478E-BE64-B0A01745AC7D}"/>
    <cellStyle name="Input 5 2 8 4" xfId="26962" xr:uid="{AC3666F4-D471-4E57-8396-3A0F820B419C}"/>
    <cellStyle name="Input 5 2 9" xfId="4734" xr:uid="{09A817A9-F638-4A39-B193-AB8D59EEE303}"/>
    <cellStyle name="Input 5 2 9 2" xfId="7320" xr:uid="{DEA1DFD1-4CD5-4867-9578-21FEA118A81C}"/>
    <cellStyle name="Input 5 2 9 2 2" xfId="16309" xr:uid="{0C502F9D-586A-4321-A110-94B4BCB7D96F}"/>
    <cellStyle name="Input 5 2 9 2 2 2" xfId="23137" xr:uid="{948F51F4-EF98-4B81-9B4E-1B90A88FEE7E}"/>
    <cellStyle name="Input 5 2 9 2 3" xfId="25518" xr:uid="{901C3D5A-E409-4744-850E-642799205E3E}"/>
    <cellStyle name="Input 5 2 9 3" xfId="9957" xr:uid="{3E713319-020E-4C8B-BA25-CF42CB5D1886}"/>
    <cellStyle name="Input 5 2 9 3 2" xfId="18946" xr:uid="{E1C9876B-969C-454C-84DB-2B5689062564}"/>
    <cellStyle name="Input 5 2 9 3 2 2" xfId="29840" xr:uid="{31095B2D-75C5-4933-A1C1-7B8C268DD1DD}"/>
    <cellStyle name="Input 5 2 9 3 3" xfId="43905" xr:uid="{8599B94D-EEDF-4571-B26B-AABC4AFB4D74}"/>
    <cellStyle name="Input 5 2 9 4" xfId="13723" xr:uid="{B234661A-2560-47A3-B323-AC1FB0DF0C94}"/>
    <cellStyle name="Input 5 2 9 4 2" xfId="41473" xr:uid="{C555E40A-0160-43FC-8459-B9E66A4CA54A}"/>
    <cellStyle name="Input 5 2 9 5" xfId="33516" xr:uid="{F896D747-672B-42D6-AD8A-255C6E546EAF}"/>
    <cellStyle name="Input 5 20" xfId="44993" xr:uid="{65459A29-7D3A-4848-A8E2-C75D0CC4CDB1}"/>
    <cellStyle name="Input 5 20 2" xfId="50555" xr:uid="{FF58573F-894D-426C-92F5-92AACB54C803}"/>
    <cellStyle name="Input 5 20 2 2" xfId="57337" xr:uid="{C69FE56D-BA90-4F93-B149-7DB2CEB80B78}"/>
    <cellStyle name="Input 5 20 3" xfId="52157" xr:uid="{B95B4E7A-A766-4632-8533-D33AF3A4A481}"/>
    <cellStyle name="Input 5 20 3 2" xfId="58938" xr:uid="{494EB537-045B-464D-B9F4-1E608D2EB2AA}"/>
    <cellStyle name="Input 5 20 4" xfId="48979" xr:uid="{D7E016BA-AE56-4499-8B54-29BBA3A2A215}"/>
    <cellStyle name="Input 5 20 4 2" xfId="55762" xr:uid="{B6BCBA54-8474-4F45-A4BD-D9B711F5F352}"/>
    <cellStyle name="Input 5 20 5" xfId="48672" xr:uid="{8ABA5FD0-C5B9-4118-B0BF-ED94D11D9D09}"/>
    <cellStyle name="Input 5 20 5 2" xfId="55461" xr:uid="{B0BC64A8-C484-49C9-8CA6-EF18559227AB}"/>
    <cellStyle name="Input 5 20 6" xfId="53747" xr:uid="{EA5F429D-F2E5-4C1A-BAE4-BD78C130E7D4}"/>
    <cellStyle name="Input 5 20 7" xfId="47058" xr:uid="{D33F2145-2564-48BB-9955-7338CB057D61}"/>
    <cellStyle name="Input 5 21" xfId="45061" xr:uid="{149BF4EE-8AEB-44A6-9B91-563C026D67F2}"/>
    <cellStyle name="Input 5 21 2" xfId="50644" xr:uid="{7CAD6148-6A8D-42E8-9146-EE9A5D0AD1F0}"/>
    <cellStyle name="Input 5 21 2 2" xfId="57426" xr:uid="{2C5F94AA-906C-4CF7-9321-537E8BAE0931}"/>
    <cellStyle name="Input 5 21 3" xfId="52455" xr:uid="{AB974F2C-8B06-4F5A-9E09-3DF31C0CA541}"/>
    <cellStyle name="Input 5 21 3 2" xfId="59236" xr:uid="{782A90BE-CD1B-45A8-8A97-2D307B002848}"/>
    <cellStyle name="Input 5 21 4" xfId="48761" xr:uid="{61D24624-BCA9-4DE9-AC39-E4F09055B7AA}"/>
    <cellStyle name="Input 5 21 4 2" xfId="55547" xr:uid="{B2C31292-8043-4D80-9660-F1438AFC705C}"/>
    <cellStyle name="Input 5 21 5" xfId="53833" xr:uid="{C003C66A-F964-4FC5-918B-ADB2355D0F15}"/>
    <cellStyle name="Input 5 21 6" xfId="47147" xr:uid="{F2D39435-59CA-44AB-8F2A-BE8448229AAA}"/>
    <cellStyle name="Input 5 22" xfId="45105" xr:uid="{1BCC35E4-A01A-43C0-AD30-08B3AB00FE1E}"/>
    <cellStyle name="Input 5 22 2" xfId="50661" xr:uid="{057C876B-AA73-4B8B-94FC-5BEB652D4DFE}"/>
    <cellStyle name="Input 5 22 2 2" xfId="57443" xr:uid="{F3A80BA5-322A-433C-A1A4-6B763F304BBA}"/>
    <cellStyle name="Input 5 22 3" xfId="52472" xr:uid="{45031C77-E135-4F67-8B53-A6E99B495708}"/>
    <cellStyle name="Input 5 22 3 2" xfId="59253" xr:uid="{FA9EE18B-7054-4813-A6E5-30086D20D2D3}"/>
    <cellStyle name="Input 5 22 4" xfId="48778" xr:uid="{4B0EABA0-EE9E-4CC3-B4B6-14D02AC18851}"/>
    <cellStyle name="Input 5 22 4 2" xfId="55564" xr:uid="{BD03126B-071F-48A8-99E1-1751F2606B42}"/>
    <cellStyle name="Input 5 22 5" xfId="53850" xr:uid="{3FE6DA95-CFD1-46C0-A7B5-BF75F4345647}"/>
    <cellStyle name="Input 5 22 6" xfId="47164" xr:uid="{D11D4589-3EF8-494B-9A17-4F440163389E}"/>
    <cellStyle name="Input 5 23" xfId="45093" xr:uid="{3229AB27-11D9-419F-B4E8-B0E1CDCA0137}"/>
    <cellStyle name="Input 5 23 2" xfId="50677" xr:uid="{1F607092-FAFB-4A00-AC89-FF842788AD40}"/>
    <cellStyle name="Input 5 23 2 2" xfId="57459" xr:uid="{09B63EF6-E0FE-42BD-8E76-BEBB5D11B933}"/>
    <cellStyle name="Input 5 23 3" xfId="52488" xr:uid="{F26A723D-AD50-49B6-B209-0353A64178DD}"/>
    <cellStyle name="Input 5 23 3 2" xfId="59269" xr:uid="{3F9B0FCA-09C5-48E2-8320-786C4520ECAA}"/>
    <cellStyle name="Input 5 23 4" xfId="48794" xr:uid="{82D4CC2B-469D-43D9-80C5-134FCB68FDCF}"/>
    <cellStyle name="Input 5 23 4 2" xfId="55580" xr:uid="{9AC3AC56-364B-4252-9E66-15ED0BF6DCB5}"/>
    <cellStyle name="Input 5 23 5" xfId="53866" xr:uid="{95145E1C-305C-4557-9459-957864687DDB}"/>
    <cellStyle name="Input 5 23 6" xfId="47180" xr:uid="{E3EF97A0-F0DC-436B-8C05-E8195C7E0F85}"/>
    <cellStyle name="Input 5 24" xfId="45148" xr:uid="{81DCDAF4-47EC-42BF-9E3B-2DBA3C65CB02}"/>
    <cellStyle name="Input 5 24 2" xfId="50744" xr:uid="{C6A14C9F-A75F-4AA2-9C1B-DCCE12EA4F95}"/>
    <cellStyle name="Input 5 24 2 2" xfId="57526" xr:uid="{1A2887E2-B6CF-4450-985B-046875604FF8}"/>
    <cellStyle name="Input 5 24 3" xfId="52553" xr:uid="{8AD23D42-5F78-419A-8F0C-E6CBB7503613}"/>
    <cellStyle name="Input 5 24 3 2" xfId="59334" xr:uid="{1B182310-0A29-4EE3-A852-92DD9299E7C3}"/>
    <cellStyle name="Input 5 24 4" xfId="48851" xr:uid="{E5FF47E7-9AC9-43B1-945C-2810C0C746F3}"/>
    <cellStyle name="Input 5 24 4 2" xfId="55633" xr:uid="{5D3513B5-F082-4AB1-90E5-1CB0B7C845CA}"/>
    <cellStyle name="Input 5 24 5" xfId="53931" xr:uid="{9A0B2DEF-E340-446A-BC2A-E772121F80F6}"/>
    <cellStyle name="Input 5 24 6" xfId="47248" xr:uid="{25FA2E99-18F0-4F70-8F52-9CD6F56D104C}"/>
    <cellStyle name="Input 5 25" xfId="45260" xr:uid="{4ADC4F5A-17E8-4251-8472-2D70CC288B3A}"/>
    <cellStyle name="Input 5 25 2" xfId="50774" xr:uid="{AF1FB579-D614-4A63-961E-31BBD5E109BF}"/>
    <cellStyle name="Input 5 25 2 2" xfId="57556" xr:uid="{BFE311F6-1E6F-4F57-B125-ABDF4F6170A5}"/>
    <cellStyle name="Input 5 25 3" xfId="52583" xr:uid="{F4F61D26-A20E-4421-80ED-20100DB7E6D5}"/>
    <cellStyle name="Input 5 25 3 2" xfId="59364" xr:uid="{431ED507-8FBC-4814-A923-606CACDD50B8}"/>
    <cellStyle name="Input 5 25 4" xfId="48871" xr:uid="{46FF4CD0-1D16-44FF-B702-70AC963F2500}"/>
    <cellStyle name="Input 5 25 4 2" xfId="55652" xr:uid="{AB746967-E087-40BE-BF3F-96F4E6475552}"/>
    <cellStyle name="Input 5 25 5" xfId="53961" xr:uid="{95055927-5979-4A9B-A3D5-90FE0F479140}"/>
    <cellStyle name="Input 5 25 6" xfId="47278" xr:uid="{66D4F4DB-BEF9-401B-B0E6-24C34263FE32}"/>
    <cellStyle name="Input 5 26" xfId="45207" xr:uid="{83F02C70-4571-403B-BA31-541D2204F20F}"/>
    <cellStyle name="Input 5 26 2" xfId="50787" xr:uid="{06605D06-DF41-43ED-A830-66AAA818A0CE}"/>
    <cellStyle name="Input 5 26 2 2" xfId="57569" xr:uid="{EDD1DAE6-FBE3-4E23-BC8C-9ABB451257DD}"/>
    <cellStyle name="Input 5 26 3" xfId="52596" xr:uid="{E173124D-8C85-4DEF-87A4-A804A7910DE8}"/>
    <cellStyle name="Input 5 26 3 2" xfId="59377" xr:uid="{20C6F952-9E0F-4358-805A-33DB7FED6C33}"/>
    <cellStyle name="Input 5 26 4" xfId="53974" xr:uid="{06AD17E6-E57C-43B2-8EBE-47D6BA0E1B2D}"/>
    <cellStyle name="Input 5 26 5" xfId="47291" xr:uid="{205539E2-CC6A-4CCB-AE7A-9A59466EA4C8}"/>
    <cellStyle name="Input 5 27" xfId="45266" xr:uid="{D3A6F830-24D8-410D-B8B9-76354B52D22F}"/>
    <cellStyle name="Input 5 27 2" xfId="55801" xr:uid="{CF2582B4-914A-4C98-985D-FAB1AAA12D36}"/>
    <cellStyle name="Input 5 27 3" xfId="49018" xr:uid="{05685392-C0A9-4124-87C4-C255A5B64027}"/>
    <cellStyle name="Input 5 28" xfId="45373" xr:uid="{F7805070-4017-4DDE-B11F-50C25AD12262}"/>
    <cellStyle name="Input 5 28 2" xfId="57839" xr:uid="{5CD735AD-A080-422D-97E6-529B4389F2D6}"/>
    <cellStyle name="Input 5 28 3" xfId="51057" xr:uid="{261E40D6-E43F-49D5-B7BA-FDE8EC96C49B}"/>
    <cellStyle name="Input 5 29" xfId="45397" xr:uid="{A049DCD1-8FA7-4E56-9D47-3F4C69C9E4FA}"/>
    <cellStyle name="Input 5 29 2" xfId="52632" xr:uid="{0AC701A0-668E-4FF3-822F-90B119DE00B4}"/>
    <cellStyle name="Input 5 3" xfId="407" xr:uid="{521115B9-FDD7-4AB4-B51D-9CCDD113C273}"/>
    <cellStyle name="Input 5 3 10" xfId="9273" xr:uid="{7433C2EA-A809-41B8-A317-B560C57C57A4}"/>
    <cellStyle name="Input 5 3 10 2" xfId="18262" xr:uid="{AB54E3B7-E608-4552-9AFF-861B9395F6C5}"/>
    <cellStyle name="Input 5 3 10 2 2" xfId="29143" xr:uid="{EBCD20D7-39EE-48FF-A2E2-F08AC2867FE2}"/>
    <cellStyle name="Input 5 3 10 3" xfId="35912" xr:uid="{9802ECCE-7DD2-495F-8346-3B3C08074928}"/>
    <cellStyle name="Input 5 3 11" xfId="9728" xr:uid="{29F3E6AC-9E5E-4FBF-B4F8-7F02AAE78959}"/>
    <cellStyle name="Input 5 3 11 2" xfId="18717" xr:uid="{0DEE0C73-35FE-433F-BDEF-82459ADD3C07}"/>
    <cellStyle name="Input 5 3 11 2 2" xfId="35400" xr:uid="{34E8CC78-33F5-41FE-BA76-4354C1615BD9}"/>
    <cellStyle name="Input 5 3 11 3" xfId="44094" xr:uid="{A787C747-42B4-4354-B8B2-1D039F437C7F}"/>
    <cellStyle name="Input 5 3 12" xfId="2413" xr:uid="{F34EA961-2643-4364-B18F-0A473EC61084}"/>
    <cellStyle name="Input 5 3 12 2" xfId="40865" xr:uid="{820AC25B-57CB-4C2E-841F-B95B7D5178B5}"/>
    <cellStyle name="Input 5 3 13" xfId="13322" xr:uid="{49E59FC1-30A6-4646-8A8E-C44E845A99DB}"/>
    <cellStyle name="Input 5 3 13 2" xfId="42996" xr:uid="{83E4CF08-E7FB-44C6-A1E8-40D41B0C7FD5}"/>
    <cellStyle name="Input 5 3 14" xfId="31210" xr:uid="{93D9412A-7D21-40F7-B1DF-618F12C1E039}"/>
    <cellStyle name="Input 5 3 15" xfId="44347" xr:uid="{AA1F5CB2-3E33-4D11-9189-39C162274513}"/>
    <cellStyle name="Input 5 3 16" xfId="45572" xr:uid="{88F8DAC4-53BB-4277-9CAE-A5B461F07493}"/>
    <cellStyle name="Input 5 3 2" xfId="756" xr:uid="{DBF333B7-FCD8-4FD7-B617-BD6663D9FE04}"/>
    <cellStyle name="Input 5 3 2 2" xfId="5127" xr:uid="{F02BFD99-27A2-4276-816F-02C5FAC3FD20}"/>
    <cellStyle name="Input 5 3 2 2 2" xfId="7713" xr:uid="{92A4CC5E-B1DD-49B8-91F6-695066514E35}"/>
    <cellStyle name="Input 5 3 2 2 2 2" xfId="16702" xr:uid="{75D30C31-6F8D-4BDA-B575-549555F8BD5C}"/>
    <cellStyle name="Input 5 3 2 2 2 2 2" xfId="36298" xr:uid="{B872A4E9-1F55-4FF1-9B5E-CF55AAAD709B}"/>
    <cellStyle name="Input 5 3 2 2 2 3" xfId="42129" xr:uid="{4D733759-14B0-4674-A192-5DB60C895269}"/>
    <cellStyle name="Input 5 3 2 2 2 4" xfId="56360" xr:uid="{83F553F8-85DE-4434-B25A-2E7B5343F69B}"/>
    <cellStyle name="Input 5 3 2 2 3" xfId="10350" xr:uid="{E6624B16-0082-426E-B700-F1893DE3C479}"/>
    <cellStyle name="Input 5 3 2 2 3 2" xfId="19339" xr:uid="{0CF9BEC3-E930-4C99-9EA8-FAA3E646BF02}"/>
    <cellStyle name="Input 5 3 2 2 3 2 2" xfId="30502" xr:uid="{83527D41-055A-4AFD-AB2B-E735134EEA9F}"/>
    <cellStyle name="Input 5 3 2 2 3 3" xfId="32249" xr:uid="{687FDF67-6015-4B58-B0E6-B6095F8E75EE}"/>
    <cellStyle name="Input 5 3 2 2 4" xfId="14116" xr:uid="{F38C4885-243D-4B73-A3F6-9EDABED74F19}"/>
    <cellStyle name="Input 5 3 2 2 4 2" xfId="32942" xr:uid="{5ABC51F5-AA3D-4EFC-8E5B-FACFD45912AC}"/>
    <cellStyle name="Input 5 3 2 2 5" xfId="26555" xr:uid="{1F96216D-40E9-476D-9081-8C86A5A48F01}"/>
    <cellStyle name="Input 5 3 2 2 6" xfId="49578" xr:uid="{2E41C305-4EC7-479A-8BB4-F952D593C763}"/>
    <cellStyle name="Input 5 3 2 3" xfId="3193" xr:uid="{A280FA20-D43A-4775-BCD0-5EDFD419C18A}"/>
    <cellStyle name="Input 5 3 2 3 2" xfId="31176" xr:uid="{27A96383-DB6A-4937-A7FF-AA6DDC00D6C8}"/>
    <cellStyle name="Input 5 3 2 3 2 2" xfId="58473" xr:uid="{DB678235-7054-437A-A26D-91352636A957}"/>
    <cellStyle name="Input 5 3 2 3 3" xfId="51692" xr:uid="{44E45421-66A5-4C59-AEEC-4A644EA00523}"/>
    <cellStyle name="Input 5 3 2 4" xfId="38363" xr:uid="{41444342-E66A-4B7E-8C80-B2FA17C09D2C}"/>
    <cellStyle name="Input 5 3 2 4 2" xfId="54505" xr:uid="{2EA5DB38-C894-4209-A813-6F879D17890C}"/>
    <cellStyle name="Input 5 3 2 4 3" xfId="47695" xr:uid="{EED83B11-8CC3-40CB-90A9-3EB5BB97BB9B}"/>
    <cellStyle name="Input 5 3 2 5" xfId="52939" xr:uid="{6948BFE8-B087-4333-B3D2-C49F471D2E30}"/>
    <cellStyle name="Input 5 3 2 6" xfId="46087" xr:uid="{89FBEE62-4982-4329-BD12-4E4BE1D7AB50}"/>
    <cellStyle name="Input 5 3 3" xfId="1101" xr:uid="{4FA7D239-B3F8-4140-B22E-EEED2F126D09}"/>
    <cellStyle name="Input 5 3 3 2" xfId="5448" xr:uid="{A3C9CB86-AECC-4734-BEFF-632EA8208C41}"/>
    <cellStyle name="Input 5 3 3 2 2" xfId="8034" xr:uid="{954AACA9-30D5-4D61-8995-62E20457AF86}"/>
    <cellStyle name="Input 5 3 3 2 2 2" xfId="17023" xr:uid="{D331CD34-8D2D-415C-BD57-F67A5D7D6374}"/>
    <cellStyle name="Input 5 3 3 2 2 2 2" xfId="40148" xr:uid="{7B080BF9-0F45-4DAE-B5C3-0EC0CCFD9AAC}"/>
    <cellStyle name="Input 5 3 3 2 2 3" xfId="37340" xr:uid="{C6DCF378-4367-4FAF-B320-F6DD7B82194C}"/>
    <cellStyle name="Input 5 3 3 2 2 4" xfId="56768" xr:uid="{A8F6E39B-4F39-4E85-A60C-FDEB228B35F6}"/>
    <cellStyle name="Input 5 3 3 2 3" xfId="10671" xr:uid="{FC95A2BC-3FE7-4FAA-A734-51E940A363D0}"/>
    <cellStyle name="Input 5 3 3 2 3 2" xfId="19660" xr:uid="{D2074DEC-89C4-40A3-BFBC-BBD6BAEEEAC8}"/>
    <cellStyle name="Input 5 3 3 2 3 2 2" xfId="26370" xr:uid="{C5871BE9-AB0F-415B-AC41-C28F86FE7876}"/>
    <cellStyle name="Input 5 3 3 2 3 3" xfId="24276" xr:uid="{D55508C2-A9BE-4176-A7BD-801C49B40D16}"/>
    <cellStyle name="Input 5 3 3 2 4" xfId="14437" xr:uid="{EB9AB21D-550B-46EC-9EC6-9423D58629EF}"/>
    <cellStyle name="Input 5 3 3 2 4 2" xfId="32586" xr:uid="{9947BCF1-5F83-4666-AAC7-48CCA0A103C3}"/>
    <cellStyle name="Input 5 3 3 2 5" xfId="32094" xr:uid="{90DB94A9-5B29-48A6-979C-2A2A678A314D}"/>
    <cellStyle name="Input 5 3 3 2 6" xfId="49986" xr:uid="{EB216899-9B50-4A64-A1F4-A6E16A9B41E4}"/>
    <cellStyle name="Input 5 3 3 3" xfId="3538" xr:uid="{02B790EC-53FF-4A3F-A8BE-66109E0B6A27}"/>
    <cellStyle name="Input 5 3 3 3 2" xfId="42937" xr:uid="{EA19B6D8-B247-4093-9C6D-28222AE1912B}"/>
    <cellStyle name="Input 5 3 3 3 2 2" xfId="57825" xr:uid="{D9C1FC02-437D-44AE-9A6B-4789736BCBF9}"/>
    <cellStyle name="Input 5 3 3 3 3" xfId="51043" xr:uid="{3E248B5B-FB45-4890-A5A6-6EF16647B248}"/>
    <cellStyle name="Input 5 3 3 4" xfId="32005" xr:uid="{CEA5BB3D-CCFF-41DC-ACBB-160EF5CA182A}"/>
    <cellStyle name="Input 5 3 3 4 2" xfId="54895" xr:uid="{7F3913BE-D7B9-43F5-B928-B5E0B31DED92}"/>
    <cellStyle name="Input 5 3 3 4 3" xfId="48103" xr:uid="{07BA39E5-2703-46AA-A5D3-43EE492D766E}"/>
    <cellStyle name="Input 5 3 3 5" xfId="53195" xr:uid="{EB7D6319-FD72-495E-AD87-EE837C25BF81}"/>
    <cellStyle name="Input 5 3 3 6" xfId="46489" xr:uid="{4DB3AAEB-A2A0-420F-8654-0B4AD2CD10B0}"/>
    <cellStyle name="Input 5 3 4" xfId="1445" xr:uid="{D3262116-2592-4025-85E3-8C9412C31888}"/>
    <cellStyle name="Input 5 3 4 2" xfId="5790" xr:uid="{F6716A82-680E-4D5B-A996-E3B04ABF6C56}"/>
    <cellStyle name="Input 5 3 4 2 2" xfId="8376" xr:uid="{E256EAF5-E009-4BAC-B5B0-D5A36BF72644}"/>
    <cellStyle name="Input 5 3 4 2 2 2" xfId="17365" xr:uid="{7C87337A-E77C-4A03-B2A5-BCF5CB4E472B}"/>
    <cellStyle name="Input 5 3 4 2 2 2 2" xfId="24059" xr:uid="{E70BD569-CF48-494B-A1CC-E25E78C3BA27}"/>
    <cellStyle name="Input 5 3 4 2 2 3" xfId="43988" xr:uid="{4D01EE83-A578-413A-84A2-29673AADBF49}"/>
    <cellStyle name="Input 5 3 4 2 3" xfId="11013" xr:uid="{3B1B2B96-A2F3-46EA-9CBC-B0BA07F4AEC9}"/>
    <cellStyle name="Input 5 3 4 2 3 2" xfId="20002" xr:uid="{1D2B9038-107E-47F2-933F-068B1FB93122}"/>
    <cellStyle name="Input 5 3 4 2 3 2 2" xfId="38092" xr:uid="{1DFAE940-83EA-4AE1-81A6-F4E4A977D140}"/>
    <cellStyle name="Input 5 3 4 2 3 3" xfId="41608" xr:uid="{938A6BDF-B113-40CD-8C62-363175A0B1CE}"/>
    <cellStyle name="Input 5 3 4 2 4" xfId="14779" xr:uid="{174356D7-2419-40B3-B41F-DA13EB29E9BA}"/>
    <cellStyle name="Input 5 3 4 2 4 2" xfId="27576" xr:uid="{F6EE9673-C8C9-41C1-BD45-B9F8C044835B}"/>
    <cellStyle name="Input 5 3 4 2 5" xfId="22580" xr:uid="{85C73173-1A28-4ABC-B2EE-858F3C31EAB4}"/>
    <cellStyle name="Input 5 3 4 2 6" xfId="55888" xr:uid="{1531B0F3-3850-4824-94E1-CD5F2F4A0847}"/>
    <cellStyle name="Input 5 3 4 3" xfId="3882" xr:uid="{2671A8C1-E9B6-4CEC-9AE3-A3AB671F0B04}"/>
    <cellStyle name="Input 5 3 4 3 2" xfId="28216" xr:uid="{9098F9FD-E10A-4FDA-9A7A-3931A36ED049}"/>
    <cellStyle name="Input 5 3 4 4" xfId="29010" xr:uid="{F9995AC6-BB83-4930-81FE-1C050FA06E7D}"/>
    <cellStyle name="Input 5 3 4 5" xfId="49106" xr:uid="{55DD358A-C1CD-48EC-9D0A-FD6F6400BC60}"/>
    <cellStyle name="Input 5 3 5" xfId="195" xr:uid="{F1241AD1-2626-479E-B278-560217C52225}"/>
    <cellStyle name="Input 5 3 5 2" xfId="2957" xr:uid="{C126C9E0-0FC5-4A3A-9D07-4C83D442439E}"/>
    <cellStyle name="Input 5 3 5 2 2" xfId="7107" xr:uid="{FD3EFE74-317C-4D1F-8FB3-0CC6AC050BE1}"/>
    <cellStyle name="Input 5 3 5 2 2 2" xfId="16096" xr:uid="{2C75583F-F620-4E7F-B702-CD9D55FAADDF}"/>
    <cellStyle name="Input 5 3 5 2 2 2 2" xfId="28704" xr:uid="{D9D76D85-D71B-44BF-B4A1-F688AF952C1B}"/>
    <cellStyle name="Input 5 3 5 2 2 3" xfId="31482" xr:uid="{1D7EB4B2-E975-471C-8811-4AC8F696BEB3}"/>
    <cellStyle name="Input 5 3 5 2 3" xfId="9670" xr:uid="{5B30F75D-61C9-434B-B7C8-F445D49265D2}"/>
    <cellStyle name="Input 5 3 5 2 3 2" xfId="18659" xr:uid="{D79C0D09-98A6-4FD0-803D-29797EB8098E}"/>
    <cellStyle name="Input 5 3 5 2 3 2 2" xfId="36035" xr:uid="{40C230C2-9685-465D-BD42-8051D97C83EC}"/>
    <cellStyle name="Input 5 3 5 2 3 3" xfId="22358" xr:uid="{A4CA1684-DAB0-43E2-AB5F-7A0AB3D169E4}"/>
    <cellStyle name="Input 5 3 5 2 4" xfId="13510" xr:uid="{F4C486E9-C3FF-4C3E-A19E-A125FA8DAD2B}"/>
    <cellStyle name="Input 5 3 5 2 4 2" xfId="36319" xr:uid="{7243E321-7B3F-4C65-BAE7-5F31687F7503}"/>
    <cellStyle name="Input 5 3 5 2 5" xfId="37048" xr:uid="{7CF796F3-251E-473C-A2AC-44DC262F161F}"/>
    <cellStyle name="Input 5 3 5 2 6" xfId="59092" xr:uid="{BAE9A2A8-9F4A-4435-A56F-5B55C981F12F}"/>
    <cellStyle name="Input 5 3 5 3" xfId="2663" xr:uid="{6B28F35A-AF19-4090-A687-A563345DA2EC}"/>
    <cellStyle name="Input 5 3 5 3 2" xfId="34246" xr:uid="{F18348A2-E422-4137-986A-E95C2B883CBA}"/>
    <cellStyle name="Input 5 3 5 4" xfId="36620" xr:uid="{71FD591D-83EC-423B-8686-61AE61242A9A}"/>
    <cellStyle name="Input 5 3 5 5" xfId="52311" xr:uid="{43DD9BE7-4892-4BB3-B983-B3EEABFC3482}"/>
    <cellStyle name="Input 5 3 6" xfId="2064" xr:uid="{A990DA87-15CA-4470-AE88-B92BC742DB8D}"/>
    <cellStyle name="Input 5 3 6 2" xfId="6367" xr:uid="{0B0BC41B-0295-4F99-A4B1-7B55684B09A5}"/>
    <cellStyle name="Input 5 3 6 2 2" xfId="8953" xr:uid="{072D8398-676F-4BFC-BED9-5EF23C810211}"/>
    <cellStyle name="Input 5 3 6 2 2 2" xfId="17942" xr:uid="{235BCBC3-4B9B-4A66-A570-D6820646806C}"/>
    <cellStyle name="Input 5 3 6 2 2 2 2" xfId="28584" xr:uid="{9F82C6B6-9C81-48A0-A052-CDB1AA3F56AE}"/>
    <cellStyle name="Input 5 3 6 2 2 3" xfId="39747" xr:uid="{87CDDC1D-CA50-4BC8-9560-B2C588585D6D}"/>
    <cellStyle name="Input 5 3 6 2 3" xfId="11590" xr:uid="{62CF64E2-C0D9-4522-9B25-9213AB1981F9}"/>
    <cellStyle name="Input 5 3 6 2 3 2" xfId="20579" xr:uid="{6ED5AD9F-9D4A-4801-84CD-8E0F670EFA6B}"/>
    <cellStyle name="Input 5 3 6 2 3 2 2" xfId="36757" xr:uid="{106EFB14-1A7D-445E-BE8A-FFAD3546EBC8}"/>
    <cellStyle name="Input 5 3 6 2 3 3" xfId="26649" xr:uid="{F643842B-A3A0-4F91-8735-A9DF181D3564}"/>
    <cellStyle name="Input 5 3 6 2 4" xfId="15356" xr:uid="{573B1033-BC25-41A9-9AF6-D78817EAD157}"/>
    <cellStyle name="Input 5 3 6 2 4 2" xfId="26108" xr:uid="{6E8C1DE0-2909-4844-AEC9-D29D297577A3}"/>
    <cellStyle name="Input 5 3 6 2 5" xfId="37047" xr:uid="{248AD8FC-5A18-4B31-A1B8-2C8515CBE602}"/>
    <cellStyle name="Input 5 3 6 2 6" xfId="54057" xr:uid="{0B373BCA-D7EE-4AEE-A418-CF1C68A11DF6}"/>
    <cellStyle name="Input 5 3 6 3" xfId="4501" xr:uid="{C78EEF19-CD14-4033-8FC7-60F594025B00}"/>
    <cellStyle name="Input 5 3 6 3 2" xfId="31364" xr:uid="{02C43E10-6E7D-47B5-8919-ADCAF6C6F3D2}"/>
    <cellStyle name="Input 5 3 6 4" xfId="42270" xr:uid="{55B68748-B620-4446-A23E-FE529BC97C8D}"/>
    <cellStyle name="Input 5 3 6 5" xfId="47381" xr:uid="{89D78266-AE5B-4691-9420-E9183E087487}"/>
    <cellStyle name="Input 5 3 7" xfId="2874" xr:uid="{D2ECCE38-2493-4DF0-BDB7-32AA17D09B80}"/>
    <cellStyle name="Input 5 3 7 2" xfId="7024" xr:uid="{9C8F1506-E960-4355-984F-40D4A7814F59}"/>
    <cellStyle name="Input 5 3 7 2 2" xfId="12151" xr:uid="{0FF87D99-CF92-40BC-836A-6DCC5D51BEBC}"/>
    <cellStyle name="Input 5 3 7 2 2 2" xfId="21140" xr:uid="{72D09925-A2E1-460B-BF2E-D840192FF699}"/>
    <cellStyle name="Input 5 3 7 2 2 2 2" xfId="37452" xr:uid="{3331465D-10EE-43B5-96E3-EC7DDFDD45C3}"/>
    <cellStyle name="Input 5 3 7 2 2 3" xfId="36486" xr:uid="{5721B043-38F6-4F15-A5DA-4290CBE57106}"/>
    <cellStyle name="Input 5 3 7 2 3" xfId="12961" xr:uid="{83C98F2C-5C09-489E-BC79-5E9CA10FC005}"/>
    <cellStyle name="Input 5 3 7 2 3 2" xfId="21950" xr:uid="{0DFD5659-989C-42EA-956E-577B3CBC8533}"/>
    <cellStyle name="Input 5 3 7 2 3 2 2" xfId="43816" xr:uid="{A7BFCADB-4FA0-42D9-B6C5-5868845F56B9}"/>
    <cellStyle name="Input 5 3 7 2 3 3" xfId="39740" xr:uid="{F251EB2E-A937-4F88-9A0D-014C45047220}"/>
    <cellStyle name="Input 5 3 7 2 4" xfId="16013" xr:uid="{D80010CB-3A3D-4C7E-B4DD-6298F3B1FF1B}"/>
    <cellStyle name="Input 5 3 7 2 4 2" xfId="35992" xr:uid="{4500D594-59E8-4D26-AF14-DEDF0B5BA774}"/>
    <cellStyle name="Input 5 3 7 2 5" xfId="24140" xr:uid="{51CF78F1-7BE8-4243-932D-63461CC2C18E}"/>
    <cellStyle name="Input 5 3 7 3" xfId="9587" xr:uid="{AE78865E-5C5E-4778-A596-4261A888BF4B}"/>
    <cellStyle name="Input 5 3 7 3 2" xfId="18576" xr:uid="{E98B958B-4D10-4EBA-9BD3-311F61BD5BDF}"/>
    <cellStyle name="Input 5 3 7 3 2 2" xfId="43439" xr:uid="{7BC1FF8D-65EE-49B9-94D1-292D914B1F42}"/>
    <cellStyle name="Input 5 3 7 3 3" xfId="25560" xr:uid="{15E5F687-D975-4345-8706-D62C9DCAD334}"/>
    <cellStyle name="Input 5 3 7 4" xfId="41121" xr:uid="{1B9DD224-C3E1-4D21-941A-0DC3C52FE27F}"/>
    <cellStyle name="Input 5 3 7 5" xfId="52676" xr:uid="{7176CAD9-5518-49D1-BF11-CEB539C03D4F}"/>
    <cellStyle name="Input 5 3 8" xfId="4803" xr:uid="{03E03D1D-8890-43EE-BDC8-E5566F0229C4}"/>
    <cellStyle name="Input 5 3 8 2" xfId="7389" xr:uid="{93FFDE0E-56AA-4021-B196-52AB9319C7FC}"/>
    <cellStyle name="Input 5 3 8 2 2" xfId="16378" xr:uid="{44C07C31-FAC7-4449-8FE6-B60564D92DEC}"/>
    <cellStyle name="Input 5 3 8 2 2 2" xfId="32452" xr:uid="{E6EA7055-EA25-4262-AD4F-0BF9295F1434}"/>
    <cellStyle name="Input 5 3 8 2 3" xfId="22779" xr:uid="{0DFBF264-50D8-4156-9709-36068F8568C7}"/>
    <cellStyle name="Input 5 3 8 3" xfId="10026" xr:uid="{C4E894C4-1CBB-4B88-B1A8-8823053703A5}"/>
    <cellStyle name="Input 5 3 8 3 2" xfId="19015" xr:uid="{74C5603B-30F4-486B-BBFB-8687B32B3B05}"/>
    <cellStyle name="Input 5 3 8 3 2 2" xfId="37148" xr:uid="{6350BE53-70B3-4643-8056-53878BCF9680}"/>
    <cellStyle name="Input 5 3 8 3 3" xfId="32252" xr:uid="{9DEF2241-7E13-4E81-B37D-B140F6A85065}"/>
    <cellStyle name="Input 5 3 8 4" xfId="13792" xr:uid="{58BD12F3-3F52-45F6-9189-88F6231DBBDB}"/>
    <cellStyle name="Input 5 3 8 4 2" xfId="31467" xr:uid="{8C9BC0B7-15EB-4728-B1DD-9EA652CF66AE}"/>
    <cellStyle name="Input 5 3 8 5" xfId="23593" xr:uid="{29E8A6B4-F318-49C2-AF04-00553E433F16}"/>
    <cellStyle name="Input 5 3 9" xfId="6709" xr:uid="{BFA43E7E-7D01-4AE0-9783-5516E88CEEB8}"/>
    <cellStyle name="Input 5 3 9 2" xfId="11910" xr:uid="{819FCDFA-DD9E-410B-9D44-109E749D7667}"/>
    <cellStyle name="Input 5 3 9 2 2" xfId="20899" xr:uid="{DA2D9D25-E179-4253-A1F4-D9D2487F46DE}"/>
    <cellStyle name="Input 5 3 9 2 2 2" xfId="43093" xr:uid="{0CFC0F68-8535-4EBB-9EE2-264CDFB1643E}"/>
    <cellStyle name="Input 5 3 9 2 3" xfId="36235" xr:uid="{5FD79670-7679-4C6F-AF83-99572EB44652}"/>
    <cellStyle name="Input 5 3 9 3" xfId="15698" xr:uid="{127D3558-5F52-49D0-A1E7-BF3D5C664EC1}"/>
    <cellStyle name="Input 5 3 9 3 2" xfId="43574" xr:uid="{2CEB61D3-4C18-48DC-9723-D01E2376E740}"/>
    <cellStyle name="Input 5 3 9 4" xfId="37753" xr:uid="{66D32DD4-2A01-4DDE-BA81-8F6D0E475684}"/>
    <cellStyle name="Input 5 30" xfId="45421" xr:uid="{EBC4766D-0F03-4058-BC37-1EEB1A5269C4}"/>
    <cellStyle name="Input 5 31" xfId="45342" xr:uid="{04F86DBE-5E37-4DD7-8EC5-0E091913067C}"/>
    <cellStyle name="Input 5 32" xfId="44260" xr:uid="{72DC4838-0583-4207-B20A-610AA2C1B237}"/>
    <cellStyle name="Input 5 33" xfId="44199" xr:uid="{F833999B-035C-45C9-B169-C3E00F37216D}"/>
    <cellStyle name="Input 5 34" xfId="45498" xr:uid="{4E96B06F-A061-46F6-B4C5-BD9A63B81810}"/>
    <cellStyle name="Input 5 4" xfId="506" xr:uid="{786E79F5-DFB6-4D58-8F83-068D35D34A49}"/>
    <cellStyle name="Input 5 4 10" xfId="44336" xr:uid="{73ED498C-FBA3-43A3-A446-3171A56E632E}"/>
    <cellStyle name="Input 5 4 11" xfId="45631" xr:uid="{27EF4163-16BA-40A8-9B11-08CCEF2E7AC1}"/>
    <cellStyle name="Input 5 4 2" xfId="855" xr:uid="{93A56C56-BE01-43D9-8F13-182F3CEDDE7F}"/>
    <cellStyle name="Input 5 4 2 2" xfId="5224" xr:uid="{0B377BD6-BA0C-4234-8A68-1B09FD2DD555}"/>
    <cellStyle name="Input 5 4 2 2 2" xfId="7810" xr:uid="{B3DE16A7-4AEF-4A39-B58A-A57CD95CFF22}"/>
    <cellStyle name="Input 5 4 2 2 2 2" xfId="16799" xr:uid="{89DEE84E-EE50-4C20-B698-1B7B74F526F9}"/>
    <cellStyle name="Input 5 4 2 2 2 2 2" xfId="23330" xr:uid="{25F90903-34DF-4234-BD43-497480E50318}"/>
    <cellStyle name="Input 5 4 2 2 2 3" xfId="33301" xr:uid="{C24EAE12-AABE-4333-BE5F-D75871FE61F8}"/>
    <cellStyle name="Input 5 4 2 2 2 4" xfId="56419" xr:uid="{B37CD8DE-92CF-4800-B20E-EED5B9E021D9}"/>
    <cellStyle name="Input 5 4 2 2 3" xfId="10447" xr:uid="{0F5C3FF2-59AD-45B7-84F4-9CB60837673B}"/>
    <cellStyle name="Input 5 4 2 2 3 2" xfId="19436" xr:uid="{30CC62F3-CA74-478A-A024-C51276726C15}"/>
    <cellStyle name="Input 5 4 2 2 3 2 2" xfId="40978" xr:uid="{37A93E89-5430-41C2-9607-5B232CADC80E}"/>
    <cellStyle name="Input 5 4 2 2 3 3" xfId="27184" xr:uid="{4096D136-49DB-4C40-A2BC-B392C7B6E094}"/>
    <cellStyle name="Input 5 4 2 2 4" xfId="14213" xr:uid="{AECBF200-7C37-48DD-A550-BFE5A4A219DD}"/>
    <cellStyle name="Input 5 4 2 2 4 2" xfId="41374" xr:uid="{1A0B8E7C-68DD-4694-AC61-9367CE7E0884}"/>
    <cellStyle name="Input 5 4 2 2 5" xfId="38166" xr:uid="{BFBB853E-067A-40EC-8053-99E0E826C61A}"/>
    <cellStyle name="Input 5 4 2 2 6" xfId="49637" xr:uid="{C4C2DE43-FE8F-4577-A1E6-3CCDBE51649C}"/>
    <cellStyle name="Input 5 4 2 3" xfId="3292" xr:uid="{DA3594F4-F897-4A63-8C0C-9B4F73A30E41}"/>
    <cellStyle name="Input 5 4 2 3 2" xfId="37175" xr:uid="{07610872-0ECD-46AC-A429-22298756F310}"/>
    <cellStyle name="Input 5 4 2 3 2 2" xfId="58338" xr:uid="{0DC95939-4195-4753-BEF8-4CE67CFA1087}"/>
    <cellStyle name="Input 5 4 2 3 3" xfId="51556" xr:uid="{09802D50-079C-41FC-B829-ADA16CED78E1}"/>
    <cellStyle name="Input 5 4 2 4" xfId="39121" xr:uid="{FF26EC3C-E9D5-48AD-8981-350B8F7C2612}"/>
    <cellStyle name="Input 5 4 2 4 2" xfId="54561" xr:uid="{27FED2E4-501C-4608-8A84-6DA91C5DCA4C}"/>
    <cellStyle name="Input 5 4 2 4 3" xfId="47754" xr:uid="{FD335291-F0BF-4C22-82DA-99C7BAD4EAF9}"/>
    <cellStyle name="Input 5 4 2 5" xfId="52972" xr:uid="{2A917796-528C-417C-B08D-216A01B6445E}"/>
    <cellStyle name="Input 5 4 2 6" xfId="46143" xr:uid="{4ED9F0B1-88EF-4788-81BC-D310A5ED816C}"/>
    <cellStyle name="Input 5 4 3" xfId="1200" xr:uid="{058E2137-F755-4B92-829C-458EFA9DC446}"/>
    <cellStyle name="Input 5 4 3 2" xfId="5545" xr:uid="{1D16878D-B6EE-4BF9-BD37-8388738BD56C}"/>
    <cellStyle name="Input 5 4 3 2 2" xfId="8131" xr:uid="{905C9941-7989-4181-8181-E826C7C3B32F}"/>
    <cellStyle name="Input 5 4 3 2 2 2" xfId="17120" xr:uid="{D50B9FBF-3B2B-4863-9AD8-E57FA4157E8C}"/>
    <cellStyle name="Input 5 4 3 2 2 2 2" xfId="42269" xr:uid="{791FA6F8-583E-465F-8EE9-C420DBD671D6}"/>
    <cellStyle name="Input 5 4 3 2 2 3" xfId="35102" xr:uid="{2324E955-3574-4042-AE74-E5E8E80B9B8E}"/>
    <cellStyle name="Input 5 4 3 2 2 4" xfId="56824" xr:uid="{769FB51C-C00D-431B-B90D-D4991CC5272D}"/>
    <cellStyle name="Input 5 4 3 2 3" xfId="10768" xr:uid="{8CB3EC45-B3F6-4700-B6C2-DF9BB7027DA1}"/>
    <cellStyle name="Input 5 4 3 2 3 2" xfId="19757" xr:uid="{8D673A5E-C34C-48C1-8794-04665BD00EC0}"/>
    <cellStyle name="Input 5 4 3 2 3 2 2" xfId="28152" xr:uid="{65FADFDD-317D-4F50-BF3A-0AEA27D426EB}"/>
    <cellStyle name="Input 5 4 3 2 3 3" xfId="37828" xr:uid="{E9507BCB-D4F4-4514-9A74-EED0EB22EC7B}"/>
    <cellStyle name="Input 5 4 3 2 4" xfId="14534" xr:uid="{8F9B1E7A-57A7-4267-A1E9-32368321E8B8}"/>
    <cellStyle name="Input 5 4 3 2 4 2" xfId="32327" xr:uid="{AD06AF8D-12E1-4821-8CAA-339E5F4E6BED}"/>
    <cellStyle name="Input 5 4 3 2 5" xfId="35238" xr:uid="{BBFA3720-E19B-4C71-8FAE-78C4B99A2762}"/>
    <cellStyle name="Input 5 4 3 2 6" xfId="50042" xr:uid="{325D87B9-5EBE-4147-B265-7350B6AA0DA1}"/>
    <cellStyle name="Input 5 4 3 3" xfId="3637" xr:uid="{C38F55EA-FC0C-46B7-A278-64A2C1E5B4B8}"/>
    <cellStyle name="Input 5 4 3 3 2" xfId="41494" xr:uid="{86D52C28-D2A6-46EB-A90D-64D3D1DD1D6E}"/>
    <cellStyle name="Input 5 4 3 3 2 2" xfId="58391" xr:uid="{65F2DD48-3EB0-4951-BC1E-F3EA596D5D76}"/>
    <cellStyle name="Input 5 4 3 3 3" xfId="51610" xr:uid="{5F4C1297-23CE-40A0-A04C-9760262C02E5}"/>
    <cellStyle name="Input 5 4 3 4" xfId="22329" xr:uid="{D35F42EE-A962-4CAC-9D3A-8D4FA8302FA7}"/>
    <cellStyle name="Input 5 4 3 4 2" xfId="54951" xr:uid="{E70088C9-C84E-4335-BA0F-9A4408B66153}"/>
    <cellStyle name="Input 5 4 3 4 3" xfId="48159" xr:uid="{22763C15-510C-4479-95BF-8F52233A9EC6}"/>
    <cellStyle name="Input 5 4 3 5" xfId="53251" xr:uid="{35384A8C-E1D6-4AF4-9007-09448A21A873}"/>
    <cellStyle name="Input 5 4 3 6" xfId="46545" xr:uid="{4E9000CC-9843-4C29-B47F-6680EBAF4E3F}"/>
    <cellStyle name="Input 5 4 4" xfId="1544" xr:uid="{6DF43EB0-8263-4B2A-A162-746478D24A96}"/>
    <cellStyle name="Input 5 4 4 2" xfId="5889" xr:uid="{5C458DCB-A76D-4EB6-ABD1-AB2D22D29E49}"/>
    <cellStyle name="Input 5 4 4 2 2" xfId="8475" xr:uid="{9390D88D-A0A1-4F3C-8EF0-E877F82574F3}"/>
    <cellStyle name="Input 5 4 4 2 2 2" xfId="17464" xr:uid="{F0EEE93B-ADD2-4273-80E3-2A6BA3B87930}"/>
    <cellStyle name="Input 5 4 4 2 2 2 2" xfId="41249" xr:uid="{48BFC5B4-DA16-47B8-96C2-5376637275F0}"/>
    <cellStyle name="Input 5 4 4 2 2 3" xfId="42294" xr:uid="{FDECBA3E-E012-4F45-B5D8-871086DFBBC8}"/>
    <cellStyle name="Input 5 4 4 2 3" xfId="11112" xr:uid="{E80B549A-407D-4F5D-B943-1BEB3CB83F9B}"/>
    <cellStyle name="Input 5 4 4 2 3 2" xfId="20101" xr:uid="{240E7046-65E2-4338-AAD6-E6D0BD9DE8D3}"/>
    <cellStyle name="Input 5 4 4 2 3 2 2" xfId="39075" xr:uid="{E52A0F8D-8149-4585-B0EC-EE80CB015890}"/>
    <cellStyle name="Input 5 4 4 2 3 3" xfId="37805" xr:uid="{CF772118-6CB3-4F60-8815-A1469540A2C2}"/>
    <cellStyle name="Input 5 4 4 2 4" xfId="14878" xr:uid="{064CB59F-9082-46C2-AA90-0B01344D77AC}"/>
    <cellStyle name="Input 5 4 4 2 4 2" xfId="24722" xr:uid="{682DE4FF-4168-4BB0-B30E-BC3D0051F889}"/>
    <cellStyle name="Input 5 4 4 2 5" xfId="28813" xr:uid="{9817E077-712B-4CC4-94CD-613C17D283D8}"/>
    <cellStyle name="Input 5 4 4 2 6" xfId="55947" xr:uid="{DAE936E7-E033-4C24-A2CE-DDB6F3C384BD}"/>
    <cellStyle name="Input 5 4 4 3" xfId="3981" xr:uid="{4FE9EE02-E0F7-4C7F-A2A0-F0DA7F1282E1}"/>
    <cellStyle name="Input 5 4 4 3 2" xfId="22106" xr:uid="{F76E286E-D4AD-4D3E-8BAE-1AAEB1AA3577}"/>
    <cellStyle name="Input 5 4 4 4" xfId="25455" xr:uid="{06B7B382-FCFC-44F6-850B-34B56CC78C57}"/>
    <cellStyle name="Input 5 4 4 5" xfId="49165" xr:uid="{4A1E0B89-AB54-48DB-BDA0-4E500DF53F42}"/>
    <cellStyle name="Input 5 4 5" xfId="1856" xr:uid="{38AB3BB0-E76F-4FA6-9FB3-D5F291EEF75A}"/>
    <cellStyle name="Input 5 4 5 2" xfId="6172" xr:uid="{FFFC960D-F1DD-48FA-8F18-359E84A5A567}"/>
    <cellStyle name="Input 5 4 5 2 2" xfId="8758" xr:uid="{097599AB-DE3D-4410-BC08-5D13234C526F}"/>
    <cellStyle name="Input 5 4 5 2 2 2" xfId="17747" xr:uid="{AAF17ED0-226D-4E3E-87D1-546AFBB37E8F}"/>
    <cellStyle name="Input 5 4 5 2 2 2 2" xfId="43354" xr:uid="{887DDA92-5646-4D96-929B-D3FF8AB42D31}"/>
    <cellStyle name="Input 5 4 5 2 2 3" xfId="37218" xr:uid="{828CE42A-EA3A-47A1-8444-CB56C2F42297}"/>
    <cellStyle name="Input 5 4 5 2 3" xfId="11395" xr:uid="{59F415B2-E760-43DB-B103-624BC51466B7}"/>
    <cellStyle name="Input 5 4 5 2 3 2" xfId="20384" xr:uid="{287E938C-38E9-46B4-B678-21720E7F2830}"/>
    <cellStyle name="Input 5 4 5 2 3 2 2" xfId="25026" xr:uid="{5BD923F7-C944-4DCF-B165-484B29817CA5}"/>
    <cellStyle name="Input 5 4 5 2 3 3" xfId="40195" xr:uid="{86420575-A631-4D02-8CA6-EE39362754D5}"/>
    <cellStyle name="Input 5 4 5 2 4" xfId="15161" xr:uid="{1D7CBD50-9027-496E-BF64-66FB5D0A1359}"/>
    <cellStyle name="Input 5 4 5 2 4 2" xfId="29309" xr:uid="{6FB31F14-8F7A-4C39-A419-DF02685C120D}"/>
    <cellStyle name="Input 5 4 5 2 5" xfId="40649" xr:uid="{327E9263-AFC0-4D9A-8799-CB9E9B07814C}"/>
    <cellStyle name="Input 5 4 5 2 6" xfId="57817" xr:uid="{B3171B97-D562-4836-8E9B-DA1F4FF22F39}"/>
    <cellStyle name="Input 5 4 5 3" xfId="4293" xr:uid="{7404070B-6E7E-4D86-88C9-001EAC297CC1}"/>
    <cellStyle name="Input 5 4 5 3 2" xfId="35576" xr:uid="{CBB435F0-BCBB-4989-8C3E-C21BE29AB6A0}"/>
    <cellStyle name="Input 5 4 5 4" xfId="40616" xr:uid="{EDC816F2-EC85-46BB-BF2C-AD32140C9CE8}"/>
    <cellStyle name="Input 5 4 5 5" xfId="51035" xr:uid="{AF8575C9-CF2B-4EF2-BB7D-2B464CE65AA7}"/>
    <cellStyle name="Input 5 4 6" xfId="2163" xr:uid="{67D9D284-1782-4179-A90E-25753705DBF6}"/>
    <cellStyle name="Input 5 4 6 2" xfId="6464" xr:uid="{CB425ADC-1287-45BF-A497-1621763B2D9E}"/>
    <cellStyle name="Input 5 4 6 2 2" xfId="9050" xr:uid="{F24907D4-5974-4A16-A2C2-76D108671925}"/>
    <cellStyle name="Input 5 4 6 2 2 2" xfId="18039" xr:uid="{0089937B-9B4F-4992-8D00-4061C9939A37}"/>
    <cellStyle name="Input 5 4 6 2 2 2 2" xfId="43615" xr:uid="{E155D605-F8C3-4871-B076-96CA2D6A9D32}"/>
    <cellStyle name="Input 5 4 6 2 2 3" xfId="27257" xr:uid="{B28C0BEC-DE5B-4320-9C97-F94291433E6C}"/>
    <cellStyle name="Input 5 4 6 2 3" xfId="11687" xr:uid="{7E1B4758-9624-4B22-9E3A-01CF8B086136}"/>
    <cellStyle name="Input 5 4 6 2 3 2" xfId="20676" xr:uid="{1784FDC3-2DF4-4EF8-8647-99D9E65F5C12}"/>
    <cellStyle name="Input 5 4 6 2 3 2 2" xfId="42407" xr:uid="{F2D80EAF-2872-430F-8C29-2899EB9F43E1}"/>
    <cellStyle name="Input 5 4 6 2 3 3" xfId="41626" xr:uid="{E74BF0E0-13BC-4EF4-814F-49E0F146F0EF}"/>
    <cellStyle name="Input 5 4 6 2 4" xfId="15453" xr:uid="{9D37D704-4350-42C4-84C0-010B3AE0B0C2}"/>
    <cellStyle name="Input 5 4 6 2 4 2" xfId="22771" xr:uid="{79BD5685-4E35-41A6-B797-B6AA6D8E67AA}"/>
    <cellStyle name="Input 5 4 6 2 5" xfId="36787" xr:uid="{56729986-296B-4A19-ACBA-32C964CBB6CB}"/>
    <cellStyle name="Input 5 4 6 2 6" xfId="54113" xr:uid="{B0AF2C4D-2F68-4323-9326-A74504FED82D}"/>
    <cellStyle name="Input 5 4 6 3" xfId="4600" xr:uid="{7D8D7B27-DCAE-4867-A39D-1975A66E1460}"/>
    <cellStyle name="Input 5 4 6 3 2" xfId="25280" xr:uid="{7D1D6F23-FF33-4A79-8457-DDF87CE9C96E}"/>
    <cellStyle name="Input 5 4 6 4" xfId="25185" xr:uid="{0129B95B-0232-4962-92A9-6F4E3BC9C673}"/>
    <cellStyle name="Input 5 4 6 5" xfId="47423" xr:uid="{7BA34C92-1E06-4841-9995-3F0096E4BE64}"/>
    <cellStyle name="Input 5 4 7" xfId="4900" xr:uid="{E95C3C6A-1214-42F0-A3BC-2CC81FAC2E72}"/>
    <cellStyle name="Input 5 4 7 2" xfId="7486" xr:uid="{9C4F73C6-8C1B-42BF-9CAC-4F00B7048DDC}"/>
    <cellStyle name="Input 5 4 7 2 2" xfId="16475" xr:uid="{C6CBCF4B-E331-4BAD-AF24-A96E6D50E61C}"/>
    <cellStyle name="Input 5 4 7 2 2 2" xfId="30650" xr:uid="{0E04139A-4B43-414A-BD00-BA078D593D0E}"/>
    <cellStyle name="Input 5 4 7 2 3" xfId="34719" xr:uid="{4985450A-9D74-4750-874B-F44D4C4D3FCE}"/>
    <cellStyle name="Input 5 4 7 3" xfId="10123" xr:uid="{6707E124-6A4F-4DF2-ADFA-09FFBA448817}"/>
    <cellStyle name="Input 5 4 7 3 2" xfId="19112" xr:uid="{7B505391-8FF9-4F7C-BB06-028E6E89A145}"/>
    <cellStyle name="Input 5 4 7 3 2 2" xfId="24501" xr:uid="{842E6D0B-A8F8-479D-94BD-B46BCC8CE8E0}"/>
    <cellStyle name="Input 5 4 7 3 3" xfId="27178" xr:uid="{A47E6CBD-A6C2-475B-9468-E9B40E33132D}"/>
    <cellStyle name="Input 5 4 7 4" xfId="13889" xr:uid="{790D4D91-976F-44B8-9CFD-161D1AD929C4}"/>
    <cellStyle name="Input 5 4 7 4 2" xfId="31208" xr:uid="{0B52CBC1-1720-41BD-8C97-A0AE8448568D}"/>
    <cellStyle name="Input 5 4 7 5" xfId="36085" xr:uid="{4D5758BA-46DD-4AEB-A9ED-5B7BF347622E}"/>
    <cellStyle name="Input 5 4 7 6" xfId="52709" xr:uid="{BE6511E0-78AB-4180-82FF-95A009A695D1}"/>
    <cellStyle name="Input 5 4 8" xfId="2512" xr:uid="{DA20E811-499A-4F3E-8AA7-9EAE2D186EB1}"/>
    <cellStyle name="Input 5 4 8 2" xfId="36759" xr:uid="{0AA9C609-9024-4D98-9CD4-9646A3D7530E}"/>
    <cellStyle name="Input 5 4 9" xfId="43408" xr:uid="{0B5C887F-04ED-4B9C-8B14-0BB5D9F24863}"/>
    <cellStyle name="Input 5 5" xfId="272" xr:uid="{06CCBAE9-39A5-48C3-B60D-79AA83B19F12}"/>
    <cellStyle name="Input 5 5 2" xfId="4678" xr:uid="{E3DDF5CB-7B68-4166-B145-92B54C1B807D}"/>
    <cellStyle name="Input 5 5 2 2" xfId="7264" xr:uid="{F60BD3B4-E5C2-467F-8DFF-A1E05132DACC}"/>
    <cellStyle name="Input 5 5 2 2 2" xfId="16253" xr:uid="{5863C182-6696-4DE0-A1A8-71D3FC900547}"/>
    <cellStyle name="Input 5 5 2 2 2 2" xfId="23514" xr:uid="{A820B644-B19F-4499-A8F9-509162F1651B}"/>
    <cellStyle name="Input 5 5 2 2 2 3" xfId="56438" xr:uid="{133DD4A5-0CA6-43D3-AFAB-D57DF105B4CF}"/>
    <cellStyle name="Input 5 5 2 2 3" xfId="25913" xr:uid="{07249EF0-21F8-4B34-9A92-2704CEC77C77}"/>
    <cellStyle name="Input 5 5 2 2 4" xfId="49656" xr:uid="{E03A0AFD-5BF7-41F2-8EA8-971702ABB52C}"/>
    <cellStyle name="Input 5 5 2 3" xfId="9901" xr:uid="{4A4A34C1-9CB7-4886-9C0B-3C37037D993B}"/>
    <cellStyle name="Input 5 5 2 3 2" xfId="18890" xr:uid="{A73C5147-7BA2-4E2E-B7C7-C0B61966EA30}"/>
    <cellStyle name="Input 5 5 2 3 2 2" xfId="40447" xr:uid="{A5F8AB6F-96C3-4B4F-B762-09E9AC099135}"/>
    <cellStyle name="Input 5 5 2 3 2 3" xfId="58129" xr:uid="{E6E8282A-FB33-4D1F-AD19-CD6BB692721A}"/>
    <cellStyle name="Input 5 5 2 3 3" xfId="24236" xr:uid="{D3935437-659F-497E-B4E5-69DD3038DC6F}"/>
    <cellStyle name="Input 5 5 2 3 4" xfId="51347" xr:uid="{907C00B1-C4DF-428B-A682-D647258C2E53}"/>
    <cellStyle name="Input 5 5 2 4" xfId="13667" xr:uid="{0A2A7AB5-F66D-40F3-878F-0C1C789CC1D3}"/>
    <cellStyle name="Input 5 5 2 4 2" xfId="25990" xr:uid="{85C2FE18-091A-4387-A5BD-C7E8449ACF16}"/>
    <cellStyle name="Input 5 5 2 4 2 2" xfId="54577" xr:uid="{BFD2F4A0-9BB7-4095-B86B-6E72C2D1D110}"/>
    <cellStyle name="Input 5 5 2 4 3" xfId="47773" xr:uid="{A9DA76BA-94AA-4A09-9589-724970D03696}"/>
    <cellStyle name="Input 5 5 2 5" xfId="33912" xr:uid="{2DD1F0E5-7943-49B9-9EFC-449E602491E8}"/>
    <cellStyle name="Input 5 5 2 5 2" xfId="52981" xr:uid="{3E896B6E-4733-4670-A9C9-D076F54B33B3}"/>
    <cellStyle name="Input 5 5 2 6" xfId="46159" xr:uid="{608102D2-848B-4205-BA4C-BCA495D43831}"/>
    <cellStyle name="Input 5 5 3" xfId="2740" xr:uid="{C5F34583-C54A-47FE-86F9-D68BDD2DEBAC}"/>
    <cellStyle name="Input 5 5 3 2" xfId="39597" xr:uid="{4F64E16D-1C57-4A91-9941-47D9FD904D78}"/>
    <cellStyle name="Input 5 5 3 2 2" xfId="56840" xr:uid="{D729D32E-9146-4D60-BA28-2A861285F643}"/>
    <cellStyle name="Input 5 5 3 2 3" xfId="50058" xr:uid="{DB895BA1-90FD-4491-901D-F1A554689BCC}"/>
    <cellStyle name="Input 5 5 3 3" xfId="51530" xr:uid="{79A6CD0E-A704-4B70-8664-702081A7A853}"/>
    <cellStyle name="Input 5 5 3 3 2" xfId="58312" xr:uid="{D7B17950-DA30-4C36-B6E7-637271F7AE62}"/>
    <cellStyle name="Input 5 5 3 4" xfId="48175" xr:uid="{BA250A3C-8AB0-408C-B4BA-9E02B4AC2FB4}"/>
    <cellStyle name="Input 5 5 3 4 2" xfId="54967" xr:uid="{00873AAD-F383-4F77-9577-24BB68CFBF38}"/>
    <cellStyle name="Input 5 5 3 5" xfId="53267" xr:uid="{EDA6FFD0-3280-4C14-9B26-8C33873C8389}"/>
    <cellStyle name="Input 5 5 3 6" xfId="46561" xr:uid="{802649E9-A043-4437-9A3D-8268573D8AE3}"/>
    <cellStyle name="Input 5 5 4" xfId="29714" xr:uid="{4510C8AD-294E-4C5D-B640-C03B923FA116}"/>
    <cellStyle name="Input 5 5 4 2" xfId="55966" xr:uid="{1643573D-251A-4BAF-918F-9FFF5748A074}"/>
    <cellStyle name="Input 5 5 4 3" xfId="49184" xr:uid="{E39C16A9-804D-4211-B823-5B7936B8460B}"/>
    <cellStyle name="Input 5 5 5" xfId="44387" xr:uid="{18E8B08F-18D8-403B-9F8D-03C204ED6318}"/>
    <cellStyle name="Input 5 5 5 2" xfId="58189" xr:uid="{29DD8091-CE1A-4373-A932-4B435CF4980D}"/>
    <cellStyle name="Input 5 5 5 3" xfId="51407" xr:uid="{AD80E82A-A843-4616-8709-59CCF4C341CC}"/>
    <cellStyle name="Input 5 5 6" xfId="45650" xr:uid="{8C3EEAD6-9045-4B14-8ADD-41A55BF0363E}"/>
    <cellStyle name="Input 5 5 6 2" xfId="54129" xr:uid="{0EBA1E46-CBAD-4DC5-9D5A-5D2B537CE6D4}"/>
    <cellStyle name="Input 5 5 7" xfId="52718" xr:uid="{8944639E-13C9-46A1-8AD5-06223C6E8455}"/>
    <cellStyle name="Input 5 6" xfId="621" xr:uid="{3A88BB0E-1625-45E0-92A3-98401540818B}"/>
    <cellStyle name="Input 5 6 2" xfId="5002" xr:uid="{69B95484-86B6-4715-9238-28A7AA296793}"/>
    <cellStyle name="Input 5 6 2 2" xfId="7588" xr:uid="{77C63966-0903-438E-A51E-EE9F872B11F3}"/>
    <cellStyle name="Input 5 6 2 2 2" xfId="16577" xr:uid="{0A0177D0-9BFD-4351-BDAA-E250FFBEFA3A}"/>
    <cellStyle name="Input 5 6 2 2 2 2" xfId="27391" xr:uid="{8DE9A663-A56E-4F51-AA5C-3982E1F2F992}"/>
    <cellStyle name="Input 5 6 2 2 2 3" xfId="56474" xr:uid="{6734DF08-959B-4B03-86E6-3CD4A1364880}"/>
    <cellStyle name="Input 5 6 2 2 3" xfId="24551" xr:uid="{59B3AC31-3DCB-4E9A-A2EE-DA2A58734AFE}"/>
    <cellStyle name="Input 5 6 2 2 4" xfId="49692" xr:uid="{5C2EB82F-A182-488E-9C82-F2E889576F95}"/>
    <cellStyle name="Input 5 6 2 3" xfId="10225" xr:uid="{F87EB630-431C-408D-BFBC-2B410A968ADA}"/>
    <cellStyle name="Input 5 6 2 3 2" xfId="19214" xr:uid="{26FD41AB-CF97-4189-A9BB-62A72E548680}"/>
    <cellStyle name="Input 5 6 2 3 2 2" xfId="44003" xr:uid="{EE6D76AD-DB22-47BE-8FAC-64CFBB2C8F22}"/>
    <cellStyle name="Input 5 6 2 3 2 3" xfId="58424" xr:uid="{E4A0E3E9-5448-4561-8A59-671E097FE990}"/>
    <cellStyle name="Input 5 6 2 3 3" xfId="41644" xr:uid="{9CC98CF9-666C-4C69-A13A-B6B4D1CDABFF}"/>
    <cellStyle name="Input 5 6 2 3 4" xfId="51643" xr:uid="{B734E117-63D9-4076-B7D7-250811C9AB38}"/>
    <cellStyle name="Input 5 6 2 4" xfId="13991" xr:uid="{4CA43D12-7D62-43B1-9312-5FF6FA0169EA}"/>
    <cellStyle name="Input 5 6 2 4 2" xfId="39698" xr:uid="{F2CA1F70-0210-4615-9CDC-246C78FC6DA2}"/>
    <cellStyle name="Input 5 6 2 4 2 2" xfId="54613" xr:uid="{C52BE54C-BFFD-453B-AD3C-4DBD8875D35C}"/>
    <cellStyle name="Input 5 6 2 4 3" xfId="47809" xr:uid="{D2DFE0D2-CAE4-408F-9191-CD1B30E61436}"/>
    <cellStyle name="Input 5 6 2 5" xfId="32353" xr:uid="{F531ACBC-AA10-45E5-B8D1-59B2EB184705}"/>
    <cellStyle name="Input 5 6 2 5 2" xfId="53002" xr:uid="{97CEF6F8-1F5F-49FA-86F9-1997AB049AE3}"/>
    <cellStyle name="Input 5 6 2 6" xfId="46195" xr:uid="{BB50A271-4946-43EB-BD7F-1B1D0B29D991}"/>
    <cellStyle name="Input 5 6 3" xfId="3058" xr:uid="{253A4426-09CD-4418-9CA2-ADE7D0015F10}"/>
    <cellStyle name="Input 5 6 3 2" xfId="43648" xr:uid="{09009474-6085-42F7-9B65-8D9248FEBBE9}"/>
    <cellStyle name="Input 5 6 3 2 2" xfId="56876" xr:uid="{690F630A-F796-429F-B2D5-38C81D06DA0E}"/>
    <cellStyle name="Input 5 6 3 2 3" xfId="50094" xr:uid="{BADE5CC0-5461-41B5-AF8E-ADAAD1A0E530}"/>
    <cellStyle name="Input 5 6 3 3" xfId="51923" xr:uid="{E4F76F7A-2CDD-4BF4-9238-1C3C59F05EFD}"/>
    <cellStyle name="Input 5 6 3 3 2" xfId="58704" xr:uid="{AF57FF18-E60B-4F46-BCE0-7FCA4B633A05}"/>
    <cellStyle name="Input 5 6 3 4" xfId="48211" xr:uid="{B00FFDAE-FF17-4278-A85A-F92530CB6008}"/>
    <cellStyle name="Input 5 6 3 4 2" xfId="55003" xr:uid="{222F6131-86F5-43BB-8059-2B05CC527174}"/>
    <cellStyle name="Input 5 6 3 5" xfId="53303" xr:uid="{027C5D5D-948F-40CD-917A-CCD36120B08A}"/>
    <cellStyle name="Input 5 6 3 6" xfId="46597" xr:uid="{0D3A4EC0-C956-4733-A50A-E7C94DC51B8F}"/>
    <cellStyle name="Input 5 6 4" xfId="28188" xr:uid="{B9477037-3217-4FF3-981C-52D0942C5C98}"/>
    <cellStyle name="Input 5 6 4 2" xfId="56002" xr:uid="{902FB4D7-75D3-423C-AECD-A6BCF6589406}"/>
    <cellStyle name="Input 5 6 4 3" xfId="49220" xr:uid="{72B22820-CE96-4D72-A7EB-57DAB7977905}"/>
    <cellStyle name="Input 5 6 5" xfId="44447" xr:uid="{2BEECD06-A7BB-41B8-B091-E77C483258C9}"/>
    <cellStyle name="Input 5 6 5 2" xfId="58718" xr:uid="{84402613-2153-43EE-A380-CCC738B61578}"/>
    <cellStyle name="Input 5 6 5 3" xfId="51937" xr:uid="{F5C5667A-C205-4864-8DB9-3AB8D4256C5E}"/>
    <cellStyle name="Input 5 6 6" xfId="45686" xr:uid="{2B7EF1CE-1227-40CA-84C8-1B2407D70FD2}"/>
    <cellStyle name="Input 5 6 6 2" xfId="54165" xr:uid="{5E825DF9-271D-4D90-8E9E-5ADECD41ED1A}"/>
    <cellStyle name="Input 5 6 7" xfId="52739" xr:uid="{97992D78-5FCB-4FEA-B078-3C30A22E33A7}"/>
    <cellStyle name="Input 5 7" xfId="966" xr:uid="{5D38E029-4F99-4831-A76B-DC6DCE0DBB08}"/>
    <cellStyle name="Input 5 7 2" xfId="5323" xr:uid="{B8975EC1-5CB6-4DB0-A13F-593A5A9924B6}"/>
    <cellStyle name="Input 5 7 2 2" xfId="7909" xr:uid="{E9104B0C-19BD-4772-8966-2ACAC9EC4600}"/>
    <cellStyle name="Input 5 7 2 2 2" xfId="16898" xr:uid="{718F1E72-ACBD-4374-AB75-35B88FA96E07}"/>
    <cellStyle name="Input 5 7 2 2 2 2" xfId="30895" xr:uid="{A7B14F22-817F-4235-B8B6-01212EC8C2B6}"/>
    <cellStyle name="Input 5 7 2 2 2 3" xfId="56510" xr:uid="{6014BACD-14B8-4756-914C-71322813C27C}"/>
    <cellStyle name="Input 5 7 2 2 3" xfId="28413" xr:uid="{DBE1F5A5-3AC5-4548-B708-C37D5194CD0D}"/>
    <cellStyle name="Input 5 7 2 2 4" xfId="49728" xr:uid="{469E90D6-FC84-4A37-AAA8-5BD4BA499BDA}"/>
    <cellStyle name="Input 5 7 2 3" xfId="10546" xr:uid="{508EEC86-0DFD-4E1F-A3EF-F9CC83FB9CFC}"/>
    <cellStyle name="Input 5 7 2 3 2" xfId="19535" xr:uid="{97F8C2B0-D256-4929-A5F2-B2BF19172835}"/>
    <cellStyle name="Input 5 7 2 3 2 2" xfId="29521" xr:uid="{E9E28DDC-FB7E-4C34-B26B-C1069781AF25}"/>
    <cellStyle name="Input 5 7 2 3 2 3" xfId="58354" xr:uid="{D866D3F9-C8E9-49B6-8D63-A62D2EF19015}"/>
    <cellStyle name="Input 5 7 2 3 3" xfId="22710" xr:uid="{C6B997C6-0AF4-4548-B902-364C96802E5A}"/>
    <cellStyle name="Input 5 7 2 3 4" xfId="51572" xr:uid="{037BE844-A970-427C-9910-7669F2BAB8DA}"/>
    <cellStyle name="Input 5 7 2 4" xfId="14312" xr:uid="{22B1C512-1FBF-494B-B5D4-D9D3E9A09865}"/>
    <cellStyle name="Input 5 7 2 4 2" xfId="23655" xr:uid="{E8A487B7-B823-4026-AC84-860A6C0FF0D2}"/>
    <cellStyle name="Input 5 7 2 4 2 2" xfId="54649" xr:uid="{9B377928-F55C-4FD5-9784-331FA38995B2}"/>
    <cellStyle name="Input 5 7 2 4 3" xfId="47845" xr:uid="{6FFA239D-1E59-44A0-BA31-25E045866C6D}"/>
    <cellStyle name="Input 5 7 2 5" xfId="33456" xr:uid="{DBADF23E-8F3E-473A-BFCE-41EC9C24F23C}"/>
    <cellStyle name="Input 5 7 2 5 2" xfId="53023" xr:uid="{5AA3B3C9-C740-4E36-B5FC-9C18654927C6}"/>
    <cellStyle name="Input 5 7 2 6" xfId="46231" xr:uid="{1A14CA90-F22C-40E4-AE83-A0ABA482F8E4}"/>
    <cellStyle name="Input 5 7 3" xfId="3403" xr:uid="{A09857A9-33D5-4237-834A-53B3FBC8F863}"/>
    <cellStyle name="Input 5 7 3 2" xfId="32556" xr:uid="{57290192-AE18-4AC5-BC4B-44C2844C5B72}"/>
    <cellStyle name="Input 5 7 3 2 2" xfId="56912" xr:uid="{88B0D32E-1C4F-48D8-AF6C-06B65BCB39B3}"/>
    <cellStyle name="Input 5 7 3 2 3" xfId="50130" xr:uid="{877D1525-8583-4018-9CD2-FCDD692A2427}"/>
    <cellStyle name="Input 5 7 3 3" xfId="49022" xr:uid="{BF45F53D-55A3-4CDC-BB62-886C11FFC150}"/>
    <cellStyle name="Input 5 7 3 3 2" xfId="55805" xr:uid="{655FB0E7-EBD6-4F91-B2BF-54428F0C9D2A}"/>
    <cellStyle name="Input 5 7 3 4" xfId="48247" xr:uid="{C60DD2EF-1BDF-45D8-99B4-0A1917B3BE11}"/>
    <cellStyle name="Input 5 7 3 4 2" xfId="55039" xr:uid="{B597EB87-8B7B-40CB-B806-BC014AF808E7}"/>
    <cellStyle name="Input 5 7 3 5" xfId="53339" xr:uid="{8DBD0F8F-AC43-46C4-B274-396750A88348}"/>
    <cellStyle name="Input 5 7 3 6" xfId="46633" xr:uid="{6BECC0C8-8BAF-4AE8-B029-5D9F1FE901E3}"/>
    <cellStyle name="Input 5 7 4" xfId="32478" xr:uid="{76717626-7182-4160-8B66-5B5C67BD6593}"/>
    <cellStyle name="Input 5 7 4 2" xfId="56038" xr:uid="{BDC3A9EE-164F-4196-8C34-DC98981CFB77}"/>
    <cellStyle name="Input 5 7 4 3" xfId="49256" xr:uid="{7FBD7217-BA2E-4287-AEBB-AD79645263F4}"/>
    <cellStyle name="Input 5 7 5" xfId="44496" xr:uid="{5925FAA8-03DE-406D-924F-FA0EABC2F2C2}"/>
    <cellStyle name="Input 5 7 5 2" xfId="59110" xr:uid="{DA421130-A523-4880-AB36-616F7A1FCBF8}"/>
    <cellStyle name="Input 5 7 5 3" xfId="52329" xr:uid="{8A6732C1-5E81-4CF1-862F-0C6CB90BA931}"/>
    <cellStyle name="Input 5 7 6" xfId="45722" xr:uid="{9A65AF01-297C-4D9F-BE72-AF8836FAD3D9}"/>
    <cellStyle name="Input 5 7 6 2" xfId="54201" xr:uid="{F4664DC0-30BB-46FD-A745-FD004534E19C}"/>
    <cellStyle name="Input 5 7 7" xfId="52760" xr:uid="{AD19EE7F-0AF1-4AF3-B755-CF9FB479CBCA}"/>
    <cellStyle name="Input 5 8" xfId="1310" xr:uid="{BCA1DCB2-2D7C-4E06-AA39-0FC532228EF7}"/>
    <cellStyle name="Input 5 8 2" xfId="5655" xr:uid="{73E61418-62AF-4082-808A-1F4ACA1CB630}"/>
    <cellStyle name="Input 5 8 2 2" xfId="8241" xr:uid="{530E7F81-B9AB-4306-8D62-0BBE782D5FBE}"/>
    <cellStyle name="Input 5 8 2 2 2" xfId="17230" xr:uid="{EDCECB0B-9D0E-4092-941F-BE251B611764}"/>
    <cellStyle name="Input 5 8 2 2 2 2" xfId="30999" xr:uid="{8433171D-7D6B-4E82-8201-A312889A7A2F}"/>
    <cellStyle name="Input 5 8 2 2 2 3" xfId="56559" xr:uid="{9726B00E-661C-4FAB-B509-E98A23ADC62B}"/>
    <cellStyle name="Input 5 8 2 2 3" xfId="25073" xr:uid="{56881A01-C816-4556-8D05-F8464925D369}"/>
    <cellStyle name="Input 5 8 2 2 4" xfId="49777" xr:uid="{A1E0013B-C539-479B-8F25-F179C59D441D}"/>
    <cellStyle name="Input 5 8 2 3" xfId="10878" xr:uid="{3FA6A720-FA77-4EE7-BE00-0EE86AB64F98}"/>
    <cellStyle name="Input 5 8 2 3 2" xfId="19867" xr:uid="{3C442EEB-1281-4C5F-96BF-070BCF12DD0C}"/>
    <cellStyle name="Input 5 8 2 3 2 2" xfId="27916" xr:uid="{84AF18C1-AF85-4ADA-9BDD-D23195620E00}"/>
    <cellStyle name="Input 5 8 2 3 2 3" xfId="58634" xr:uid="{35FE910A-CF51-4261-8015-78B372C07CA7}"/>
    <cellStyle name="Input 5 8 2 3 3" xfId="40056" xr:uid="{AFCA6D9D-5884-46A1-8EBA-B84E25FCD84E}"/>
    <cellStyle name="Input 5 8 2 3 4" xfId="51853" xr:uid="{74D16718-4CAF-4054-A2D3-419558574919}"/>
    <cellStyle name="Input 5 8 2 4" xfId="14644" xr:uid="{1847F4B8-C020-49A0-A7A9-1E2039F09EC1}"/>
    <cellStyle name="Input 5 8 2 4 2" xfId="29423" xr:uid="{6C2E90E2-04D0-4A35-A2ED-76B0FAC4DCCE}"/>
    <cellStyle name="Input 5 8 2 4 2 2" xfId="54695" xr:uid="{D639CB3A-8E3A-4169-8B72-EA2496AFB95A}"/>
    <cellStyle name="Input 5 8 2 4 3" xfId="47894" xr:uid="{1E6B81CA-6B85-4CE0-A767-E2DFB9A3A3EA}"/>
    <cellStyle name="Input 5 8 2 5" xfId="33578" xr:uid="{F000652B-7E24-4330-BB30-F3F20969606F}"/>
    <cellStyle name="Input 5 8 2 5 2" xfId="53049" xr:uid="{2D3A9181-906C-4B92-99C3-8A212F8CA0DA}"/>
    <cellStyle name="Input 5 8 2 6" xfId="46280" xr:uid="{58EC9F16-8E4F-47B0-853B-FD3D5630C09C}"/>
    <cellStyle name="Input 5 8 3" xfId="3747" xr:uid="{B97AA062-C2CF-4AD2-BFCF-F2C0AF181D65}"/>
    <cellStyle name="Input 5 8 3 2" xfId="32821" xr:uid="{ACB9BCE8-8C5B-4B17-9445-7DEEAE90631F}"/>
    <cellStyle name="Input 5 8 3 2 2" xfId="56958" xr:uid="{9B9876DC-1AC6-4FB9-95E3-F58C781E258D}"/>
    <cellStyle name="Input 5 8 3 2 3" xfId="50176" xr:uid="{8C95B31C-96B6-4311-80AE-F1A6483DB150}"/>
    <cellStyle name="Input 5 8 3 3" xfId="50914" xr:uid="{C5998C13-6A67-430C-B0BF-5DD3274DA8B0}"/>
    <cellStyle name="Input 5 8 3 3 2" xfId="57696" xr:uid="{073EC2DC-7B36-4E63-B2E4-C4715EFE1F1D}"/>
    <cellStyle name="Input 5 8 3 4" xfId="48293" xr:uid="{3A92B8F4-CFBB-4CC2-9141-0638A6E172B5}"/>
    <cellStyle name="Input 5 8 3 4 2" xfId="55085" xr:uid="{1EDA4856-ED4D-46FD-BAD5-D614F2BE5C08}"/>
    <cellStyle name="Input 5 8 3 5" xfId="53385" xr:uid="{58BCDCCA-6C4C-42D6-BDAF-99689F93FDD4}"/>
    <cellStyle name="Input 5 8 3 6" xfId="46679" xr:uid="{EF2DB599-F378-4752-8A5D-D97C58F19527}"/>
    <cellStyle name="Input 5 8 4" xfId="31507" xr:uid="{372D0F14-1C35-4E31-9C9C-4CC3D5B662DD}"/>
    <cellStyle name="Input 5 8 4 2" xfId="56087" xr:uid="{D14E5D16-0143-4032-AF36-E27A28656EB2}"/>
    <cellStyle name="Input 5 8 4 3" xfId="49305" xr:uid="{C35225AB-21FE-41B0-BB44-1C6400A8D658}"/>
    <cellStyle name="Input 5 8 5" xfId="44477" xr:uid="{3DA8055D-C8F3-48EB-90FE-DBF6D8CA9192}"/>
    <cellStyle name="Input 5 8 5 2" xfId="57973" xr:uid="{49E8B05B-048C-4192-B472-6A51EFDEE723}"/>
    <cellStyle name="Input 5 8 5 3" xfId="51191" xr:uid="{400B1591-1D72-42B7-B7CA-CAA12D1BAF37}"/>
    <cellStyle name="Input 5 8 6" xfId="45771" xr:uid="{575EB352-46B0-426C-8A35-0A70C7896462}"/>
    <cellStyle name="Input 5 8 6 2" xfId="54247" xr:uid="{6503B06A-BE85-4FBC-8D82-60015A7BD1EF}"/>
    <cellStyle name="Input 5 8 7" xfId="52786" xr:uid="{93A9DE1C-BA2F-4D9C-8D55-52B7075E7AC4}"/>
    <cellStyle name="Input 5 9" xfId="1645" xr:uid="{46FC4429-5C19-4D99-B695-17DCEA628602}"/>
    <cellStyle name="Input 5 9 2" xfId="5978" xr:uid="{AA3ABEB6-C57B-42FC-9A01-CCB11C2B6B01}"/>
    <cellStyle name="Input 5 9 2 2" xfId="8564" xr:uid="{DA92C388-56BF-4AA2-8A82-F2EA2F2C78A0}"/>
    <cellStyle name="Input 5 9 2 2 2" xfId="17553" xr:uid="{6746D6F6-5904-4F3F-8DCC-38FF18CEC51C}"/>
    <cellStyle name="Input 5 9 2 2 2 2" xfId="39224" xr:uid="{FB47D2AE-F3DB-4D87-9047-C3AA7AD98084}"/>
    <cellStyle name="Input 5 9 2 2 2 3" xfId="56599" xr:uid="{035A8647-6673-428F-92C8-452612085EBC}"/>
    <cellStyle name="Input 5 9 2 2 3" xfId="24495" xr:uid="{49B0C576-A94C-409F-B4F6-DDFEEC27C70A}"/>
    <cellStyle name="Input 5 9 2 2 4" xfId="49817" xr:uid="{9947CB7B-F818-42AB-9E24-E9062BAF4177}"/>
    <cellStyle name="Input 5 9 2 3" xfId="11201" xr:uid="{895E7A16-A9C2-4812-A5CC-7074A59D635D}"/>
    <cellStyle name="Input 5 9 2 3 2" xfId="20190" xr:uid="{B5E22BB7-2310-448B-84F8-C5023DE338FA}"/>
    <cellStyle name="Input 5 9 2 3 2 2" xfId="29228" xr:uid="{7DDB2384-B21E-420A-8973-01A852AD4F06}"/>
    <cellStyle name="Input 5 9 2 3 2 3" xfId="58685" xr:uid="{981678F3-4638-42C1-B601-7F3835903282}"/>
    <cellStyle name="Input 5 9 2 3 3" xfId="25383" xr:uid="{E4E6F2D4-F215-4163-9B76-E334B0A5205B}"/>
    <cellStyle name="Input 5 9 2 3 4" xfId="51904" xr:uid="{159C0A6F-40A7-450C-A288-8109600E6F1A}"/>
    <cellStyle name="Input 5 9 2 4" xfId="14967" xr:uid="{532C999F-4FC7-4D0B-8FEF-613A110C2A39}"/>
    <cellStyle name="Input 5 9 2 4 2" xfId="29958" xr:uid="{D4187F70-FB18-4F84-AE16-194510E0870B}"/>
    <cellStyle name="Input 5 9 2 4 2 2" xfId="54732" xr:uid="{DF5E7D46-EB37-494C-BECB-36A8E0AF8D45}"/>
    <cellStyle name="Input 5 9 2 4 3" xfId="47934" xr:uid="{40D590E0-738A-4BE0-BA59-15979F0C440B}"/>
    <cellStyle name="Input 5 9 2 5" xfId="34185" xr:uid="{F77818A4-0B77-46E8-80EC-7700E5527407}"/>
    <cellStyle name="Input 5 9 2 5 2" xfId="53070" xr:uid="{69D2BBCC-26F0-475C-B403-1D419C4EDCFF}"/>
    <cellStyle name="Input 5 9 2 6" xfId="46320" xr:uid="{62BB8988-F6A0-4C01-8C7A-933E1C25B65C}"/>
    <cellStyle name="Input 5 9 3" xfId="4082" xr:uid="{5592130F-87F0-4C8B-8415-9B9C10E844C8}"/>
    <cellStyle name="Input 5 9 3 2" xfId="37479" xr:uid="{60DDD8E8-035C-40F4-8A25-FEC780BA0681}"/>
    <cellStyle name="Input 5 9 3 2 2" xfId="56995" xr:uid="{77682CAB-A20E-4423-B4FD-2B0CC933EEDA}"/>
    <cellStyle name="Input 5 9 3 2 3" xfId="50213" xr:uid="{6318CB76-A80B-45F2-A9A6-AA093F289C62}"/>
    <cellStyle name="Input 5 9 3 3" xfId="51440" xr:uid="{D5D31512-5AC9-4095-8EA1-2BE03D1EB7B1}"/>
    <cellStyle name="Input 5 9 3 3 2" xfId="58222" xr:uid="{75D37EF6-B0DB-4766-8D2A-9448E4F47E5F}"/>
    <cellStyle name="Input 5 9 3 4" xfId="48330" xr:uid="{7BC70837-B544-4DDC-BFF8-D2A0C50C6A45}"/>
    <cellStyle name="Input 5 9 3 4 2" xfId="55122" xr:uid="{882AEE71-2A65-43D6-AFB7-C69E3D38510C}"/>
    <cellStyle name="Input 5 9 3 5" xfId="53422" xr:uid="{1EABC27A-44F0-4D95-87C8-352CA6863681}"/>
    <cellStyle name="Input 5 9 3 6" xfId="46716" xr:uid="{0CAFD944-23CC-4EDA-84CD-2E05A3972FF1}"/>
    <cellStyle name="Input 5 9 4" xfId="22928" xr:uid="{A53ABC8A-B680-4AAF-81A0-7C8BFA2A40AC}"/>
    <cellStyle name="Input 5 9 4 2" xfId="56127" xr:uid="{D5319B7C-7632-48A2-9161-2C77C1894039}"/>
    <cellStyle name="Input 5 9 4 3" xfId="49345" xr:uid="{D82B27C2-27B1-4B43-986E-587DED89813C}"/>
    <cellStyle name="Input 5 9 5" xfId="44529" xr:uid="{C765F304-687D-4666-A5F4-BC4DB0850A03}"/>
    <cellStyle name="Input 5 9 5 2" xfId="57978" xr:uid="{AC5878F5-1141-4487-BF10-F2DBFB351623}"/>
    <cellStyle name="Input 5 9 5 3" xfId="51196" xr:uid="{2891E4FC-E82C-49FC-BF7A-1D8A00037737}"/>
    <cellStyle name="Input 5 9 6" xfId="45811" xr:uid="{C7CF358F-DFC5-48F9-BC8B-24603F56F54E}"/>
    <cellStyle name="Input 5 9 6 2" xfId="54284" xr:uid="{40D809D9-A97F-46F9-839B-62BA73FAC92F}"/>
    <cellStyle name="Input 5 9 7" xfId="52803" xr:uid="{B2828335-CA3A-4B76-91CF-8DA502AE0594}"/>
    <cellStyle name="Input 6" xfId="111" xr:uid="{85A2853D-23D4-4456-B836-3CC9253EA0E2}"/>
    <cellStyle name="Input 6 10" xfId="1707" xr:uid="{EEECF64F-2EF2-4CA6-8BC6-88BD94BFF29E}"/>
    <cellStyle name="Input 6 10 2" xfId="6033" xr:uid="{64206A86-FFC7-4111-82CD-2DA657A6B8A0}"/>
    <cellStyle name="Input 6 10 2 2" xfId="8619" xr:uid="{33AB87EE-3266-400B-8275-AA843C8A3A39}"/>
    <cellStyle name="Input 6 10 2 2 2" xfId="17608" xr:uid="{883F4879-2EF3-431B-8198-B2C9F106A83F}"/>
    <cellStyle name="Input 6 10 2 2 2 2" xfId="43379" xr:uid="{E63EB2AB-94B5-4721-94B5-E858EA2DC430}"/>
    <cellStyle name="Input 6 10 2 2 2 3" xfId="56545" xr:uid="{2B0CC78A-5E4C-4111-94FD-82357D3835E6}"/>
    <cellStyle name="Input 6 10 2 2 3" xfId="23005" xr:uid="{572496BA-3BF4-4F59-A504-584933F1BAF8}"/>
    <cellStyle name="Input 6 10 2 2 4" xfId="49763" xr:uid="{A78B850D-992C-4B60-9EFD-01C0AB4B1517}"/>
    <cellStyle name="Input 6 10 2 3" xfId="11256" xr:uid="{0DDC59FD-7860-4935-A5EB-1245C7B7F86A}"/>
    <cellStyle name="Input 6 10 2 3 2" xfId="20245" xr:uid="{58FD25BF-0DE3-4BF3-81D3-5E7E36CC3BB0}"/>
    <cellStyle name="Input 6 10 2 3 2 2" xfId="31961" xr:uid="{E0B78773-85A0-4779-A491-A92D11EC9902}"/>
    <cellStyle name="Input 6 10 2 3 2 3" xfId="59129" xr:uid="{A099C858-FC28-46BD-9111-576A95E243E4}"/>
    <cellStyle name="Input 6 10 2 3 3" xfId="34382" xr:uid="{3F74F276-5329-44D6-B00C-0EE5B012C886}"/>
    <cellStyle name="Input 6 10 2 3 4" xfId="52348" xr:uid="{D472D12B-08D1-4EE9-8A78-84E5613C06F0}"/>
    <cellStyle name="Input 6 10 2 4" xfId="15022" xr:uid="{A57C645A-89D5-48C3-895E-4A972FB96466}"/>
    <cellStyle name="Input 6 10 2 4 2" xfId="33932" xr:uid="{5B926A75-D07E-452B-A277-1C03336916DC}"/>
    <cellStyle name="Input 6 10 2 4 2 2" xfId="54681" xr:uid="{FD40962B-64A7-4C88-B023-405C8C8476CB}"/>
    <cellStyle name="Input 6 10 2 4 3" xfId="47880" xr:uid="{4E72D397-D04A-473E-84AC-9CA7FADCACAC}"/>
    <cellStyle name="Input 6 10 2 5" xfId="25392" xr:uid="{B6C37A53-D6DD-4245-850F-534CA7861549}"/>
    <cellStyle name="Input 6 10 2 5 2" xfId="53041" xr:uid="{6D5C1C9C-9F67-437C-B17A-75967C4549F2}"/>
    <cellStyle name="Input 6 10 2 6" xfId="46266" xr:uid="{2C17B4A4-EA7A-4F80-A73A-FBA82360F6F3}"/>
    <cellStyle name="Input 6 10 3" xfId="4144" xr:uid="{AEB82175-F8E4-4B55-AB07-72C5C2161EF9}"/>
    <cellStyle name="Input 6 10 3 2" xfId="42492" xr:uid="{991E6540-86DD-40AB-BDE5-855EFD95EC6B}"/>
    <cellStyle name="Input 6 10 3 2 2" xfId="56944" xr:uid="{E1E20C6B-4754-4679-BD57-E757F970897B}"/>
    <cellStyle name="Input 6 10 3 2 3" xfId="50162" xr:uid="{528F3ED2-9C72-43A1-89CD-A99B72078726}"/>
    <cellStyle name="Input 6 10 3 3" xfId="51567" xr:uid="{EC758BAE-328D-4F0F-BCF6-2A3C76895CCC}"/>
    <cellStyle name="Input 6 10 3 3 2" xfId="58349" xr:uid="{B527B41F-9859-45B5-B093-3E30B364BC98}"/>
    <cellStyle name="Input 6 10 3 4" xfId="48279" xr:uid="{A8590C41-F046-4281-B570-7675DC830719}"/>
    <cellStyle name="Input 6 10 3 4 2" xfId="55071" xr:uid="{FA2BBC74-D81A-41DB-BF76-3F8CBBDCCD25}"/>
    <cellStyle name="Input 6 10 3 5" xfId="53371" xr:uid="{FADD2F3F-EBF8-4FA0-AEC0-788DDCB0EFC2}"/>
    <cellStyle name="Input 6 10 3 6" xfId="46665" xr:uid="{2A210C74-8A59-460B-B1D4-775B1B9D21F3}"/>
    <cellStyle name="Input 6 10 4" xfId="31926" xr:uid="{7C2400A4-6879-482D-BFE9-8B830167F205}"/>
    <cellStyle name="Input 6 10 4 2" xfId="56073" xr:uid="{3926CD31-922F-40DE-8C0E-D0C9F54AAC02}"/>
    <cellStyle name="Input 6 10 4 3" xfId="49291" xr:uid="{31416D7A-ACFA-4CC8-AFA0-DA3827DA1B6A}"/>
    <cellStyle name="Input 6 10 5" xfId="44597" xr:uid="{D2BCDACF-FC35-4480-9D03-815B5A246F43}"/>
    <cellStyle name="Input 6 10 5 2" xfId="58388" xr:uid="{F9C0C028-955E-49A2-908A-6B5E74BB2E8D}"/>
    <cellStyle name="Input 6 10 5 3" xfId="51607" xr:uid="{B3DF4E56-6C8D-4F9D-9063-2E96AC07FB47}"/>
    <cellStyle name="Input 6 10 6" xfId="45757" xr:uid="{0C546F54-2346-45A4-B629-BF1D5762409C}"/>
    <cellStyle name="Input 6 10 6 2" xfId="54233" xr:uid="{BE486CE9-4CDB-45C7-924B-29B304E0A049}"/>
    <cellStyle name="Input 6 10 7" xfId="52778" xr:uid="{E472D0DB-E30C-49B7-B34D-C81236CECF37}"/>
    <cellStyle name="Input 6 11" xfId="2627" xr:uid="{4E15D8B8-C9BE-4F56-A3B8-05F586116A3E}"/>
    <cellStyle name="Input 6 11 2" xfId="6868" xr:uid="{D611B2C3-C471-46FA-858A-7AAA4F74F43E}"/>
    <cellStyle name="Input 6 11 2 2" xfId="15857" xr:uid="{2BF4FB7E-8897-4331-A1D3-F5D336F1508F}"/>
    <cellStyle name="Input 6 11 2 2 2" xfId="30573" xr:uid="{1A45392B-F5BF-485A-8063-206A77CEFB1A}"/>
    <cellStyle name="Input 6 11 2 2 2 2" xfId="56605" xr:uid="{705276EA-0D47-41D5-A508-C37E187AD3CF}"/>
    <cellStyle name="Input 6 11 2 2 3" xfId="49823" xr:uid="{9534F15C-A170-4343-A0C6-A6FC1600DEA1}"/>
    <cellStyle name="Input 6 11 2 3" xfId="38579" xr:uid="{954AD28A-BFEE-47DA-B518-5272B43E7EAB}"/>
    <cellStyle name="Input 6 11 2 3 2" xfId="58630" xr:uid="{9F029C54-4CC9-48D4-9092-784DCE6FDDEF}"/>
    <cellStyle name="Input 6 11 2 3 3" xfId="51849" xr:uid="{6C73BB8F-A69D-490B-BB51-57BCCE3F63F8}"/>
    <cellStyle name="Input 6 11 2 4" xfId="47940" xr:uid="{07F39868-BD57-44CA-9ED5-542420DB3F4E}"/>
    <cellStyle name="Input 6 11 2 4 2" xfId="54738" xr:uid="{4257CE9F-DEB1-4128-B2BC-62859BC482FB}"/>
    <cellStyle name="Input 6 11 2 5" xfId="53074" xr:uid="{07F8004A-0918-481C-AA89-111AB8E23539}"/>
    <cellStyle name="Input 6 11 2 6" xfId="46326" xr:uid="{0603CCC4-847B-44FE-9A3D-2EACB91F899C}"/>
    <cellStyle name="Input 6 11 3" xfId="9438" xr:uid="{F2E0CB89-E762-415B-A180-9ECF0C856637}"/>
    <cellStyle name="Input 6 11 3 2" xfId="18427" xr:uid="{79059E0A-856B-419D-A010-816A2724CCDC}"/>
    <cellStyle name="Input 6 11 3 2 2" xfId="32185" xr:uid="{92BFB305-0CAC-4E6F-BD66-505FC70D8DA0}"/>
    <cellStyle name="Input 6 11 3 2 2 2" xfId="57001" xr:uid="{3E40DDE7-54D2-42A5-B7CB-20D6522353EA}"/>
    <cellStyle name="Input 6 11 3 2 3" xfId="50219" xr:uid="{4DB36C41-C440-4A07-9838-BBED2DE86D87}"/>
    <cellStyle name="Input 6 11 3 3" xfId="26249" xr:uid="{06683691-38E0-4CD4-99DC-3CF7D6609451}"/>
    <cellStyle name="Input 6 11 3 3 2" xfId="58146" xr:uid="{EF73BB33-4332-4B50-8BC3-B997EEDBDE33}"/>
    <cellStyle name="Input 6 11 3 3 3" xfId="51364" xr:uid="{3CCFB389-FF1C-4371-B9F0-790DC2DB81D5}"/>
    <cellStyle name="Input 6 11 3 4" xfId="48336" xr:uid="{86D359CC-4E91-4C48-80A9-501EFEB40F26}"/>
    <cellStyle name="Input 6 11 3 4 2" xfId="55128" xr:uid="{4C7695CF-D779-4774-B0CD-06AB4D477CC6}"/>
    <cellStyle name="Input 6 11 3 5" xfId="53428" xr:uid="{C9453CAF-3A65-4A90-8D05-00460834D71B}"/>
    <cellStyle name="Input 6 11 3 6" xfId="46722" xr:uid="{8287420E-2BC0-4F17-91CA-38A34C0C35D2}"/>
    <cellStyle name="Input 6 11 4" xfId="13481" xr:uid="{F6B0579B-C85C-415C-AA00-86C034F39204}"/>
    <cellStyle name="Input 6 11 4 2" xfId="25680" xr:uid="{6C37C2C8-0633-4103-883E-C89BBBD8428C}"/>
    <cellStyle name="Input 6 11 4 2 2" xfId="56133" xr:uid="{9935241A-F78D-4B15-B7B9-F05A3D29899B}"/>
    <cellStyle name="Input 6 11 4 3" xfId="49351" xr:uid="{64156ACC-F7BA-4042-93FB-55AF9D6E77CE}"/>
    <cellStyle name="Input 6 11 5" xfId="34340" xr:uid="{267DCE48-E808-4CA2-ADF9-A860C90001E6}"/>
    <cellStyle name="Input 6 11 5 2" xfId="57858" xr:uid="{95B595F5-958F-4708-A4D5-98977EC9144E}"/>
    <cellStyle name="Input 6 11 5 3" xfId="51076" xr:uid="{2B7955D7-9E52-4611-9525-7C8ADF39941F}"/>
    <cellStyle name="Input 6 11 6" xfId="44631" xr:uid="{AAF113A6-C013-4F3E-9681-FEABB569A34C}"/>
    <cellStyle name="Input 6 11 6 2" xfId="54290" xr:uid="{5A1F02A6-8218-4247-B3D5-B4860AFD7655}"/>
    <cellStyle name="Input 6 11 6 3" xfId="47471" xr:uid="{AB9CB536-A1A0-4288-9001-D700AC6776B6}"/>
    <cellStyle name="Input 6 11 7" xfId="52807" xr:uid="{D339A863-F5C9-4116-A58F-9E3E208DAB91}"/>
    <cellStyle name="Input 6 11 8" xfId="45863" xr:uid="{4056CDE6-28C8-475C-B1C4-585CE7ACC3C8}"/>
    <cellStyle name="Input 6 12" xfId="6567" xr:uid="{672FAB79-AE9B-471D-B1DC-2D95FE1B9E00}"/>
    <cellStyle name="Input 6 12 2" xfId="11782" xr:uid="{530D99C3-CE20-430F-8321-AE256EC25286}"/>
    <cellStyle name="Input 6 12 2 2" xfId="20771" xr:uid="{20AA0B9C-84F4-4A4A-8DDB-92459759C22A}"/>
    <cellStyle name="Input 6 12 2 2 2" xfId="40936" xr:uid="{9F2A6272-363A-49C8-AAB4-7AB4090A8DEA}"/>
    <cellStyle name="Input 6 12 2 2 2 2" xfId="56644" xr:uid="{1068D7CA-A985-47BC-BEF7-5D953B52729C}"/>
    <cellStyle name="Input 6 12 2 2 3" xfId="49862" xr:uid="{684CC989-7AF5-44C9-9691-F345EB7C2BAC}"/>
    <cellStyle name="Input 6 12 2 3" xfId="35888" xr:uid="{C2C5BC82-1BC2-4C2D-A190-BD5E0DD88164}"/>
    <cellStyle name="Input 6 12 2 3 2" xfId="57632" xr:uid="{C2E0DADE-7A7E-4E38-BDEE-C32A97FA3635}"/>
    <cellStyle name="Input 6 12 2 3 3" xfId="50850" xr:uid="{7C92AB9F-C732-46EB-A78C-FB624267C26D}"/>
    <cellStyle name="Input 6 12 2 4" xfId="47979" xr:uid="{DCC591D6-318F-4898-876D-0A346B74959E}"/>
    <cellStyle name="Input 6 12 2 4 2" xfId="54774" xr:uid="{AA9D4E93-2A29-43BD-BDD5-AC4775CEC42B}"/>
    <cellStyle name="Input 6 12 2 5" xfId="53095" xr:uid="{073CDF56-4833-44DA-B750-FF751C9C039F}"/>
    <cellStyle name="Input 6 12 2 6" xfId="46365" xr:uid="{C26A090C-EC6C-46A0-84D2-E3B1A2E19E24}"/>
    <cellStyle name="Input 6 12 3" xfId="15556" xr:uid="{3B5B120E-783A-4911-B675-C196DD58F601}"/>
    <cellStyle name="Input 6 12 3 2" xfId="30742" xr:uid="{224AD451-356A-4AEA-8751-5E8CC89AF0D5}"/>
    <cellStyle name="Input 6 12 3 2 2" xfId="57037" xr:uid="{3848A079-1572-45E9-875F-79362769AE1D}"/>
    <cellStyle name="Input 6 12 3 2 3" xfId="50255" xr:uid="{FCCA9360-5D2D-442A-A240-6BB4DA07DC28}"/>
    <cellStyle name="Input 6 12 3 3" xfId="51738" xr:uid="{CA855554-A164-45A0-96EF-985D225B924A}"/>
    <cellStyle name="Input 6 12 3 3 2" xfId="58519" xr:uid="{F007BADA-9613-4D1C-BAC3-B8CA38D4797F}"/>
    <cellStyle name="Input 6 12 3 4" xfId="48372" xr:uid="{7519C9D9-3112-48EF-91CB-BED2CC751151}"/>
    <cellStyle name="Input 6 12 3 4 2" xfId="55164" xr:uid="{FA7A4B33-7F05-4514-BECE-85A258A2FBD5}"/>
    <cellStyle name="Input 6 12 3 5" xfId="53462" xr:uid="{445A90F4-6FE8-4AED-8FDF-855F64FEA079}"/>
    <cellStyle name="Input 6 12 3 6" xfId="46758" xr:uid="{85B588FF-82B5-4894-903A-D2153995622F}"/>
    <cellStyle name="Input 6 12 4" xfId="37463" xr:uid="{F77D1686-D927-4BA2-9EF9-32694698ECBA}"/>
    <cellStyle name="Input 6 12 4 2" xfId="56172" xr:uid="{70C15D76-2F5A-44EA-B997-8118E0BDAD6C}"/>
    <cellStyle name="Input 6 12 4 3" xfId="49390" xr:uid="{207EAA91-CFB1-41CC-9E75-760BA89E376C}"/>
    <cellStyle name="Input 6 12 5" xfId="44672" xr:uid="{2CF86F03-438E-4B47-891C-4E5BDFD26D34}"/>
    <cellStyle name="Input 6 12 5 2" xfId="59134" xr:uid="{FDA10152-D231-44BE-BE5F-A4D228E2A304}"/>
    <cellStyle name="Input 6 12 5 3" xfId="52353" xr:uid="{4B9E92FF-B802-4F77-878A-88AB28AAFA3A}"/>
    <cellStyle name="Input 6 12 6" xfId="47510" xr:uid="{007E5B0B-C2AE-405C-A30A-D09EBC898FAD}"/>
    <cellStyle name="Input 6 12 6 2" xfId="54326" xr:uid="{602EBE41-9FA3-4582-B11F-54CAE8350BBF}"/>
    <cellStyle name="Input 6 12 7" xfId="52828" xr:uid="{257CFF9D-5EC1-48E4-B5B4-F7DD5B970C40}"/>
    <cellStyle name="Input 6 12 8" xfId="45899" xr:uid="{C44E21C8-7758-4446-9276-B0D5D5D5EA15}"/>
    <cellStyle name="Input 6 13" xfId="9145" xr:uid="{7D73164C-4790-4C16-856F-6D1F6FEDF404}"/>
    <cellStyle name="Input 6 13 2" xfId="18134" xr:uid="{AC5BC646-7542-4025-B403-2B27C21A4A43}"/>
    <cellStyle name="Input 6 13 2 2" xfId="23039" xr:uid="{750DDEA2-B594-46CB-A72B-2FC999C0B7C0}"/>
    <cellStyle name="Input 6 13 2 2 2" xfId="56233" xr:uid="{3BB94368-E6ED-447C-9BDB-B64F46AA1126}"/>
    <cellStyle name="Input 6 13 2 3" xfId="49451" xr:uid="{CDAEBCE5-5489-4BB0-A3F8-56183DE18070}"/>
    <cellStyle name="Input 6 13 3" xfId="27797" xr:uid="{9ECAD5DF-6FB0-4DAD-9BBA-166F3597453C}"/>
    <cellStyle name="Input 6 13 3 2" xfId="59008" xr:uid="{1FCB2A04-2979-4B2C-B9B1-F5743A2B4EE6}"/>
    <cellStyle name="Input 6 13 3 3" xfId="52227" xr:uid="{431AD133-C989-454A-8778-10A1A3FDE5F0}"/>
    <cellStyle name="Input 6 13 4" xfId="44655" xr:uid="{8A6984A8-25B5-421F-827B-246BAE4723D7}"/>
    <cellStyle name="Input 6 13 4 2" xfId="54382" xr:uid="{A45A3B1B-9FDB-4675-AB79-26EA4E416F53}"/>
    <cellStyle name="Input 6 13 4 3" xfId="47569" xr:uid="{205A4B35-40DC-4C90-946D-E2C4872EA857}"/>
    <cellStyle name="Input 6 13 5" xfId="52864" xr:uid="{D1E1BE4E-E6F6-4B8F-9A64-963C0C3E6FCE}"/>
    <cellStyle name="Input 6 13 6" xfId="45960" xr:uid="{783F8B7E-6CC1-4BCE-BED0-24859FBA99B4}"/>
    <cellStyle name="Input 6 14" xfId="9752" xr:uid="{C0CF0EF6-938D-44F5-8834-69718BAD3677}"/>
    <cellStyle name="Input 6 14 2" xfId="18741" xr:uid="{D7561BE7-9116-4664-B468-CB2E7FA28ABA}"/>
    <cellStyle name="Input 6 14 2 2" xfId="41486" xr:uid="{A06CD715-280A-4AA9-8011-40703BB1C968}"/>
    <cellStyle name="Input 6 14 2 2 2" xfId="56218" xr:uid="{58C6264E-DF07-4463-80A7-108457D8FA77}"/>
    <cellStyle name="Input 6 14 2 3" xfId="49436" xr:uid="{74D78B21-71B1-40D4-9567-ED52BD545806}"/>
    <cellStyle name="Input 6 14 3" xfId="33343" xr:uid="{59D5B1D5-0DE0-4C3E-B5EE-CF7B7D5D4409}"/>
    <cellStyle name="Input 6 14 3 2" xfId="57995" xr:uid="{4D5C4459-68CC-4A98-A51E-344561443AB3}"/>
    <cellStyle name="Input 6 14 3 3" xfId="51213" xr:uid="{697C6BC7-7590-439A-8AA7-5B591F00ACEC}"/>
    <cellStyle name="Input 6 14 4" xfId="44749" xr:uid="{3F3D750E-5352-487F-81A6-A2594A01E977}"/>
    <cellStyle name="Input 6 14 4 2" xfId="54369" xr:uid="{972EEE13-50FE-458F-A3DD-7A7F6209E04F}"/>
    <cellStyle name="Input 6 14 4 3" xfId="47556" xr:uid="{BFC06CF6-40C4-4627-A690-52668858FC7C}"/>
    <cellStyle name="Input 6 14 5" xfId="52853" xr:uid="{CF34D692-F9F5-4555-9857-5FD55C99E3C9}"/>
    <cellStyle name="Input 6 14 6" xfId="45945" xr:uid="{EE706668-A110-4C0C-BD6F-F38AAE974BFD}"/>
    <cellStyle name="Input 6 15" xfId="2271" xr:uid="{D06DFF46-BA9D-413F-8CDF-BF08591AD51B}"/>
    <cellStyle name="Input 6 15 2" xfId="40915" xr:uid="{4F3E7B13-574A-4B46-AB64-CFA9C58ADDF5}"/>
    <cellStyle name="Input 6 15 2 2" xfId="57113" xr:uid="{CC0DC42B-EF5E-48C2-A346-5BA3441906AE}"/>
    <cellStyle name="Input 6 15 2 3" xfId="50331" xr:uid="{5FC0FC90-4E36-4C1E-A0CE-6CF9ECCFE475}"/>
    <cellStyle name="Input 6 15 3" xfId="44716" xr:uid="{4A73C209-97DC-45F5-AC44-B2B4AADD9DCC}"/>
    <cellStyle name="Input 6 15 3 2" xfId="57703" xr:uid="{F643EB12-EEB2-4EDE-B693-31ED3A992FD7}"/>
    <cellStyle name="Input 6 15 3 3" xfId="50921" xr:uid="{46FAD568-CB99-4B85-9118-01FBC554B69C}"/>
    <cellStyle name="Input 6 15 4" xfId="48448" xr:uid="{0FBE2CB8-57FA-4B46-A7DD-CEB7DCB2B295}"/>
    <cellStyle name="Input 6 15 4 2" xfId="55240" xr:uid="{34E5816B-B879-4FFB-92D2-A9910E071A3D}"/>
    <cellStyle name="Input 6 15 5" xfId="53526" xr:uid="{70AFC673-2C19-45E2-A6D5-3C23B5963287}"/>
    <cellStyle name="Input 6 15 6" xfId="46834" xr:uid="{05C6E45A-854F-438F-85BB-7A1A095E100B}"/>
    <cellStyle name="Input 6 16" xfId="13180" xr:uid="{105304E3-5193-463C-9F57-79B1E972F2A7}"/>
    <cellStyle name="Input 6 16 2" xfId="32689" xr:uid="{DE8C08F2-808C-4E81-AE85-B669B6FFBFBA}"/>
    <cellStyle name="Input 6 16 2 2" xfId="57102" xr:uid="{B07324B1-0867-4C44-BA78-D67B1E6ECEE0}"/>
    <cellStyle name="Input 6 16 2 3" xfId="50320" xr:uid="{B0D12E2A-9C54-44C5-9B96-8B2C6D80FD5D}"/>
    <cellStyle name="Input 6 16 3" xfId="44727" xr:uid="{E366EC11-11C2-4F3A-A83F-2A58A569AD88}"/>
    <cellStyle name="Input 6 16 3 2" xfId="58705" xr:uid="{C07392C0-B81F-4F1C-AA92-CBC58DF3C60C}"/>
    <cellStyle name="Input 6 16 3 3" xfId="51924" xr:uid="{00DF9430-ABC4-4B02-9BE5-17F96B83F8AD}"/>
    <cellStyle name="Input 6 16 4" xfId="51564" xr:uid="{5AB67CA8-264E-4E88-A7F4-73D1FA53040C}"/>
    <cellStyle name="Input 6 16 4 2" xfId="58346" xr:uid="{7847B385-0F15-41AF-9E3A-23C0FC0AF1E1}"/>
    <cellStyle name="Input 6 16 5" xfId="48437" xr:uid="{A7C6C3A6-57B7-4996-B25F-FE792045EC60}"/>
    <cellStyle name="Input 6 16 5 2" xfId="55229" xr:uid="{C35AB6FB-FE4C-4DA6-8574-2AD0C14EB271}"/>
    <cellStyle name="Input 6 16 6" xfId="53515" xr:uid="{1CDF75AD-A9B9-4EFF-A17C-F9CDA870AC6A}"/>
    <cellStyle name="Input 6 16 7" xfId="46823" xr:uid="{56CB8910-E86F-4474-8A08-407A3196DB17}"/>
    <cellStyle name="Input 6 17" xfId="39559" xr:uid="{E331471E-B7E8-428F-8029-EAB6467F59F4}"/>
    <cellStyle name="Input 6 17 2" xfId="44796" xr:uid="{D3BA6116-C249-4B14-8B05-653CFB49BB6E}"/>
    <cellStyle name="Input 6 17 2 2" xfId="57159" xr:uid="{FC4E4C3B-B859-46D2-84A8-12D302B404A9}"/>
    <cellStyle name="Input 6 17 2 3" xfId="50377" xr:uid="{978F88F8-E16D-4196-BB95-C70FFF182B71}"/>
    <cellStyle name="Input 6 17 3" xfId="51979" xr:uid="{A75EA795-04A3-4578-A573-1F9FF804033A}"/>
    <cellStyle name="Input 6 17 3 2" xfId="58760" xr:uid="{904D583E-1E22-43C4-98F2-FD8E7F99A1D9}"/>
    <cellStyle name="Input 6 17 4" xfId="51889" xr:uid="{49C35299-9350-4A05-9F0B-BCF78637E5D9}"/>
    <cellStyle name="Input 6 17 4 2" xfId="58670" xr:uid="{9DE4C99B-2058-46D5-9AE8-F04893DBC8E4}"/>
    <cellStyle name="Input 6 17 5" xfId="48494" xr:uid="{F68CBEB1-C29B-4C58-99E7-C33E3C2A23C0}"/>
    <cellStyle name="Input 6 17 5 2" xfId="55286" xr:uid="{F880BDD0-A9B2-4731-8E46-EAA3F97C2D06}"/>
    <cellStyle name="Input 6 17 6" xfId="53572" xr:uid="{D6558C0E-1819-413A-ADE0-2E650073E86E}"/>
    <cellStyle name="Input 6 17 7" xfId="46880" xr:uid="{B3DA944F-DD4A-4C09-94EA-BB1F4263D269}"/>
    <cellStyle name="Input 6 18" xfId="44818" xr:uid="{2FE37B3A-F83F-495B-81D5-069217B3F392}"/>
    <cellStyle name="Input 6 18 2" xfId="50323" xr:uid="{A1B70E8B-457A-4858-B30D-36E1F7340584}"/>
    <cellStyle name="Input 6 18 2 2" xfId="57105" xr:uid="{3BD974E8-8A59-482E-A254-ADDACE1D4A85}"/>
    <cellStyle name="Input 6 18 3" xfId="51927" xr:uid="{1E7CC574-6E10-4BDB-97C2-7671D34214F1}"/>
    <cellStyle name="Input 6 18 3 2" xfId="58708" xr:uid="{D43664B5-2A72-4CE7-A983-0AED854E85FD}"/>
    <cellStyle name="Input 6 18 4" xfId="51531" xr:uid="{4ECE35C1-6C40-4917-BCE2-77FDAEC6E36D}"/>
    <cellStyle name="Input 6 18 4 2" xfId="58313" xr:uid="{19BF42DB-718E-4FBF-81AB-C1F2EB652DEC}"/>
    <cellStyle name="Input 6 18 5" xfId="48440" xr:uid="{A5AEA829-7093-4623-8BB2-8D116572422D}"/>
    <cellStyle name="Input 6 18 5 2" xfId="55232" xr:uid="{FE6F5E2E-8D72-4FC0-BDD1-647F17C879C9}"/>
    <cellStyle name="Input 6 18 6" xfId="53518" xr:uid="{EB8E4E2A-7E75-43C0-9BA9-7B3FA189CB39}"/>
    <cellStyle name="Input 6 18 7" xfId="46826" xr:uid="{59262EA3-AA14-4D27-A567-87BE58F631E8}"/>
    <cellStyle name="Input 6 19" xfId="44834" xr:uid="{40FC8059-A1EE-4C85-8EA6-8E2167D5CA53}"/>
    <cellStyle name="Input 6 19 2" xfId="50444" xr:uid="{D419AC86-5EFC-4976-AABD-362D4437D162}"/>
    <cellStyle name="Input 6 19 2 2" xfId="57226" xr:uid="{F1FBF661-9448-4A0E-AD07-DB1205AC1996}"/>
    <cellStyle name="Input 6 19 3" xfId="52046" xr:uid="{2C833F15-2D26-4691-9ABC-0CDBF533A67F}"/>
    <cellStyle name="Input 6 19 3 2" xfId="58827" xr:uid="{049DBA14-29FE-46C5-BC42-B468E0BBFE2D}"/>
    <cellStyle name="Input 6 19 4" xfId="50900" xr:uid="{3B0E727A-ED17-4649-AE51-C90572783859}"/>
    <cellStyle name="Input 6 19 4 2" xfId="57682" xr:uid="{ACC10EF8-007E-4126-B229-5195C066DAD6}"/>
    <cellStyle name="Input 6 19 5" xfId="48561" xr:uid="{7CC9F4EE-AEB6-48B6-851F-1DEDBB757CED}"/>
    <cellStyle name="Input 6 19 5 2" xfId="55350" xr:uid="{2CBFC075-A024-48B6-9DD7-58F8942D8D9F}"/>
    <cellStyle name="Input 6 19 6" xfId="53636" xr:uid="{C8B30E03-006F-4C9D-B52B-C01D2D56D9B9}"/>
    <cellStyle name="Input 6 19 7" xfId="46947" xr:uid="{048DE4E3-5906-41E7-92D2-00A4224CB726}"/>
    <cellStyle name="Input 6 2" xfId="318" xr:uid="{A99226D0-9BC1-477F-BFCD-C1EE669E8337}"/>
    <cellStyle name="Input 6 2 10" xfId="6620" xr:uid="{9ED4D66D-C7E4-4FB4-AD84-C30666B644C8}"/>
    <cellStyle name="Input 6 2 10 2" xfId="11826" xr:uid="{0C0EF40E-D89E-4C06-9066-644B9D0BDB44}"/>
    <cellStyle name="Input 6 2 10 2 2" xfId="20815" xr:uid="{C04C8381-38EE-4B90-9DD4-2D012B7168C5}"/>
    <cellStyle name="Input 6 2 10 2 2 2" xfId="23163" xr:uid="{34B9248D-C1C9-41DB-86B8-83125D1A6B3E}"/>
    <cellStyle name="Input 6 2 10 2 3" xfId="44083" xr:uid="{E4053273-FC98-41F6-8A79-51FE9DBCCB0F}"/>
    <cellStyle name="Input 6 2 10 3" xfId="15609" xr:uid="{19635703-D75E-405A-9754-46EFDEA5BC87}"/>
    <cellStyle name="Input 6 2 10 3 2" xfId="33788" xr:uid="{1FFAADF9-8780-495C-A1F0-A04832159E42}"/>
    <cellStyle name="Input 6 2 10 4" xfId="31304" xr:uid="{0BCAAA4A-4785-4659-90D7-A2959DA19376}"/>
    <cellStyle name="Input 6 2 11" xfId="9189" xr:uid="{FB53C19D-C3FF-4871-A1F0-153E2614F719}"/>
    <cellStyle name="Input 6 2 11 2" xfId="18178" xr:uid="{EAD99FEA-3DDD-4BD0-800C-BF6FDD298CFA}"/>
    <cellStyle name="Input 6 2 11 2 2" xfId="39913" xr:uid="{37758765-6597-4D2F-9899-D02B4163BD7C}"/>
    <cellStyle name="Input 6 2 11 3" xfId="40859" xr:uid="{88DA80D8-DBAA-4054-9027-74A2EF4B62DE}"/>
    <cellStyle name="Input 6 2 12" xfId="12724" xr:uid="{A1621CB3-A63F-44E6-A4F5-F61B3BAE5620}"/>
    <cellStyle name="Input 6 2 12 2" xfId="21713" xr:uid="{8B9C1187-70C7-4AA0-9FE0-A520A1EB1361}"/>
    <cellStyle name="Input 6 2 12 2 2" xfId="36975" xr:uid="{6E1BC078-1984-4E85-8E66-80F7D124982F}"/>
    <cellStyle name="Input 6 2 12 3" xfId="28790" xr:uid="{800A86E1-742B-4AFA-953F-6A109F17E0C0}"/>
    <cellStyle name="Input 6 2 13" xfId="2324" xr:uid="{A982D50C-C134-490B-A9C1-24B0DF20939E}"/>
    <cellStyle name="Input 6 2 13 2" xfId="43537" xr:uid="{8E17C413-A09D-4FBA-A2EA-B5FFDA56DC9E}"/>
    <cellStyle name="Input 6 2 14" xfId="13233" xr:uid="{5D349E3A-ED77-4C31-BDD5-32DDB2738E4E}"/>
    <cellStyle name="Input 6 2 14 2" xfId="35531" xr:uid="{42B114C6-E6F7-4C49-BE44-2554ACA9C8CB}"/>
    <cellStyle name="Input 6 2 15" xfId="23619" xr:uid="{3CDD4184-149F-4781-9FAC-3B4EB3994F76}"/>
    <cellStyle name="Input 6 2 16" xfId="44284" xr:uid="{B30A1754-09E7-4031-8A52-E1C4AF7958C4}"/>
    <cellStyle name="Input 6 2 17" xfId="45537" xr:uid="{53B7B8DC-81B1-4B45-8462-8A52D8A48130}"/>
    <cellStyle name="Input 6 2 2" xfId="450" xr:uid="{DDD8650E-8E5C-40A7-AAAE-8F04EB452549}"/>
    <cellStyle name="Input 6 2 2 10" xfId="9314" xr:uid="{A52961D0-2E3B-4C83-9AFA-1BD3791A24A7}"/>
    <cellStyle name="Input 6 2 2 10 2" xfId="18303" xr:uid="{9EA2820D-9A13-46C4-B24E-3E4CD29341B0}"/>
    <cellStyle name="Input 6 2 2 10 2 2" xfId="34074" xr:uid="{A6B07218-3369-411A-8540-3D481222DD34}"/>
    <cellStyle name="Input 6 2 2 10 3" xfId="43006" xr:uid="{BB4C50F1-9690-453C-A4A9-E7F4A0749BEF}"/>
    <cellStyle name="Input 6 2 2 11" xfId="12799" xr:uid="{32D48058-8A13-4BBF-A9D2-FB21FAB6769F}"/>
    <cellStyle name="Input 6 2 2 11 2" xfId="21788" xr:uid="{8868F8C9-5B67-4CB6-A65D-CCBB34E8D1B2}"/>
    <cellStyle name="Input 6 2 2 11 2 2" xfId="35365" xr:uid="{CF632B17-E6A6-473B-AEE2-B0CF648A534B}"/>
    <cellStyle name="Input 6 2 2 11 3" xfId="37234" xr:uid="{526F3228-8B0B-4CCF-B140-44D4C66C3B0D}"/>
    <cellStyle name="Input 6 2 2 12" xfId="2456" xr:uid="{C77BBD76-C867-4931-8D59-BD65F1D95604}"/>
    <cellStyle name="Input 6 2 2 12 2" xfId="35434" xr:uid="{290BEB1D-9463-49E5-844A-BA29019C3E6A}"/>
    <cellStyle name="Input 6 2 2 13" xfId="13365" xr:uid="{A877E513-3E40-477D-99EF-414B3B57B5B8}"/>
    <cellStyle name="Input 6 2 2 13 2" xfId="28166" xr:uid="{075AAB57-4925-42E7-8752-18F76285C610}"/>
    <cellStyle name="Input 6 2 2 14" xfId="30020" xr:uid="{318DC2AE-0473-4A6C-9942-51D04661CEA2}"/>
    <cellStyle name="Input 6 2 2 15" xfId="46052" xr:uid="{84D52C7B-FFC3-428F-8D90-09B0E1E52979}"/>
    <cellStyle name="Input 6 2 2 2" xfId="799" xr:uid="{41DCB431-92EA-471E-9B50-EA92C0D4C696}"/>
    <cellStyle name="Input 6 2 2 2 2" xfId="5168" xr:uid="{9EC010A4-073D-48D4-9159-55A2FFD649D7}"/>
    <cellStyle name="Input 6 2 2 2 2 2" xfId="7754" xr:uid="{5530FEB4-FA2F-44DD-A492-384BF3982B35}"/>
    <cellStyle name="Input 6 2 2 2 2 2 2" xfId="16743" xr:uid="{1D1EA850-B828-47F9-984D-81B9154C1E83}"/>
    <cellStyle name="Input 6 2 2 2 2 2 2 2" xfId="23926" xr:uid="{5145CBFE-6907-4CE9-8E10-3DED54DBF65D}"/>
    <cellStyle name="Input 6 2 2 2 2 2 3" xfId="26086" xr:uid="{F555EB8E-BAAA-493F-B909-887E87844422}"/>
    <cellStyle name="Input 6 2 2 2 2 3" xfId="10391" xr:uid="{1FCB9122-5543-4C15-9AC9-8EBC942A9146}"/>
    <cellStyle name="Input 6 2 2 2 2 3 2" xfId="19380" xr:uid="{C919E091-3D32-4014-B15B-4C9244C9C2CB}"/>
    <cellStyle name="Input 6 2 2 2 2 3 2 2" xfId="27733" xr:uid="{1B9ABCC5-C275-4D92-BCD7-9E4207958334}"/>
    <cellStyle name="Input 6 2 2 2 2 3 3" xfId="38917" xr:uid="{B9B2EB94-EADD-4E1A-8BA1-0C1A4EC52B07}"/>
    <cellStyle name="Input 6 2 2 2 2 4" xfId="14157" xr:uid="{3AB640C6-E513-4BDD-BAD3-FE92BEB1E41E}"/>
    <cellStyle name="Input 6 2 2 2 2 4 2" xfId="25058" xr:uid="{AADD7D8A-7FC7-4FC3-8387-FA533E4183B4}"/>
    <cellStyle name="Input 6 2 2 2 2 5" xfId="25074" xr:uid="{C3286FB8-A47C-45E0-A14A-3085CE55DC89}"/>
    <cellStyle name="Input 6 2 2 2 2 6" xfId="56325" xr:uid="{4D70937B-01C1-4CB9-A1DF-58814B0749BF}"/>
    <cellStyle name="Input 6 2 2 2 3" xfId="3236" xr:uid="{0061F681-ABD3-4495-9AD2-BD6CC119F821}"/>
    <cellStyle name="Input 6 2 2 2 3 2" xfId="30955" xr:uid="{3B0FB3E8-873F-423C-91A9-589E56A8FAF9}"/>
    <cellStyle name="Input 6 2 2 2 4" xfId="39717" xr:uid="{C5B34C09-6540-44FA-BFCC-C48D866C6C80}"/>
    <cellStyle name="Input 6 2 2 2 5" xfId="49543" xr:uid="{01C6913E-38C0-47B2-A1CF-C21152B25C90}"/>
    <cellStyle name="Input 6 2 2 3" xfId="1144" xr:uid="{86D48B99-54E0-4E23-8D63-B3506A8C935F}"/>
    <cellStyle name="Input 6 2 2 3 2" xfId="5489" xr:uid="{15E8CCF6-A701-43F8-B762-4D4347266743}"/>
    <cellStyle name="Input 6 2 2 3 2 2" xfId="8075" xr:uid="{C21AFEC7-3D6B-4E36-BAAC-A1174A905758}"/>
    <cellStyle name="Input 6 2 2 3 2 2 2" xfId="17064" xr:uid="{E7288EDA-5D63-48ED-A6D3-BF59D4E49D0C}"/>
    <cellStyle name="Input 6 2 2 3 2 2 2 2" xfId="28851" xr:uid="{A749A317-C440-499F-807A-3C2E78714D88}"/>
    <cellStyle name="Input 6 2 2 3 2 2 3" xfId="22332" xr:uid="{0441CD0C-CD68-477A-8A02-BE85EF0A6B18}"/>
    <cellStyle name="Input 6 2 2 3 2 3" xfId="10712" xr:uid="{78600CD4-525D-4560-8E14-690D0EE83A06}"/>
    <cellStyle name="Input 6 2 2 3 2 3 2" xfId="19701" xr:uid="{1D873193-8B57-4CBB-A6F6-5CAE25E3EA55}"/>
    <cellStyle name="Input 6 2 2 3 2 3 2 2" xfId="32043" xr:uid="{E7A9A075-6942-4CCB-AAB1-2927DCAD4128}"/>
    <cellStyle name="Input 6 2 2 3 2 3 3" xfId="41379" xr:uid="{D08F0E5D-61FD-48BE-BB4F-864A63BEA1E5}"/>
    <cellStyle name="Input 6 2 2 3 2 4" xfId="14478" xr:uid="{D31FBA67-C16D-4CDE-AA7D-97766D377F01}"/>
    <cellStyle name="Input 6 2 2 3 2 4 2" xfId="38383" xr:uid="{0A0F3A0B-F602-437B-ADB6-57BE9EBF7E3B}"/>
    <cellStyle name="Input 6 2 2 3 2 5" xfId="22454" xr:uid="{4BDD16EE-9F89-415C-8384-CB036CA92249}"/>
    <cellStyle name="Input 6 2 2 3 2 6" xfId="59084" xr:uid="{27207E8C-1FD6-4105-82D9-D04786E4608F}"/>
    <cellStyle name="Input 6 2 2 3 3" xfId="3581" xr:uid="{C4B42133-3F4D-47FB-BD79-6491E2F26C38}"/>
    <cellStyle name="Input 6 2 2 3 3 2" xfId="28102" xr:uid="{43A99138-AEB4-4C54-B1CC-6537CA14438E}"/>
    <cellStyle name="Input 6 2 2 3 4" xfId="23573" xr:uid="{FFF12F60-3F8D-4691-9EF5-B537F055F537}"/>
    <cellStyle name="Input 6 2 2 3 5" xfId="52303" xr:uid="{210AC23D-A7DD-4E3F-9A85-E226A9202A3B}"/>
    <cellStyle name="Input 6 2 2 4" xfId="1488" xr:uid="{13D813E4-E859-46C0-A23D-AE6CFCA93C3F}"/>
    <cellStyle name="Input 6 2 2 4 2" xfId="5833" xr:uid="{593F5C2A-4731-4905-A6A5-CF0500A38927}"/>
    <cellStyle name="Input 6 2 2 4 2 2" xfId="8419" xr:uid="{D27B0C4F-2541-4C61-85D5-F8D14FDB665D}"/>
    <cellStyle name="Input 6 2 2 4 2 2 2" xfId="17408" xr:uid="{796455EF-39F2-4F82-8856-DD5EEB63B214}"/>
    <cellStyle name="Input 6 2 2 4 2 2 2 2" xfId="28018" xr:uid="{4BD1F855-BF58-4259-8CC4-AF48992C7535}"/>
    <cellStyle name="Input 6 2 2 4 2 2 3" xfId="28844" xr:uid="{EC4F57A4-F01C-471E-937E-20254AD38614}"/>
    <cellStyle name="Input 6 2 2 4 2 3" xfId="11056" xr:uid="{2B6861B8-28FE-4B6E-BF08-C20DB39F8B21}"/>
    <cellStyle name="Input 6 2 2 4 2 3 2" xfId="20045" xr:uid="{FA62637F-2F37-4146-B991-D77BFD2505BB}"/>
    <cellStyle name="Input 6 2 2 4 2 3 2 2" xfId="39471" xr:uid="{F5ADAF98-3B52-4BDE-8368-5C1D5CB41E7A}"/>
    <cellStyle name="Input 6 2 2 4 2 3 3" xfId="35845" xr:uid="{C8EB093F-B3F6-43F2-8661-DA5D4E1EDFDF}"/>
    <cellStyle name="Input 6 2 2 4 2 4" xfId="14822" xr:uid="{EB910E8D-72B2-49BF-80AE-33B924F6F580}"/>
    <cellStyle name="Input 6 2 2 4 2 4 2" xfId="32314" xr:uid="{9B8846A3-0673-4A73-BD55-1C8B6D620832}"/>
    <cellStyle name="Input 6 2 2 4 2 5" xfId="29209" xr:uid="{01979226-3FFB-40E6-9E19-00990549999C}"/>
    <cellStyle name="Input 6 2 2 4 2 6" xfId="54470" xr:uid="{8E7D84FC-4D86-44CE-AFB2-081B17DDBA57}"/>
    <cellStyle name="Input 6 2 2 4 3" xfId="3925" xr:uid="{263F5F56-8EF3-4CE0-AB2B-46B637A4037B}"/>
    <cellStyle name="Input 6 2 2 4 3 2" xfId="23277" xr:uid="{57CFB702-83D7-4CBE-99F7-E766E0EED8E4}"/>
    <cellStyle name="Input 6 2 2 4 4" xfId="30323" xr:uid="{FC8F28E8-F471-4D8A-AD81-BBEE4FDF3E4B}"/>
    <cellStyle name="Input 6 2 2 4 5" xfId="47660" xr:uid="{58EB7F17-679E-4B0A-86FB-698D093E2377}"/>
    <cellStyle name="Input 6 2 2 5" xfId="168" xr:uid="{197C1DAF-07B3-41BF-BF9D-D553CDF40370}"/>
    <cellStyle name="Input 6 2 2 5 2" xfId="2689" xr:uid="{8FA9CDE2-F29C-476C-A338-D0D312935C83}"/>
    <cellStyle name="Input 6 2 2 5 2 2" xfId="6879" xr:uid="{2714C19E-A367-4E51-A626-12D7666B477B}"/>
    <cellStyle name="Input 6 2 2 5 2 2 2" xfId="15868" xr:uid="{75014651-94FF-4898-BCE0-6ED7410E6F46}"/>
    <cellStyle name="Input 6 2 2 5 2 2 2 2" xfId="41935" xr:uid="{B79DE58B-496C-463B-9F11-83E9C82409FC}"/>
    <cellStyle name="Input 6 2 2 5 2 2 3" xfId="36693" xr:uid="{6EB17ED7-1421-4026-B4F2-1624E3611E9E}"/>
    <cellStyle name="Input 6 2 2 5 2 3" xfId="9450" xr:uid="{8C1DE8C1-22EB-4DE9-84C4-1AAB28C4F21D}"/>
    <cellStyle name="Input 6 2 2 5 2 3 2" xfId="18439" xr:uid="{808735B3-CDEE-4FC3-9B3C-6C19EB2C3C23}"/>
    <cellStyle name="Input 6 2 2 5 2 3 2 2" xfId="35979" xr:uid="{B2868D3B-CD51-4EE8-BDBA-482B07A389C0}"/>
    <cellStyle name="Input 6 2 2 5 2 3 3" xfId="24536" xr:uid="{E8A04422-3D24-40E0-9546-4A4DA5979104}"/>
    <cellStyle name="Input 6 2 2 5 2 4" xfId="13488" xr:uid="{4EC76965-FBAF-409F-9700-841B51FCDE71}"/>
    <cellStyle name="Input 6 2 2 5 2 4 2" xfId="27979" xr:uid="{EB2DD2CE-344F-4602-8BEC-F13B8CF8979B}"/>
    <cellStyle name="Input 6 2 2 5 2 5" xfId="36140" xr:uid="{9D3CEF2B-0A6F-433F-A9A5-EBF3935F6942}"/>
    <cellStyle name="Input 6 2 2 5 3" xfId="2636" xr:uid="{B1BA1417-F251-410A-82EF-7407B30003EA}"/>
    <cellStyle name="Input 6 2 2 5 3 2" xfId="32164" xr:uid="{96EA4363-4287-4E65-9DBB-F485CE028945}"/>
    <cellStyle name="Input 6 2 2 5 4" xfId="25395" xr:uid="{61F9BED2-1FC2-4931-8521-9DDFCECC63D8}"/>
    <cellStyle name="Input 6 2 2 5 5" xfId="52918" xr:uid="{2C5D5BEA-8654-4227-910E-77139A2CCA90}"/>
    <cellStyle name="Input 6 2 2 6" xfId="2107" xr:uid="{8379D5F6-F85A-49F9-80FD-5916C38B85BC}"/>
    <cellStyle name="Input 6 2 2 6 2" xfId="6408" xr:uid="{33D7DADA-A45E-4DFE-A9C9-041C87F06A7E}"/>
    <cellStyle name="Input 6 2 2 6 2 2" xfId="8994" xr:uid="{62CDA49C-12A2-45F4-9072-F2B52A909690}"/>
    <cellStyle name="Input 6 2 2 6 2 2 2" xfId="17983" xr:uid="{62F51F0E-B46C-4F65-A3B5-B17FC1DF2317}"/>
    <cellStyle name="Input 6 2 2 6 2 2 2 2" xfId="25956" xr:uid="{76247602-BDA6-4064-AF67-FFD971468660}"/>
    <cellStyle name="Input 6 2 2 6 2 2 3" xfId="26791" xr:uid="{3E600C49-EC66-4643-84D1-272506C6E571}"/>
    <cellStyle name="Input 6 2 2 6 2 3" xfId="11631" xr:uid="{A4BD7DF8-FC81-452B-8B58-99576D9B0819}"/>
    <cellStyle name="Input 6 2 2 6 2 3 2" xfId="20620" xr:uid="{BD07D115-1E00-4882-B222-1383381A8F56}"/>
    <cellStyle name="Input 6 2 2 6 2 3 2 2" xfId="29042" xr:uid="{1849D6D2-95A3-4872-927A-4DEEDC5DB357}"/>
    <cellStyle name="Input 6 2 2 6 2 3 3" xfId="41666" xr:uid="{929169B6-5800-47E4-BA61-1FB4CAA350B2}"/>
    <cellStyle name="Input 6 2 2 6 2 4" xfId="15397" xr:uid="{392977E6-7677-4992-A033-DBA3CC3B6FC9}"/>
    <cellStyle name="Input 6 2 2 6 2 4 2" xfId="33458" xr:uid="{A428EB67-14F8-4AE0-B6EA-C06D7F695EE5}"/>
    <cellStyle name="Input 6 2 2 6 2 5" xfId="35489" xr:uid="{9AA48BB3-7F06-443D-9D1A-AF8CF00489FF}"/>
    <cellStyle name="Input 6 2 2 6 3" xfId="4544" xr:uid="{AF2AA2A5-9D1A-44A6-A061-4A5E08B5CFE9}"/>
    <cellStyle name="Input 6 2 2 6 3 2" xfId="36394" xr:uid="{AE8A0926-2582-46BD-AB90-4360B7EEB050}"/>
    <cellStyle name="Input 6 2 2 6 4" xfId="29601" xr:uid="{ED7C68DF-6792-4915-BF0C-12CD5B5DFBC6}"/>
    <cellStyle name="Input 6 2 2 7" xfId="2917" xr:uid="{0C354615-DA5A-4220-A7A4-BBCE0376A8C2}"/>
    <cellStyle name="Input 6 2 2 7 2" xfId="7067" xr:uid="{F054A759-E9F8-4518-8D24-DAB24A7D796C}"/>
    <cellStyle name="Input 6 2 2 7 2 2" xfId="12193" xr:uid="{5C20CF6C-3927-4995-B2C9-21CDC9C4829A}"/>
    <cellStyle name="Input 6 2 2 7 2 2 2" xfId="21182" xr:uid="{0C9020C6-82C9-4D52-BABC-20AE4E2CFC0A}"/>
    <cellStyle name="Input 6 2 2 7 2 2 2 2" xfId="26277" xr:uid="{8839448B-2671-4E1C-8053-02173E939756}"/>
    <cellStyle name="Input 6 2 2 7 2 2 3" xfId="31920" xr:uid="{BE44C7BA-796C-46D7-89F2-09FD9E196BA0}"/>
    <cellStyle name="Input 6 2 2 7 2 3" xfId="12991" xr:uid="{827895A1-1A71-434E-B974-E7BB61A027CF}"/>
    <cellStyle name="Input 6 2 2 7 2 3 2" xfId="21980" xr:uid="{D3ED8BAC-0B9A-468C-A34C-6B606C8F1E71}"/>
    <cellStyle name="Input 6 2 2 7 2 3 2 2" xfId="38207" xr:uid="{E3263B67-13F0-49D0-96CD-37C0764C9AF7}"/>
    <cellStyle name="Input 6 2 2 7 2 3 3" xfId="40025" xr:uid="{892382E2-15AD-46E0-A7D7-6F294DD35668}"/>
    <cellStyle name="Input 6 2 2 7 2 4" xfId="16056" xr:uid="{C085488F-4BCE-45F7-9C86-D7859239C0D7}"/>
    <cellStyle name="Input 6 2 2 7 2 4 2" xfId="24207" xr:uid="{98D07AC2-5802-440D-B614-F4F02CA218D2}"/>
    <cellStyle name="Input 6 2 2 7 2 5" xfId="34384" xr:uid="{E96A9669-4F6F-47F0-8135-AB1A09E93053}"/>
    <cellStyle name="Input 6 2 2 7 3" xfId="9630" xr:uid="{3407101F-F607-4335-A5BF-599107E36F75}"/>
    <cellStyle name="Input 6 2 2 7 3 2" xfId="18619" xr:uid="{A98B82E9-4809-4C53-9E7A-E57495E6141B}"/>
    <cellStyle name="Input 6 2 2 7 3 2 2" xfId="36829" xr:uid="{85F5E236-09BB-40C1-A156-E0EEECB9C28A}"/>
    <cellStyle name="Input 6 2 2 7 3 3" xfId="31566" xr:uid="{E44C019F-12E7-4770-9BE6-99606BEA075A}"/>
    <cellStyle name="Input 6 2 2 7 4" xfId="40031" xr:uid="{956E3D4B-FE77-4D2A-8988-C6D9D9CCC70D}"/>
    <cellStyle name="Input 6 2 2 8" xfId="4844" xr:uid="{43D463FE-185F-4812-95ED-84D7517F069E}"/>
    <cellStyle name="Input 6 2 2 8 2" xfId="7430" xr:uid="{6FD3292E-0169-45A4-A557-6AA9BB3D8C03}"/>
    <cellStyle name="Input 6 2 2 8 2 2" xfId="16419" xr:uid="{C809EF43-8C44-4258-A44B-392A66B62BEB}"/>
    <cellStyle name="Input 6 2 2 8 2 2 2" xfId="38281" xr:uid="{EC23967F-2AF8-4D0C-816F-E3FD5F1A7DB9}"/>
    <cellStyle name="Input 6 2 2 8 2 3" xfId="24839" xr:uid="{EBBF866D-2298-4C53-B6D8-6E4D2CB01AD2}"/>
    <cellStyle name="Input 6 2 2 8 3" xfId="10067" xr:uid="{B63757D5-C827-42B6-9523-96997032010C}"/>
    <cellStyle name="Input 6 2 2 8 3 2" xfId="19056" xr:uid="{9FBED70F-EEB4-4600-8636-ED1245D88BAF}"/>
    <cellStyle name="Input 6 2 2 8 3 2 2" xfId="35554" xr:uid="{0666D3FA-8FE2-4944-BF58-3511F63ACDAC}"/>
    <cellStyle name="Input 6 2 2 8 3 3" xfId="38874" xr:uid="{80CC7C6A-0268-420E-B6D8-84B3FEFC175F}"/>
    <cellStyle name="Input 6 2 2 8 4" xfId="13833" xr:uid="{BB111B1A-9069-4511-B04E-EC8319007705}"/>
    <cellStyle name="Input 6 2 2 8 4 2" xfId="37280" xr:uid="{7D67CA59-6C6E-4AB9-8E27-96C1C0174926}"/>
    <cellStyle name="Input 6 2 2 8 5" xfId="34182" xr:uid="{81804AFF-4D94-47EA-8943-C089299B5D04}"/>
    <cellStyle name="Input 6 2 2 9" xfId="6752" xr:uid="{8942FC82-45DC-445D-A150-F7D8D6C49C93}"/>
    <cellStyle name="Input 6 2 2 9 2" xfId="11951" xr:uid="{21D60389-B7C4-4B29-BE65-493D264221ED}"/>
    <cellStyle name="Input 6 2 2 9 2 2" xfId="20940" xr:uid="{687DC028-4411-4639-8967-354FBB2DDB8B}"/>
    <cellStyle name="Input 6 2 2 9 2 2 2" xfId="31743" xr:uid="{4BB72C89-59ED-42E8-BE60-4FDAD98A5ABF}"/>
    <cellStyle name="Input 6 2 2 9 2 3" xfId="26527" xr:uid="{722C6036-054A-4368-834C-A614FAF5F1A6}"/>
    <cellStyle name="Input 6 2 2 9 3" xfId="15741" xr:uid="{253D05F8-1F09-47EB-9927-31A2139F164C}"/>
    <cellStyle name="Input 6 2 2 9 3 2" xfId="23476" xr:uid="{251ACB0D-0816-4548-B146-3963BFE0A17F}"/>
    <cellStyle name="Input 6 2 2 9 4" xfId="41393" xr:uid="{F1088A36-D77A-4E3F-9F06-B1A87E075DD2}"/>
    <cellStyle name="Input 6 2 3" xfId="667" xr:uid="{0FE04B6C-460F-434F-8B6A-CD8F8EED800F}"/>
    <cellStyle name="Input 6 2 3 2" xfId="5043" xr:uid="{8FDFB460-7446-4C1E-B9AE-ACD7A6AE29A6}"/>
    <cellStyle name="Input 6 2 3 2 2" xfId="7629" xr:uid="{36D77FB8-8F08-4567-BAC9-1A34675E1419}"/>
    <cellStyle name="Input 6 2 3 2 2 2" xfId="16618" xr:uid="{48518AA0-0301-4876-B89B-06BAD1104BD8}"/>
    <cellStyle name="Input 6 2 3 2 2 2 2" xfId="22414" xr:uid="{6B3D71EB-3B09-44D0-A183-EC3F051E61EB}"/>
    <cellStyle name="Input 6 2 3 2 2 3" xfId="30702" xr:uid="{82CF5A51-10BB-4F5E-B0D9-9A47DA331C0B}"/>
    <cellStyle name="Input 6 2 3 2 2 4" xfId="56733" xr:uid="{9A73D2E2-5C13-4C2E-935F-6D846C8FFD6F}"/>
    <cellStyle name="Input 6 2 3 2 3" xfId="10266" xr:uid="{7E7B69A7-4702-4065-83A7-04E78F2CC8CF}"/>
    <cellStyle name="Input 6 2 3 2 3 2" xfId="19255" xr:uid="{06F13FC9-B69F-44B7-9536-A4DB4C878753}"/>
    <cellStyle name="Input 6 2 3 2 3 2 2" xfId="24539" xr:uid="{6F494924-9A48-4B6B-A037-C915BFE56332}"/>
    <cellStyle name="Input 6 2 3 2 3 3" xfId="39994" xr:uid="{A12FE8C0-D026-48FC-999A-28F646AF8189}"/>
    <cellStyle name="Input 6 2 3 2 4" xfId="14032" xr:uid="{9EE37967-F183-42A5-B1C0-589E70984BAC}"/>
    <cellStyle name="Input 6 2 3 2 4 2" xfId="35813" xr:uid="{E9764D99-ABFD-4B13-AB1F-1874CD51760E}"/>
    <cellStyle name="Input 6 2 3 2 5" xfId="34950" xr:uid="{EADB1A9B-F11C-41D8-A4D2-4C1FB13E55F7}"/>
    <cellStyle name="Input 6 2 3 2 6" xfId="49951" xr:uid="{C12FAD6E-2770-476B-A9BC-2C44C72E2498}"/>
    <cellStyle name="Input 6 2 3 3" xfId="3104" xr:uid="{DD600503-6824-4590-9E7A-2E0CFE7152C3}"/>
    <cellStyle name="Input 6 2 3 3 2" xfId="23581" xr:uid="{64A07B17-0D5D-4F0F-A6DF-137C8BACFDF4}"/>
    <cellStyle name="Input 6 2 3 3 2 2" xfId="58178" xr:uid="{BE1B3029-FBB8-4E66-B905-0E4F167BA8A1}"/>
    <cellStyle name="Input 6 2 3 3 3" xfId="51396" xr:uid="{8E5A4A53-3618-4307-92CA-F247145D928C}"/>
    <cellStyle name="Input 6 2 3 4" xfId="34342" xr:uid="{3DFF3CA9-C550-421D-B79C-AB3EB3C252AE}"/>
    <cellStyle name="Input 6 2 3 4 2" xfId="54860" xr:uid="{9431AEC5-FFD0-4791-A19D-B7BD1F499AC1}"/>
    <cellStyle name="Input 6 2 3 4 3" xfId="48068" xr:uid="{048DBF8A-2692-44ED-8A94-6AD849762F5C}"/>
    <cellStyle name="Input 6 2 3 5" xfId="53160" xr:uid="{13B9FB17-AA1E-48F2-A4C2-5AD46F9EE201}"/>
    <cellStyle name="Input 6 2 3 6" xfId="46454" xr:uid="{878F5231-56BF-4D73-B132-C55EAD94E6B6}"/>
    <cellStyle name="Input 6 2 4" xfId="1012" xr:uid="{3AD90159-FEAF-4E01-8B86-18FDA2DE1B51}"/>
    <cellStyle name="Input 6 2 4 2" xfId="5364" xr:uid="{E010F2A9-64A3-4F8C-AD16-667695E995EA}"/>
    <cellStyle name="Input 6 2 4 2 2" xfId="7950" xr:uid="{56202289-D1E4-4B23-AA2B-82133543103A}"/>
    <cellStyle name="Input 6 2 4 2 2 2" xfId="16939" xr:uid="{FC2EA379-2EDE-436C-9D7C-BA41EC6F0AA6}"/>
    <cellStyle name="Input 6 2 4 2 2 2 2" xfId="32609" xr:uid="{CDD86B8E-475F-4BD5-8116-CD521266B920}"/>
    <cellStyle name="Input 6 2 4 2 2 3" xfId="36782" xr:uid="{82B41C4D-17E1-4300-94F5-7C5B1002BB83}"/>
    <cellStyle name="Input 6 2 4 2 3" xfId="10587" xr:uid="{955B1520-4628-437E-A287-7EF27DBDDBCB}"/>
    <cellStyle name="Input 6 2 4 2 3 2" xfId="19576" xr:uid="{11D642AC-5206-407D-B032-C834E047EEA2}"/>
    <cellStyle name="Input 6 2 4 2 3 2 2" xfId="40788" xr:uid="{BD0D6B8E-ACCA-4A3B-9124-392A8F69F1C5}"/>
    <cellStyle name="Input 6 2 4 2 3 3" xfId="40275" xr:uid="{2D666F23-D4CF-4CF4-93CD-A1747E6FB9A7}"/>
    <cellStyle name="Input 6 2 4 2 4" xfId="14353" xr:uid="{369E3110-A210-4B29-9600-D297F5140E33}"/>
    <cellStyle name="Input 6 2 4 2 4 2" xfId="42423" xr:uid="{0534DBAF-6CE9-434E-A65B-9D8D3ADFA736}"/>
    <cellStyle name="Input 6 2 4 2 5" xfId="41962" xr:uid="{11691D2D-9D70-4E6C-8B0D-FF6A5D257275}"/>
    <cellStyle name="Input 6 2 4 2 6" xfId="55853" xr:uid="{B0660F29-924C-49F9-9E40-F5D4E0051AB3}"/>
    <cellStyle name="Input 6 2 4 3" xfId="3449" xr:uid="{2F52B226-64C3-4739-B56B-F954CA2BC2C5}"/>
    <cellStyle name="Input 6 2 4 3 2" xfId="39575" xr:uid="{F58C6AD7-964D-4E76-99BD-5D9075021E94}"/>
    <cellStyle name="Input 6 2 4 4" xfId="39420" xr:uid="{E4C72800-E3D5-4707-BECF-D61AE84A6B8E}"/>
    <cellStyle name="Input 6 2 4 5" xfId="49071" xr:uid="{111C3CA1-94FF-4164-AB38-489952FFE048}"/>
    <cellStyle name="Input 6 2 5" xfId="1356" xr:uid="{77864446-B1A5-42D2-B846-B108916510D9}"/>
    <cellStyle name="Input 6 2 5 2" xfId="5701" xr:uid="{70CE31DA-52C8-4D58-8200-BD9AA8817CE1}"/>
    <cellStyle name="Input 6 2 5 2 2" xfId="8287" xr:uid="{27D48455-4C6C-4825-8DE8-809F5583F671}"/>
    <cellStyle name="Input 6 2 5 2 2 2" xfId="17276" xr:uid="{6DADA3AD-2B3E-4AC2-B7C8-B8E1BD93B5E9}"/>
    <cellStyle name="Input 6 2 5 2 2 2 2" xfId="29202" xr:uid="{9CC6B837-37FB-49EF-B7A3-42DA71E83A11}"/>
    <cellStyle name="Input 6 2 5 2 2 3" xfId="36903" xr:uid="{96491F0B-397F-450F-A57B-546EBA4737AF}"/>
    <cellStyle name="Input 6 2 5 2 3" xfId="10924" xr:uid="{05AB4566-AF73-4F8C-9DDA-730C29F96363}"/>
    <cellStyle name="Input 6 2 5 2 3 2" xfId="19913" xr:uid="{B8BDF89A-99D3-41E8-9D03-EAD750EA9C53}"/>
    <cellStyle name="Input 6 2 5 2 3 2 2" xfId="32858" xr:uid="{848C3B71-6754-4935-BE28-642C996CC839}"/>
    <cellStyle name="Input 6 2 5 2 3 3" xfId="32225" xr:uid="{96ACD82B-DFC9-411D-8122-4335F0297956}"/>
    <cellStyle name="Input 6 2 5 2 4" xfId="14690" xr:uid="{99F9E88C-BE78-4C49-8977-1E147E629FAE}"/>
    <cellStyle name="Input 6 2 5 2 4 2" xfId="39039" xr:uid="{F5D6D13D-FBEB-40CA-A839-E1C2D9D7D6B3}"/>
    <cellStyle name="Input 6 2 5 2 5" xfId="27359" xr:uid="{76E4F6C0-CFDE-4133-B560-51C1E97412CC}"/>
    <cellStyle name="Input 6 2 5 2 6" xfId="57721" xr:uid="{33D4BF71-60B7-4610-94EE-9BFFB5764E2B}"/>
    <cellStyle name="Input 6 2 5 3" xfId="3793" xr:uid="{588DF090-6E87-40F8-BFA3-172814957EF9}"/>
    <cellStyle name="Input 6 2 5 3 2" xfId="40134" xr:uid="{7E084031-7799-48EC-B356-2E0756BC89EC}"/>
    <cellStyle name="Input 6 2 5 4" xfId="23898" xr:uid="{92588910-8A5C-4807-BA20-F26E15E644A6}"/>
    <cellStyle name="Input 6 2 5 5" xfId="50939" xr:uid="{92F5BAC1-AD1C-4B14-8D8E-3A7D9217DB08}"/>
    <cellStyle name="Input 6 2 6" xfId="1242" xr:uid="{40525535-603E-44D7-856F-2B52F2DE0CC5}"/>
    <cellStyle name="Input 6 2 6 2" xfId="5587" xr:uid="{AD42CEEA-A74A-45ED-8602-4FDF66B17BAB}"/>
    <cellStyle name="Input 6 2 6 2 2" xfId="8173" xr:uid="{520C2159-2B38-462D-A541-A788F3C06237}"/>
    <cellStyle name="Input 6 2 6 2 2 2" xfId="17162" xr:uid="{5BAF840D-9A5B-40D3-AE13-46A3D02C6F3E}"/>
    <cellStyle name="Input 6 2 6 2 2 2 2" xfId="34540" xr:uid="{58044BB4-DBDF-4F32-93F0-C32BBC208C3D}"/>
    <cellStyle name="Input 6 2 6 2 2 3" xfId="24824" xr:uid="{E38B83CC-C3FB-4177-BD22-D96488192C3B}"/>
    <cellStyle name="Input 6 2 6 2 3" xfId="10810" xr:uid="{D72CBF15-66BF-49CE-8D7F-CF652389F7EF}"/>
    <cellStyle name="Input 6 2 6 2 3 2" xfId="19799" xr:uid="{1E283788-B91D-482F-AF88-8167A4A6813A}"/>
    <cellStyle name="Input 6 2 6 2 3 2 2" xfId="35565" xr:uid="{CB77EE18-6F8A-43D8-95DA-9CC3AE088700}"/>
    <cellStyle name="Input 6 2 6 2 3 3" xfId="30957" xr:uid="{7EB6441A-CC54-4EF0-B662-592812BC80C9}"/>
    <cellStyle name="Input 6 2 6 2 4" xfId="14576" xr:uid="{73B23521-2B7D-4AFA-8B6E-72200DD8DCE7}"/>
    <cellStyle name="Input 6 2 6 2 4 2" xfId="40771" xr:uid="{DFCF3EE4-BF2F-4BB1-AA8D-0DDACDF2C1E1}"/>
    <cellStyle name="Input 6 2 6 2 5" xfId="34275" xr:uid="{9984328C-7704-4436-B85A-92B38A6AE130}"/>
    <cellStyle name="Input 6 2 6 2 6" xfId="54022" xr:uid="{4027AE26-AB34-4270-813C-704F2382F931}"/>
    <cellStyle name="Input 6 2 6 3" xfId="3679" xr:uid="{87528793-B8CC-4421-B1B6-47BAB49E377D}"/>
    <cellStyle name="Input 6 2 6 3 2" xfId="43832" xr:uid="{7EBC1D59-DCB7-42ED-9314-41E08B9D589C}"/>
    <cellStyle name="Input 6 2 6 4" xfId="30566" xr:uid="{0BFF063A-8123-4CAD-849B-90055ADB6AA1}"/>
    <cellStyle name="Input 6 2 6 5" xfId="47354" xr:uid="{8A7DF115-D745-42EA-A68C-832FBC61C241}"/>
    <cellStyle name="Input 6 2 7" xfId="1975" xr:uid="{9339B9A3-A793-4CD0-AFD2-126FA41DC2E2}"/>
    <cellStyle name="Input 6 2 7 2" xfId="6283" xr:uid="{E251D4AC-96E5-4BF5-A1BA-B49D1A238796}"/>
    <cellStyle name="Input 6 2 7 2 2" xfId="8869" xr:uid="{7EC4A61D-1243-4D73-B047-C9932B273A13}"/>
    <cellStyle name="Input 6 2 7 2 2 2" xfId="17858" xr:uid="{382DE3D0-40C2-485B-A644-F26783F5481C}"/>
    <cellStyle name="Input 6 2 7 2 2 2 2" xfId="37079" xr:uid="{D7F60375-3A0A-4D29-86CB-58F25095D0E8}"/>
    <cellStyle name="Input 6 2 7 2 2 3" xfId="40839" xr:uid="{2192EBFD-85C4-42D6-A79A-3A93F5B312FE}"/>
    <cellStyle name="Input 6 2 7 2 3" xfId="11506" xr:uid="{0E1654E5-092C-4394-9575-921940B2C57D}"/>
    <cellStyle name="Input 6 2 7 2 3 2" xfId="20495" xr:uid="{C1EDB574-C40A-4DF3-A8F4-7555C4EE8A81}"/>
    <cellStyle name="Input 6 2 7 2 3 2 2" xfId="43244" xr:uid="{12252F7E-E0F7-4C11-8DCF-3AE7ECA18B83}"/>
    <cellStyle name="Input 6 2 7 2 3 3" xfId="32244" xr:uid="{DFFA994F-4A92-42CE-A411-349F8A551E8A}"/>
    <cellStyle name="Input 6 2 7 2 4" xfId="15272" xr:uid="{62C046EF-44D2-49C1-95F8-74A40CC657CD}"/>
    <cellStyle name="Input 6 2 7 2 4 2" xfId="34850" xr:uid="{F9D7CF95-CCCA-4012-A06B-DECC95BED4EC}"/>
    <cellStyle name="Input 6 2 7 2 5" xfId="34295" xr:uid="{5F7EB8F2-5D3A-44F5-88B0-5D8AB678F75D}"/>
    <cellStyle name="Input 6 2 7 3" xfId="4412" xr:uid="{4BCA8361-3ED6-4716-8C67-5FE327B5A3A0}"/>
    <cellStyle name="Input 6 2 7 3 2" xfId="28298" xr:uid="{AB999F35-7710-4866-B4ED-577299896D47}"/>
    <cellStyle name="Input 6 2 7 4" xfId="39062" xr:uid="{6175FA57-5CC7-4949-8BF0-0A93342397B5}"/>
    <cellStyle name="Input 6 2 7 5" xfId="52655" xr:uid="{A81A6CCE-A5CC-44FA-B07C-880267B4DCF0}"/>
    <cellStyle name="Input 6 2 8" xfId="2786" xr:uid="{9BC1C0D7-CE08-4D30-819F-99232E286EEE}"/>
    <cellStyle name="Input 6 2 8 2" xfId="6936" xr:uid="{4504FCC5-018B-4E15-8DE3-71F8B5307E56}"/>
    <cellStyle name="Input 6 2 8 2 2" xfId="12065" xr:uid="{5C1B872F-9E54-4B5F-A60B-0B9292E4AEE8}"/>
    <cellStyle name="Input 6 2 8 2 2 2" xfId="21054" xr:uid="{391564D9-6DC2-41F4-9A96-47331CE936DE}"/>
    <cellStyle name="Input 6 2 8 2 2 2 2" xfId="28934" xr:uid="{4FF419B2-3DA9-4240-8458-42CC105D66C8}"/>
    <cellStyle name="Input 6 2 8 2 2 3" xfId="33324" xr:uid="{D17EB35C-E81E-4842-B397-1E3C40A1DA67}"/>
    <cellStyle name="Input 6 2 8 2 3" xfId="12891" xr:uid="{B349D7FE-872F-4CA7-A2D1-FC6369E76BB9}"/>
    <cellStyle name="Input 6 2 8 2 3 2" xfId="21880" xr:uid="{457AF7AA-19D7-4A2D-B444-C9FF4CA6CC75}"/>
    <cellStyle name="Input 6 2 8 2 3 2 2" xfId="34199" xr:uid="{F4C15D86-26C7-4E07-9288-B57AE416B22F}"/>
    <cellStyle name="Input 6 2 8 2 3 3" xfId="40725" xr:uid="{7E695EB2-6919-4F8D-B6D6-6C3A993F0C50}"/>
    <cellStyle name="Input 6 2 8 2 4" xfId="15925" xr:uid="{9F902343-59D3-4BAE-AD55-5434DA46269D}"/>
    <cellStyle name="Input 6 2 8 2 4 2" xfId="42325" xr:uid="{B4B78E48-DCCD-4389-B3D3-82B5DBAF0630}"/>
    <cellStyle name="Input 6 2 8 2 5" xfId="33571" xr:uid="{C832E9E2-B54E-4F21-BA00-892FD2D1F522}"/>
    <cellStyle name="Input 6 2 8 3" xfId="9499" xr:uid="{7D801DCB-073A-4C18-8772-3B6FAF53E498}"/>
    <cellStyle name="Input 6 2 8 3 2" xfId="18488" xr:uid="{2FE89CFF-C484-42C5-992C-ED05101298E7}"/>
    <cellStyle name="Input 6 2 8 3 2 2" xfId="28782" xr:uid="{7B7DD1D4-80CF-40D8-B357-F5238578F709}"/>
    <cellStyle name="Input 6 2 8 3 3" xfId="41067" xr:uid="{090E6360-98CE-4515-89CC-115940F5248E}"/>
    <cellStyle name="Input 6 2 8 4" xfId="23197" xr:uid="{319AC46E-008E-4369-8388-642385746AB8}"/>
    <cellStyle name="Input 6 2 9" xfId="4719" xr:uid="{1B9AD54C-A072-4922-8BED-8D0FB84CD4A7}"/>
    <cellStyle name="Input 6 2 9 2" xfId="7305" xr:uid="{BF82CA3B-2625-4FB8-A88F-B1798EC5C028}"/>
    <cellStyle name="Input 6 2 9 2 2" xfId="16294" xr:uid="{FCAF31A3-177E-4822-BB7B-401D56395297}"/>
    <cellStyle name="Input 6 2 9 2 2 2" xfId="41467" xr:uid="{C97E9BFA-625D-4141-94F9-B54B892024FA}"/>
    <cellStyle name="Input 6 2 9 2 3" xfId="30498" xr:uid="{B4E352D0-3C7C-45BF-9900-D93D5889752F}"/>
    <cellStyle name="Input 6 2 9 3" xfId="9942" xr:uid="{542B823C-FEFE-4533-8525-307101B23EC5}"/>
    <cellStyle name="Input 6 2 9 3 2" xfId="18931" xr:uid="{DB9CF207-06DD-4532-8766-79971D2D03AA}"/>
    <cellStyle name="Input 6 2 9 3 2 2" xfId="25284" xr:uid="{0108167F-DD48-4A66-AEBD-08A5512629D3}"/>
    <cellStyle name="Input 6 2 9 3 3" xfId="32276" xr:uid="{47DF7F6A-C85B-42D0-BF41-7E720DF1725C}"/>
    <cellStyle name="Input 6 2 9 4" xfId="13708" xr:uid="{B735C952-5504-4AA6-809F-93E9C19064B5}"/>
    <cellStyle name="Input 6 2 9 4 2" xfId="30787" xr:uid="{776419DD-279E-4B9E-B209-928DCF027D2A}"/>
    <cellStyle name="Input 6 2 9 5" xfId="39716" xr:uid="{EA4242CD-E1B6-4271-A896-A5BA7F64CAAE}"/>
    <cellStyle name="Input 6 20" xfId="44937" xr:uid="{61063691-AC20-4344-B4CC-F4DA68B36BD3}"/>
    <cellStyle name="Input 6 20 2" xfId="50303" xr:uid="{F6B2BD5D-2EF3-4969-AE4D-0A1A8A0010B8}"/>
    <cellStyle name="Input 6 20 2 2" xfId="57085" xr:uid="{4C595023-88FB-4EE7-9FFF-8668CED177FE}"/>
    <cellStyle name="Input 6 20 3" xfId="51909" xr:uid="{FDCB1DAB-02F5-41AD-9CF9-9FF9318C15B0}"/>
    <cellStyle name="Input 6 20 3 2" xfId="58690" xr:uid="{3A7AD716-69CF-4A3C-AA9E-12AEDD6A1208}"/>
    <cellStyle name="Input 6 20 4" xfId="50878" xr:uid="{333F1B6E-935D-4A7B-AF9D-5770EDC1EFF9}"/>
    <cellStyle name="Input 6 20 4 2" xfId="57660" xr:uid="{5ACBA4CE-650E-4543-8D83-45D63C611A3C}"/>
    <cellStyle name="Input 6 20 5" xfId="48420" xr:uid="{E6B4B89B-D8DD-484A-ADD6-476E86C52593}"/>
    <cellStyle name="Input 6 20 5 2" xfId="55212" xr:uid="{7DBA881D-BF34-414C-8164-38DBC2128C8F}"/>
    <cellStyle name="Input 6 20 6" xfId="53498" xr:uid="{EE091F28-A493-4B4A-ACB1-889D6F8BE3FF}"/>
    <cellStyle name="Input 6 20 7" xfId="46806" xr:uid="{0D3223C2-FC71-4748-8D9A-71D76DB0884F}"/>
    <cellStyle name="Input 6 21" xfId="44956" xr:uid="{B72BFAE7-C0F5-4CF0-9691-DC0D9CCBFBB4}"/>
    <cellStyle name="Input 6 21 2" xfId="50522" xr:uid="{6F2DF463-D2F4-488D-BAB5-73C666CC44F8}"/>
    <cellStyle name="Input 6 21 2 2" xfId="57304" xr:uid="{DDCB6691-C3A8-4B97-9DB0-EFD2964A3020}"/>
    <cellStyle name="Input 6 21 3" xfId="52124" xr:uid="{DD775447-EDAD-41DB-9156-0F8D2CABC208}"/>
    <cellStyle name="Input 6 21 3 2" xfId="58905" xr:uid="{72247702-453C-4CDD-B6BA-AF6962D55EF2}"/>
    <cellStyle name="Input 6 21 4" xfId="49425" xr:uid="{72DBDAAD-C023-46BA-B46E-A4A98AEC3756}"/>
    <cellStyle name="Input 6 21 4 2" xfId="56207" xr:uid="{45406D49-36D0-4C85-966D-2A0B53F05E19}"/>
    <cellStyle name="Input 6 21 5" xfId="48639" xr:uid="{B32FCA12-C863-41AC-8EC3-74D8AC2C41E0}"/>
    <cellStyle name="Input 6 21 5 2" xfId="55428" xr:uid="{435DE27D-AC8B-4111-8F1B-02A1C8C57A2B}"/>
    <cellStyle name="Input 6 21 6" xfId="53714" xr:uid="{CB2C8608-26D0-4C63-8FC5-F3BC4BA35A76}"/>
    <cellStyle name="Input 6 21 7" xfId="47025" xr:uid="{6C93F329-55CC-4329-AE3D-057F70F38C60}"/>
    <cellStyle name="Input 6 22" xfId="44948" xr:uid="{1AD19CE5-B13D-4784-8CDD-235A6E4D972A}"/>
    <cellStyle name="Input 6 22 2" xfId="50541" xr:uid="{8BC121BF-D684-43E2-BE47-4BF20F019330}"/>
    <cellStyle name="Input 6 22 2 2" xfId="57323" xr:uid="{B92BB858-AF33-4770-9A05-2336BCA79AED}"/>
    <cellStyle name="Input 6 22 3" xfId="52143" xr:uid="{6E5880C9-C1C4-4E7D-B9C8-C144A3DD097A}"/>
    <cellStyle name="Input 6 22 3 2" xfId="58924" xr:uid="{22EAEBB7-6C4B-442E-ABA9-E6BCF1843D5A}"/>
    <cellStyle name="Input 6 22 4" xfId="49026" xr:uid="{464492E1-1125-4AF5-B752-749F75F4870E}"/>
    <cellStyle name="Input 6 22 4 2" xfId="55809" xr:uid="{16CBD21B-21D0-46D8-A52B-485B4B20F6C9}"/>
    <cellStyle name="Input 6 22 5" xfId="48658" xr:uid="{657EED8B-788A-47E2-B714-E65D768E0829}"/>
    <cellStyle name="Input 6 22 5 2" xfId="55447" xr:uid="{AA6EF156-DD3A-46FE-BABE-63EF36FA30C2}"/>
    <cellStyle name="Input 6 22 6" xfId="53733" xr:uid="{0A2F9EE5-48D2-43F1-8F6A-79C4A7C9E4AD}"/>
    <cellStyle name="Input 6 22 7" xfId="47044" xr:uid="{46DEDDE5-668B-42CB-9625-5B44B3705556}"/>
    <cellStyle name="Input 6 23" xfId="44984" xr:uid="{458B536D-E3B4-4EB9-891D-3C0BAA7E955D}"/>
    <cellStyle name="Input 6 23 2" xfId="50591" xr:uid="{E2784E6D-1584-4975-AFE5-B28F85510CF2}"/>
    <cellStyle name="Input 6 23 2 2" xfId="57373" xr:uid="{ACF94A78-CE48-477E-BC26-23E5B616DB59}"/>
    <cellStyle name="Input 6 23 3" xfId="52405" xr:uid="{A1C4FBDE-B14E-4CEC-9489-21B432501F7D}"/>
    <cellStyle name="Input 6 23 3 2" xfId="59186" xr:uid="{F7A91945-1285-4040-BFA4-0D0E5F3E6FA0}"/>
    <cellStyle name="Input 6 23 4" xfId="48708" xr:uid="{C48A8437-0C5D-43B8-A502-2A7314E6FB86}"/>
    <cellStyle name="Input 6 23 4 2" xfId="55497" xr:uid="{C81CBABE-6FB3-4288-B5D3-73B44595C307}"/>
    <cellStyle name="Input 6 23 5" xfId="53783" xr:uid="{D2F4E8F4-EEB8-4F94-BBAF-5776A5FBC59B}"/>
    <cellStyle name="Input 6 23 6" xfId="47094" xr:uid="{48F2724D-4625-4BC4-9C85-86885975E7DF}"/>
    <cellStyle name="Input 6 24" xfId="45009" xr:uid="{D6580224-87C7-431B-87E2-25C16B942D88}"/>
    <cellStyle name="Input 6 24 2" xfId="50585" xr:uid="{4FD6E304-4ABC-405D-8F4E-B42D0E954F25}"/>
    <cellStyle name="Input 6 24 2 2" xfId="57367" xr:uid="{CD110654-4410-44DC-83B1-6B8B08F121DA}"/>
    <cellStyle name="Input 6 24 3" xfId="52399" xr:uid="{5698040C-8156-46E4-8772-AE30E6A7CB1D}"/>
    <cellStyle name="Input 6 24 3 2" xfId="59180" xr:uid="{36BD5991-071D-4E83-B9B0-61F6F8D238FB}"/>
    <cellStyle name="Input 6 24 4" xfId="48702" xr:uid="{A262FB42-781D-48D0-9D8B-52FF7B963EAA}"/>
    <cellStyle name="Input 6 24 4 2" xfId="55491" xr:uid="{4D3CF060-F2DC-4FA2-8B6E-A8B18B2781DE}"/>
    <cellStyle name="Input 6 24 5" xfId="53777" xr:uid="{0D1B59E7-F967-4D05-80E6-E280CF786084}"/>
    <cellStyle name="Input 6 24 6" xfId="47088" xr:uid="{82E88ECF-3E40-4308-857D-CD31C428C944}"/>
    <cellStyle name="Input 6 25" xfId="45021" xr:uid="{ED465846-82FB-4E6C-8522-92CD5D1FEB17}"/>
    <cellStyle name="Input 6 25 2" xfId="50623" xr:uid="{663E7D55-E2E0-4468-82DA-93EC4662D5DE}"/>
    <cellStyle name="Input 6 25 2 2" xfId="57405" xr:uid="{22920E2A-4E98-4E55-AE50-4CD78D22C62E}"/>
    <cellStyle name="Input 6 25 3" xfId="52437" xr:uid="{01933356-6C5D-4D30-B27A-9016AFA045EA}"/>
    <cellStyle name="Input 6 25 3 2" xfId="59218" xr:uid="{83AD728D-D8F2-463C-881A-81AA16EB81A6}"/>
    <cellStyle name="Input 6 25 4" xfId="48740" xr:uid="{1BF18888-DCD3-4D9A-B958-65D0E72683A4}"/>
    <cellStyle name="Input 6 25 4 2" xfId="55529" xr:uid="{D3C5491E-DFAB-4276-90CF-D35FBAEA1EC5}"/>
    <cellStyle name="Input 6 25 5" xfId="53815" xr:uid="{749F6190-9E74-4572-A9F4-B36C99C43F68}"/>
    <cellStyle name="Input 6 25 6" xfId="47126" xr:uid="{1AE55B1E-88A2-418A-BBE0-71DB27684472}"/>
    <cellStyle name="Input 6 26" xfId="45096" xr:uid="{99B0C51E-F6B7-46AE-B12C-86507AAA93F4}"/>
    <cellStyle name="Input 6 26 2" xfId="50570" xr:uid="{E7870726-8934-4918-976F-72ADC5003298}"/>
    <cellStyle name="Input 6 26 2 2" xfId="57352" xr:uid="{82437906-068E-4438-95ED-48308D8277F7}"/>
    <cellStyle name="Input 6 26 3" xfId="52384" xr:uid="{1FC23D4F-290D-4BB1-8605-003408E9B015}"/>
    <cellStyle name="Input 6 26 3 2" xfId="59165" xr:uid="{0476343B-0C94-47FC-BB05-62CBCD0D007D}"/>
    <cellStyle name="Input 6 26 4" xfId="48687" xr:uid="{B3029D53-4096-430D-B687-CF16AFD33967}"/>
    <cellStyle name="Input 6 26 4 2" xfId="55476" xr:uid="{E200BA05-1E9E-40FE-888A-A92C865B4422}"/>
    <cellStyle name="Input 6 26 5" xfId="53762" xr:uid="{3F221EFC-84ED-4908-BE24-9C76B491A649}"/>
    <cellStyle name="Input 6 26 6" xfId="47073" xr:uid="{9E8809F5-D1A7-4825-BDE5-3B8425D8550D}"/>
    <cellStyle name="Input 6 27" xfId="45128" xr:uid="{6E0E94E0-DAB2-41E6-B079-2A4C6C5C30DD}"/>
    <cellStyle name="Input 6 27 2" xfId="50698" xr:uid="{A49B56CC-F58B-4B3B-BBFB-5BA8BD9FAE0A}"/>
    <cellStyle name="Input 6 27 2 2" xfId="57480" xr:uid="{D4F0DA42-BEB8-411E-BE13-006610C7957B}"/>
    <cellStyle name="Input 6 27 3" xfId="52509" xr:uid="{519B6E38-C7EB-411E-B7DC-533A3E153D23}"/>
    <cellStyle name="Input 6 27 3 2" xfId="59290" xr:uid="{2BDF6753-C102-488A-A1AD-80E743D65DE6}"/>
    <cellStyle name="Input 6 27 4" xfId="48811" xr:uid="{A3BDC14E-04AE-4873-95B1-911833D53532}"/>
    <cellStyle name="Input 6 27 4 2" xfId="55597" xr:uid="{467265F9-1DEC-4636-AC86-BDE23C047086}"/>
    <cellStyle name="Input 6 27 5" xfId="53887" xr:uid="{1B8FD01B-9920-48DB-AFE0-0CF5CC4FB80E}"/>
    <cellStyle name="Input 6 27 6" xfId="47201" xr:uid="{9001CF6B-EB99-4005-A8F9-D87CFB718929}"/>
    <cellStyle name="Input 6 28" xfId="45149" xr:uid="{EDA37EDB-FC42-40B8-9756-5CBA94438B4D}"/>
    <cellStyle name="Input 6 28 2" xfId="50704" xr:uid="{E015C4C3-7BC2-4720-9F27-F36DC44B0ACB}"/>
    <cellStyle name="Input 6 28 2 2" xfId="57486" xr:uid="{A8BE6F83-62AD-4A13-BB2B-D99389308358}"/>
    <cellStyle name="Input 6 28 3" xfId="52515" xr:uid="{982CA8CE-5734-4E88-8B7B-6B8CB4C7CC9F}"/>
    <cellStyle name="Input 6 28 3 2" xfId="59296" xr:uid="{83C690F0-33E6-4CE9-8F00-731A1F1C528C}"/>
    <cellStyle name="Input 6 28 4" xfId="48816" xr:uid="{5D86BB37-A88C-4E01-955F-B38358FA7D93}"/>
    <cellStyle name="Input 6 28 4 2" xfId="55602" xr:uid="{18238AB8-17CE-4CE3-986F-126B0E45FEA4}"/>
    <cellStyle name="Input 6 28 5" xfId="53893" xr:uid="{69E59A1E-4A98-42A8-AC8B-9159D4CFB791}"/>
    <cellStyle name="Input 6 28 6" xfId="47207" xr:uid="{5B3720BB-293C-4803-BA50-170B5D959309}"/>
    <cellStyle name="Input 6 29" xfId="45212" xr:uid="{08ECF9DA-7A76-4FDC-A02C-924E87A9830E}"/>
    <cellStyle name="Input 6 29 2" xfId="50682" xr:uid="{C7FAA705-BDDB-48F3-9EB3-A4524781A9E5}"/>
    <cellStyle name="Input 6 29 2 2" xfId="57464" xr:uid="{985BC52D-87C4-428E-8AF4-C1CE727AAF7A}"/>
    <cellStyle name="Input 6 29 3" xfId="52493" xr:uid="{E1DFB88B-E37A-4445-A037-065F6982BFF4}"/>
    <cellStyle name="Input 6 29 3 2" xfId="59274" xr:uid="{C3520EE5-B6EB-4CC9-BB31-CFBB4CAFC721}"/>
    <cellStyle name="Input 6 29 4" xfId="53871" xr:uid="{699D77CC-5E99-415E-8A48-AEC9B27F7205}"/>
    <cellStyle name="Input 6 29 5" xfId="47185" xr:uid="{A87D7430-90A6-45D8-8AC0-439C6D177F5B}"/>
    <cellStyle name="Input 6 3" xfId="402" xr:uid="{415394F0-1BAF-4FEA-8DA2-8BEBC76FA8CD}"/>
    <cellStyle name="Input 6 3 10" xfId="9270" xr:uid="{D676CF04-9B53-4BE2-B9C1-0D2912B0E55F}"/>
    <cellStyle name="Input 6 3 10 2" xfId="18259" xr:uid="{F84C1EA4-3627-4B53-8F98-29F8FBD84637}"/>
    <cellStyle name="Input 6 3 10 2 2" xfId="24734" xr:uid="{C1D6A8EE-7BD9-4967-A1BA-FDBFDF62F143}"/>
    <cellStyle name="Input 6 3 10 3" xfId="42629" xr:uid="{D3CF3AEF-02BD-4055-91D8-CF6B3E5E90A7}"/>
    <cellStyle name="Input 6 3 11" xfId="12630" xr:uid="{550C38A0-6A24-48EC-A82E-C5B620F95441}"/>
    <cellStyle name="Input 6 3 11 2" xfId="21619" xr:uid="{DA0A449D-7635-489C-8614-9C52A34E000D}"/>
    <cellStyle name="Input 6 3 11 2 2" xfId="28864" xr:uid="{591B27B8-DD6C-4EB1-AB09-B95B613635C8}"/>
    <cellStyle name="Input 6 3 11 3" xfId="33739" xr:uid="{15621434-F969-4B19-8473-A991B2C2A763}"/>
    <cellStyle name="Input 6 3 12" xfId="2408" xr:uid="{959D6273-F9A1-4241-A3BD-FB064AD1BF98}"/>
    <cellStyle name="Input 6 3 12 2" xfId="33699" xr:uid="{8195AFC6-F470-400C-ADD4-721B311D68A4}"/>
    <cellStyle name="Input 6 3 13" xfId="13317" xr:uid="{64FC9168-B582-4BC4-9BE6-135DEEEF29A6}"/>
    <cellStyle name="Input 6 3 13 2" xfId="41883" xr:uid="{73FBAB1A-415C-4F43-A5B4-488A22E0A98F}"/>
    <cellStyle name="Input 6 3 14" xfId="25467" xr:uid="{FD62BA56-1890-448B-909A-9097A9E152B9}"/>
    <cellStyle name="Input 6 3 15" xfId="44265" xr:uid="{E3214E95-09E8-428C-8A39-17858719EBE8}"/>
    <cellStyle name="Input 6 3 16" xfId="45540" xr:uid="{A3E8B5C2-CC1D-4C06-BFDA-5C90185ADEF7}"/>
    <cellStyle name="Input 6 3 2" xfId="751" xr:uid="{3F4AC727-514A-49A5-9EF5-8F750F766818}"/>
    <cellStyle name="Input 6 3 2 2" xfId="5124" xr:uid="{CBC403AD-A4F5-4F66-B092-A04D550F7BB4}"/>
    <cellStyle name="Input 6 3 2 2 2" xfId="7710" xr:uid="{D0D9568C-2388-44E3-8A87-4B39BA9CCA02}"/>
    <cellStyle name="Input 6 3 2 2 2 2" xfId="16699" xr:uid="{1B0FC4C9-CF48-442B-8652-4A23C512BB65}"/>
    <cellStyle name="Input 6 3 2 2 2 2 2" xfId="28091" xr:uid="{106F23A2-ECDF-4E26-BB68-F04217E252F4}"/>
    <cellStyle name="Input 6 3 2 2 2 3" xfId="23602" xr:uid="{E53250A9-DDAB-4E3D-AC9A-9BC6785859EB}"/>
    <cellStyle name="Input 6 3 2 2 2 4" xfId="56328" xr:uid="{680AA066-15CE-416B-8F00-B760C6653C77}"/>
    <cellStyle name="Input 6 3 2 2 3" xfId="10347" xr:uid="{1078B435-9817-4F84-9646-F224E9FE397C}"/>
    <cellStyle name="Input 6 3 2 2 3 2" xfId="19336" xr:uid="{82ED6047-67DD-4B2E-AD8C-706DA625B6BA}"/>
    <cellStyle name="Input 6 3 2 2 3 2 2" xfId="26158" xr:uid="{01596516-8DE5-49A3-9153-ED38A62754BC}"/>
    <cellStyle name="Input 6 3 2 2 3 3" xfId="34672" xr:uid="{199CA1B5-99B8-4C6D-A0F5-53A93CE0CF9F}"/>
    <cellStyle name="Input 6 3 2 2 4" xfId="14113" xr:uid="{E00DA418-D0BF-498B-BAD9-0F337D214D44}"/>
    <cellStyle name="Input 6 3 2 2 4 2" xfId="23056" xr:uid="{809EE7B0-E256-47A0-A9CC-BBEBF5B8321B}"/>
    <cellStyle name="Input 6 3 2 2 5" xfId="43701" xr:uid="{A8F507B9-0532-4EBA-B566-99C2D56C8ECA}"/>
    <cellStyle name="Input 6 3 2 2 6" xfId="49546" xr:uid="{5A194B83-A168-419F-A3B2-ECA7AFA7CCCC}"/>
    <cellStyle name="Input 6 3 2 3" xfId="3188" xr:uid="{756CC5EA-5F0E-4AD6-AE24-3EC53F52E6F9}"/>
    <cellStyle name="Input 6 3 2 3 2" xfId="25433" xr:uid="{DD2DBCD7-A9F2-4C2C-8FE7-1EDD3340BE06}"/>
    <cellStyle name="Input 6 3 2 3 2 2" xfId="58965" xr:uid="{5D0A2324-379F-47FC-B5DC-5BFCB8D46B95}"/>
    <cellStyle name="Input 6 3 2 3 3" xfId="52184" xr:uid="{53FF8854-79C0-4F4B-8CC1-D079B4465DB9}"/>
    <cellStyle name="Input 6 3 2 4" xfId="23683" xr:uid="{2AB40B22-DC60-4962-8C15-85603821485D}"/>
    <cellStyle name="Input 6 3 2 4 2" xfId="54473" xr:uid="{70E1FE5A-3017-4964-96D7-6D109B51527B}"/>
    <cellStyle name="Input 6 3 2 4 3" xfId="47663" xr:uid="{E3DBF99B-B194-43CC-83C4-6AF5FEA64450}"/>
    <cellStyle name="Input 6 3 2 5" xfId="52921" xr:uid="{EB718468-9E39-4418-A5AE-FC3E5CED5909}"/>
    <cellStyle name="Input 6 3 2 6" xfId="46055" xr:uid="{977277A8-1229-4F0B-8FBA-FA619236B5BF}"/>
    <cellStyle name="Input 6 3 3" xfId="1096" xr:uid="{62BE9B21-3DEA-4D1E-AD51-34DF60DF423B}"/>
    <cellStyle name="Input 6 3 3 2" xfId="5445" xr:uid="{333CC0D7-498E-40A1-9E0B-F60882E651F0}"/>
    <cellStyle name="Input 6 3 3 2 2" xfId="8031" xr:uid="{A7F2E267-C39F-49A3-8CDB-E7AE3F0E5BBF}"/>
    <cellStyle name="Input 6 3 3 2 2 2" xfId="17020" xr:uid="{749F8BD0-8AA8-43C6-9578-062324266FB5}"/>
    <cellStyle name="Input 6 3 3 2 2 2 2" xfId="34585" xr:uid="{915C56DF-785E-473B-BFA7-F24C4BE40857}"/>
    <cellStyle name="Input 6 3 3 2 2 3" xfId="31777" xr:uid="{E86BBA35-3F60-418E-99EA-9ED5F19E24CE}"/>
    <cellStyle name="Input 6 3 3 2 2 4" xfId="56736" xr:uid="{B09AA601-3340-462B-A3EF-61BD6A36406A}"/>
    <cellStyle name="Input 6 3 3 2 3" xfId="10668" xr:uid="{E5591CC0-F50E-4671-AA99-81303FCBE660}"/>
    <cellStyle name="Input 6 3 3 2 3 2" xfId="19657" xr:uid="{B51080C0-75EB-41F8-BC5A-71E8FC7207B7}"/>
    <cellStyle name="Input 6 3 3 2 3 2 2" xfId="35622" xr:uid="{E6F91C8C-21FC-45E0-8D07-AA583AC55E52}"/>
    <cellStyle name="Input 6 3 3 2 3 3" xfId="40516" xr:uid="{47ED7C16-CFAD-4612-9D86-27FD68733E7A}"/>
    <cellStyle name="Input 6 3 3 2 4" xfId="14434" xr:uid="{DCE76585-FE08-4542-88AE-484515E1BB84}"/>
    <cellStyle name="Input 6 3 3 2 4 2" xfId="22663" xr:uid="{AF504553-A248-4814-A0AA-0EBBD84C01A4}"/>
    <cellStyle name="Input 6 3 3 2 5" xfId="43943" xr:uid="{E1A90A3B-9DD1-4910-B350-64E8D255BCE6}"/>
    <cellStyle name="Input 6 3 3 2 6" xfId="49954" xr:uid="{7EABE154-ED25-4EDA-908B-46D4BC4AD39E}"/>
    <cellStyle name="Input 6 3 3 3" xfId="3533" xr:uid="{3114A8E4-E936-4478-B365-5C45CFE098D9}"/>
    <cellStyle name="Input 6 3 3 3 2" xfId="41824" xr:uid="{3A3B7006-93D7-43C4-8786-C858F08E9CB6}"/>
    <cellStyle name="Input 6 3 3 3 2 2" xfId="58147" xr:uid="{F120A321-68B8-4611-952A-B885116ED4B1}"/>
    <cellStyle name="Input 6 3 3 3 3" xfId="51365" xr:uid="{2BBA173C-7E05-435B-8D36-081136D43253}"/>
    <cellStyle name="Input 6 3 3 4" xfId="26243" xr:uid="{0810E91C-2824-4C0F-8E4A-AAD6298A15C2}"/>
    <cellStyle name="Input 6 3 3 4 2" xfId="54863" xr:uid="{B8A2D626-FEB6-4706-A2D1-66557056D308}"/>
    <cellStyle name="Input 6 3 3 4 3" xfId="48071" xr:uid="{61AC318D-1C98-4FFA-9C52-187717D1E62D}"/>
    <cellStyle name="Input 6 3 3 5" xfId="53163" xr:uid="{B7D47845-C95D-4802-B264-F71164CA8EF8}"/>
    <cellStyle name="Input 6 3 3 6" xfId="46457" xr:uid="{A27FB963-4185-4A12-B48C-B76CEDA4533E}"/>
    <cellStyle name="Input 6 3 4" xfId="1440" xr:uid="{457A9FCC-3D11-4851-B656-BBFDE8C844F2}"/>
    <cellStyle name="Input 6 3 4 2" xfId="5785" xr:uid="{8669656E-CC3C-49F3-9CCE-E63B4FBA295E}"/>
    <cellStyle name="Input 6 3 4 2 2" xfId="8371" xr:uid="{C98B7342-29F4-4DFF-B647-26D113D2FA2E}"/>
    <cellStyle name="Input 6 3 4 2 2 2" xfId="17360" xr:uid="{C39EE808-1B04-42A9-BF03-B6DBF9AF946D}"/>
    <cellStyle name="Input 6 3 4 2 2 2 2" xfId="39059" xr:uid="{3872884C-726F-42C8-B79C-8BC9909CF5B7}"/>
    <cellStyle name="Input 6 3 4 2 2 3" xfId="43727" xr:uid="{3109E352-DF30-4192-BC19-03250D7B88CE}"/>
    <cellStyle name="Input 6 3 4 2 3" xfId="11008" xr:uid="{D036C34E-9FE9-4684-9C24-42C1F9B922B7}"/>
    <cellStyle name="Input 6 3 4 2 3 2" xfId="19997" xr:uid="{CF166379-4F68-47B1-8547-64A242444545}"/>
    <cellStyle name="Input 6 3 4 2 3 2 2" xfId="23411" xr:uid="{1734F9DB-760F-43E4-836E-606557F264BC}"/>
    <cellStyle name="Input 6 3 4 2 3 3" xfId="26636" xr:uid="{4C06F758-7E1A-4960-BB17-E4A83B4BC423}"/>
    <cellStyle name="Input 6 3 4 2 4" xfId="14774" xr:uid="{E4A12AD9-578C-49BC-987C-C084C6A7B2F5}"/>
    <cellStyle name="Input 6 3 4 2 4 2" xfId="39596" xr:uid="{BD4FF46F-E95B-4A0F-8111-4196D5229CF9}"/>
    <cellStyle name="Input 6 3 4 2 5" xfId="31992" xr:uid="{1260CC89-CB7C-4E62-ABAA-B3C58192918E}"/>
    <cellStyle name="Input 6 3 4 2 6" xfId="55856" xr:uid="{72BFFCD8-61F9-4BA8-89F8-74FD048533DD}"/>
    <cellStyle name="Input 6 3 4 3" xfId="3877" xr:uid="{5680D076-7D59-4A7E-A12D-E1E5C4967316}"/>
    <cellStyle name="Input 6 3 4 3 2" xfId="43313" xr:uid="{F7D3938E-0AE1-4FF1-89D4-9BF858940720}"/>
    <cellStyle name="Input 6 3 4 4" xfId="22665" xr:uid="{441A68AB-FA46-4EB2-BD55-764B4CBE5AC8}"/>
    <cellStyle name="Input 6 3 4 5" xfId="49074" xr:uid="{26320252-3DD2-4348-BED5-32AC6BFDD2B4}"/>
    <cellStyle name="Input 6 3 5" xfId="1753" xr:uid="{40FA2C67-C2D3-4AA9-A312-3355F77AC975}"/>
    <cellStyle name="Input 6 3 5 2" xfId="6077" xr:uid="{F9F5C699-7236-4710-82D5-F020BE35D7D8}"/>
    <cellStyle name="Input 6 3 5 2 2" xfId="8663" xr:uid="{72E03547-8F3D-4845-821F-6567698125AC}"/>
    <cellStyle name="Input 6 3 5 2 2 2" xfId="17652" xr:uid="{93157D7D-0403-402D-830D-D5064516E7A2}"/>
    <cellStyle name="Input 6 3 5 2 2 2 2" xfId="40568" xr:uid="{90A66E15-EC63-44F0-9CB0-0052FBF1D8A0}"/>
    <cellStyle name="Input 6 3 5 2 2 3" xfId="39889" xr:uid="{3AEB093C-D452-4AF2-9301-BC2092E47171}"/>
    <cellStyle name="Input 6 3 5 2 3" xfId="11300" xr:uid="{B86BC4D2-5DE8-4E3F-8DB2-DF00CA99E1A6}"/>
    <cellStyle name="Input 6 3 5 2 3 2" xfId="20289" xr:uid="{B62139A8-B51C-41F6-8762-8517F2C2CBAD}"/>
    <cellStyle name="Input 6 3 5 2 3 2 2" xfId="34829" xr:uid="{79948D5A-6749-431B-AD1C-F0B924720FB1}"/>
    <cellStyle name="Input 6 3 5 2 3 3" xfId="40497" xr:uid="{DCD8CAA3-66BF-41D8-87AB-708168495A0D}"/>
    <cellStyle name="Input 6 3 5 2 4" xfId="15066" xr:uid="{7646631A-50EB-43DA-AEDF-C606227374A2}"/>
    <cellStyle name="Input 6 3 5 2 4 2" xfId="28672" xr:uid="{CD7DB5FC-717A-4DC4-86F6-71BA565D4479}"/>
    <cellStyle name="Input 6 3 5 2 5" xfId="37062" xr:uid="{2551AB30-C45A-4EEE-84B1-F56DB6DA425F}"/>
    <cellStyle name="Input 6 3 5 2 6" xfId="57688" xr:uid="{1412C1FF-4332-4672-AC43-3367F1C369EF}"/>
    <cellStyle name="Input 6 3 5 3" xfId="4190" xr:uid="{A4EE64E7-886E-4CB5-9038-D2F4F796496B}"/>
    <cellStyle name="Input 6 3 5 3 2" xfId="34376" xr:uid="{8D321A5C-AA46-40DD-A417-5DA57C189138}"/>
    <cellStyle name="Input 6 3 5 4" xfId="25723" xr:uid="{B3BC1A59-83E4-42A7-BF50-34E78A0D3AC3}"/>
    <cellStyle name="Input 6 3 5 5" xfId="50906" xr:uid="{827E55B4-2469-4CB0-8AC7-6C44FC4BBF00}"/>
    <cellStyle name="Input 6 3 6" xfId="2059" xr:uid="{CE03C02F-CA45-4B86-B6A1-D77F4EE63666}"/>
    <cellStyle name="Input 6 3 6 2" xfId="6364" xr:uid="{8096C2D6-8BE9-4BBE-A39B-7C49E19C4CA3}"/>
    <cellStyle name="Input 6 3 6 2 2" xfId="8950" xr:uid="{7251CEF0-885C-445F-814D-65B52E1CC070}"/>
    <cellStyle name="Input 6 3 6 2 2 2" xfId="17939" xr:uid="{D984E2B5-C223-4980-9137-6A6C10DA92FF}"/>
    <cellStyle name="Input 6 3 6 2 2 2 2" xfId="24066" xr:uid="{EB3050D7-3742-4D46-8DEE-09B942B1559E}"/>
    <cellStyle name="Input 6 3 6 2 2 3" xfId="34184" xr:uid="{38507951-2C6F-4081-BE3E-793297445691}"/>
    <cellStyle name="Input 6 3 6 2 3" xfId="11587" xr:uid="{AE6912F7-253A-407F-B99C-1945F27E3B06}"/>
    <cellStyle name="Input 6 3 6 2 3 2" xfId="20576" xr:uid="{A7EF1BBC-95F4-4EAD-BD96-8F5968CB429F}"/>
    <cellStyle name="Input 6 3 6 2 3 2 2" xfId="31195" xr:uid="{1929FE67-9B10-41D1-86AB-58420578A07C}"/>
    <cellStyle name="Input 6 3 6 2 3 3" xfId="34813" xr:uid="{84A8EA8F-6B66-413A-8996-F63FEC503FEC}"/>
    <cellStyle name="Input 6 3 6 2 4" xfId="15353" xr:uid="{00B90DB0-D11B-4358-9F52-4B5F822D4DCE}"/>
    <cellStyle name="Input 6 3 6 2 4 2" xfId="42392" xr:uid="{C756D9AD-3449-4B89-8DD2-5CA95C2A6C12}"/>
    <cellStyle name="Input 6 3 6 2 5" xfId="31484" xr:uid="{5C6E19FB-5CD0-438F-9DD8-1ADFE58FDE69}"/>
    <cellStyle name="Input 6 3 6 2 6" xfId="54025" xr:uid="{3728B549-60C1-4664-B1F7-9EC9357A2D6D}"/>
    <cellStyle name="Input 6 3 6 3" xfId="4496" xr:uid="{2BE57880-72CC-47C8-9EB4-87886FC2EB90}"/>
    <cellStyle name="Input 6 3 6 3 2" xfId="25621" xr:uid="{971FCDDD-D3A7-48ED-8431-3AC6203C445A}"/>
    <cellStyle name="Input 6 3 6 4" xfId="35228" xr:uid="{940478A4-B62A-4F97-9B41-A4E457209205}"/>
    <cellStyle name="Input 6 3 6 5" xfId="47357" xr:uid="{80AA9502-0AE8-4520-A8B4-7FDD92A6442B}"/>
    <cellStyle name="Input 6 3 7" xfId="2869" xr:uid="{9491428C-842E-479B-9BA9-6F5F9F1C5D07}"/>
    <cellStyle name="Input 6 3 7 2" xfId="7019" xr:uid="{098199A1-F6D3-41CC-8D20-99A319784D18}"/>
    <cellStyle name="Input 6 3 7 2 2" xfId="12147" xr:uid="{0E4AF775-764A-4EFB-A94A-117448FB6611}"/>
    <cellStyle name="Input 6 3 7 2 2 2" xfId="21136" xr:uid="{1BF7A428-1178-4608-8E2A-BDC9F4A05D1F}"/>
    <cellStyle name="Input 6 3 7 2 2 2 2" xfId="39695" xr:uid="{E2BECD2A-CF13-4B2E-9556-9B996945F881}"/>
    <cellStyle name="Input 6 3 7 2 2 3" xfId="41115" xr:uid="{6C62E64F-0747-4999-B1DF-3BBFB3BB2800}"/>
    <cellStyle name="Input 6 3 7 2 3" xfId="12959" xr:uid="{066E8347-54DB-4561-A6A2-74D005A2F2F3}"/>
    <cellStyle name="Input 6 3 7 2 3 2" xfId="21948" xr:uid="{46AED304-0603-4744-B40B-A0FF12F06A21}"/>
    <cellStyle name="Input 6 3 7 2 3 2 2" xfId="26420" xr:uid="{2B3473A0-0C65-4522-9A9B-A8684EAE6B08}"/>
    <cellStyle name="Input 6 3 7 2 3 3" xfId="43587" xr:uid="{DFAF67EA-6950-4BFD-9FED-BF713B271BEB}"/>
    <cellStyle name="Input 6 3 7 2 4" xfId="16008" xr:uid="{72BB2594-BD70-4E3E-BA0A-2B8DE1217BBF}"/>
    <cellStyle name="Input 6 3 7 2 4 2" xfId="31277" xr:uid="{35345922-A43F-4E01-B117-685B96ADB417}"/>
    <cellStyle name="Input 6 3 7 2 5" xfId="37399" xr:uid="{0017149F-FC82-48CE-8EDF-6E07D82FD407}"/>
    <cellStyle name="Input 6 3 7 3" xfId="9582" xr:uid="{D15483EC-1007-455A-B9CA-428333FD09AC}"/>
    <cellStyle name="Input 6 3 7 3 2" xfId="18571" xr:uid="{DA9C31A0-277A-45FD-8567-AA305D32C158}"/>
    <cellStyle name="Input 6 3 7 3 2 2" xfId="42326" xr:uid="{236AB915-4A82-4391-9011-9B2469DEAF4C}"/>
    <cellStyle name="Input 6 3 7 3 3" xfId="24448" xr:uid="{8E1A7557-2898-43A4-B379-17AE39FA9105}"/>
    <cellStyle name="Input 6 3 7 4" xfId="33955" xr:uid="{09937014-C78C-47B7-8A7C-4D537DDCA901}"/>
    <cellStyle name="Input 6 3 7 5" xfId="52658" xr:uid="{1AEBCD03-660B-4162-BD93-5D0D18885303}"/>
    <cellStyle name="Input 6 3 8" xfId="4800" xr:uid="{83AF84BF-E170-4D5F-A8C6-CBD4AD22DDB1}"/>
    <cellStyle name="Input 6 3 8 2" xfId="7386" xr:uid="{4543C9C2-6AC4-4EEE-9A38-E45B5422F752}"/>
    <cellStyle name="Input 6 3 8 2 2" xfId="16375" xr:uid="{D90194B7-ACFF-4912-9FE5-FBF4BF86C162}"/>
    <cellStyle name="Input 6 3 8 2 2 2" xfId="22505" xr:uid="{58FD70F0-AACF-486D-89B9-0FC324105AD9}"/>
    <cellStyle name="Input 6 3 8 2 3" xfId="27171" xr:uid="{0AFD4397-9E24-4B5A-B3D7-1187D528926D}"/>
    <cellStyle name="Input 6 3 8 3" xfId="10023" xr:uid="{2A79146C-69F5-4451-809F-2213EF7E4A80}"/>
    <cellStyle name="Input 6 3 8 3 2" xfId="19012" xr:uid="{6AE0325B-D155-4229-A47B-087E2A54B3B1}"/>
    <cellStyle name="Input 6 3 8 3 2 2" xfId="31585" xr:uid="{219B6806-25E9-47FE-A27F-FEB2BE7529BB}"/>
    <cellStyle name="Input 6 3 8 3 3" xfId="34675" xr:uid="{693FEE53-B1D2-49DE-AD36-8F7D47198038}"/>
    <cellStyle name="Input 6 3 8 4" xfId="13789" xr:uid="{8599FF6B-7B48-4D66-9B30-C41117EF5903}"/>
    <cellStyle name="Input 6 3 8 4 2" xfId="43121" xr:uid="{7AE8B575-9718-448A-AA36-EF427D3F4CBF}"/>
    <cellStyle name="Input 6 3 8 5" xfId="36198" xr:uid="{73B08C7E-0921-49FE-88BA-682F969A071F}"/>
    <cellStyle name="Input 6 3 9" xfId="6704" xr:uid="{A1483EA7-9772-4CB6-A100-25B45137BBD1}"/>
    <cellStyle name="Input 6 3 9 2" xfId="11907" xr:uid="{B700FF3B-36FE-49D8-B4BB-2ABE48658081}"/>
    <cellStyle name="Input 6 3 9 2 2" xfId="20896" xr:uid="{D9F5C7CE-34B9-4B69-9A29-E48C7A84E706}"/>
    <cellStyle name="Input 6 3 9 2 2 2" xfId="38133" xr:uid="{66EE64EE-1307-4E18-AAC6-52EFE6734835}"/>
    <cellStyle name="Input 6 3 9 2 3" xfId="43822" xr:uid="{30414E3F-F864-439B-A22E-D67E46849C51}"/>
    <cellStyle name="Input 6 3 9 3" xfId="15693" xr:uid="{0A9ADE67-4146-4082-817A-380BA538FC3B}"/>
    <cellStyle name="Input 6 3 9 3 2" xfId="26889" xr:uid="{256238AB-0B89-4DB0-9C3E-3CA9FB6566DC}"/>
    <cellStyle name="Input 6 3 9 4" xfId="22436" xr:uid="{A097143E-8AA5-4292-A335-AC5E2D2269E9}"/>
    <cellStyle name="Input 6 30" xfId="45191" xr:uid="{CBDEF124-6FA3-4889-ADFB-708259594475}"/>
    <cellStyle name="Input 6 30 2" xfId="55710" xr:uid="{798F4253-53C5-4D30-AEFB-2E9EC82A7EDA}"/>
    <cellStyle name="Input 6 30 3" xfId="48927" xr:uid="{6D730726-3F51-4A18-8078-D2CAA7180EC6}"/>
    <cellStyle name="Input 6 31" xfId="45240" xr:uid="{E8040AF7-0F25-4A80-ABDF-80BDF5FE667A}"/>
    <cellStyle name="Input 6 31 2" xfId="58199" xr:uid="{723EE1A0-F14A-490F-9333-7FCA3CF5F0A0}"/>
    <cellStyle name="Input 6 31 3" xfId="51417" xr:uid="{AE612D35-FB10-4E65-94B2-0DD7B26AE85A}"/>
    <cellStyle name="Input 6 32" xfId="45288" xr:uid="{33043505-4109-4F78-8DCB-E72F8AB5EC56}"/>
    <cellStyle name="Input 6 32 2" xfId="52605" xr:uid="{0C413CCF-3F2B-4D49-A519-D7B9F037CBC2}"/>
    <cellStyle name="Input 6 33" xfId="45316" xr:uid="{64DA89B8-24C4-45D0-AA85-AA785D80FCE1}"/>
    <cellStyle name="Input 6 34" xfId="45310" xr:uid="{85F4F467-4EE1-4614-9AE9-0D11B46896D2}"/>
    <cellStyle name="Input 6 35" xfId="45400" xr:uid="{8F1D151E-47BE-4687-BBEF-A0BEE8E3D07A}"/>
    <cellStyle name="Input 6 36" xfId="45435" xr:uid="{C90511B1-7323-4AE6-94AB-A9826CB34A3C}"/>
    <cellStyle name="Input 6 37" xfId="44132" xr:uid="{49948281-2D5B-4712-93D3-06137596115E}"/>
    <cellStyle name="Input 6 38" xfId="45443" xr:uid="{6E58ED59-0BDC-4233-A3E1-8B51C6F247E5}"/>
    <cellStyle name="Input 6 39" xfId="45463" xr:uid="{C206D751-A097-4409-B0B2-DD7F42F48B8A}"/>
    <cellStyle name="Input 6 4" xfId="503" xr:uid="{78A31F31-179A-49D7-B55D-00FA6E1D9700}"/>
    <cellStyle name="Input 6 4 10" xfId="44389" xr:uid="{05131A96-8A36-467F-BD1F-209367E8C9EA}"/>
    <cellStyle name="Input 6 4 11" xfId="45591" xr:uid="{793BA0EC-F9F6-4302-9504-829AA25BF34D}"/>
    <cellStyle name="Input 6 4 2" xfId="852" xr:uid="{E17AC9D5-F5FA-491D-9AAF-34BC7AFF70F1}"/>
    <cellStyle name="Input 6 4 2 2" xfId="5221" xr:uid="{DEFC8017-2A15-40E5-9833-BE21595F6CBD}"/>
    <cellStyle name="Input 6 4 2 2 2" xfId="7807" xr:uid="{868BFF87-BDDC-47F4-ABB0-E4CB1605F174}"/>
    <cellStyle name="Input 6 4 2 2 2 2" xfId="16796" xr:uid="{A65E8A41-9C03-4055-9663-70CB257358A2}"/>
    <cellStyle name="Input 6 4 2 2 2 2 2" xfId="35909" xr:uid="{D1A7D983-133D-4F21-B4C9-A6BB426699E5}"/>
    <cellStyle name="Input 6 4 2 2 2 3" xfId="29542" xr:uid="{BF744EA7-803A-4F49-B1E0-83F1E31A5A90}"/>
    <cellStyle name="Input 6 4 2 2 2 4" xfId="56379" xr:uid="{F1F2DD4A-315B-421D-89C4-E0D3A6C994C8}"/>
    <cellStyle name="Input 6 4 2 2 3" xfId="10444" xr:uid="{127751FF-A090-42D2-B433-8E685A8DC43B}"/>
    <cellStyle name="Input 6 4 2 2 3 2" xfId="19433" xr:uid="{39108989-9A40-4458-B182-C50CA5D8347C}"/>
    <cellStyle name="Input 6 4 2 2 3 2 2" xfId="30169" xr:uid="{D3BACE62-3274-4541-9FAF-A4415D0D4C97}"/>
    <cellStyle name="Input 6 4 2 2 3 3" xfId="33300" xr:uid="{929DC2A9-893F-4307-B278-FF037E8F974E}"/>
    <cellStyle name="Input 6 4 2 2 4" xfId="14210" xr:uid="{97DF63D5-0F44-4F43-8EAA-E8E18AE8844F}"/>
    <cellStyle name="Input 6 4 2 2 4 2" xfId="30550" xr:uid="{C426F7BE-B4FA-4393-BD80-EBE52E60E39F}"/>
    <cellStyle name="Input 6 4 2 2 5" xfId="32603" xr:uid="{38671D02-9570-4597-B843-53869C5243BE}"/>
    <cellStyle name="Input 6 4 2 2 6" xfId="49597" xr:uid="{7523D3D7-8EAD-4FAB-9531-BB7AEAD4D41E}"/>
    <cellStyle name="Input 6 4 2 3" xfId="3289" xr:uid="{B1D2DE37-7B7F-4D07-A78E-7BF03FCA72B3}"/>
    <cellStyle name="Input 6 4 2 3 2" xfId="31612" xr:uid="{9A421D48-857D-4632-AA60-99273DF85A99}"/>
    <cellStyle name="Input 6 4 2 3 2 2" xfId="57986" xr:uid="{CB50F89B-4F5E-4F6C-BD58-18D2E1A8D3A8}"/>
    <cellStyle name="Input 6 4 2 3 3" xfId="51204" xr:uid="{80FC46AA-BAC1-4538-A970-4761029849D4}"/>
    <cellStyle name="Input 6 4 2 4" xfId="33558" xr:uid="{33091331-09BB-41F0-9380-D0278D84B9E6}"/>
    <cellStyle name="Input 6 4 2 4 2" xfId="54521" xr:uid="{BD49D988-5D62-431B-9D00-915FB806DE4D}"/>
    <cellStyle name="Input 6 4 2 4 3" xfId="47714" xr:uid="{DB4D2574-7A3F-4201-9514-C1274EC5BBB2}"/>
    <cellStyle name="Input 6 4 2 5" xfId="52950" xr:uid="{D2606AD3-59B6-4681-9EB6-78D158675E89}"/>
    <cellStyle name="Input 6 4 2 6" xfId="46103" xr:uid="{B04CA529-7138-40DE-8F0E-723443F106A0}"/>
    <cellStyle name="Input 6 4 3" xfId="1197" xr:uid="{87D1ADC6-C24A-4189-B24D-1D78135CD2CB}"/>
    <cellStyle name="Input 6 4 3 2" xfId="5542" xr:uid="{8DBCE54A-F629-4D4A-A08B-549739952900}"/>
    <cellStyle name="Input 6 4 3 2 2" xfId="8128" xr:uid="{7E95F06E-4B4C-40DA-BE14-319236A3D2C6}"/>
    <cellStyle name="Input 6 4 3 2 2 2" xfId="17117" xr:uid="{11BAE733-69CC-4F1A-9265-569AB153164A}"/>
    <cellStyle name="Input 6 4 3 2 2 2 2" xfId="23742" xr:uid="{3D721C8E-7C10-474C-9F46-D8B16DC2F4D1}"/>
    <cellStyle name="Input 6 4 3 2 2 3" xfId="36992" xr:uid="{B88BCCBA-FE2A-4EEE-8F32-065898E4B3D3}"/>
    <cellStyle name="Input 6 4 3 2 2 4" xfId="56784" xr:uid="{E26D86E9-DE5A-4408-89C1-31C0256302E0}"/>
    <cellStyle name="Input 6 4 3 2 3" xfId="10765" xr:uid="{9C04E91C-B8DC-4D3C-9D34-0E5C0D4B2B6E}"/>
    <cellStyle name="Input 6 4 3 2 3 2" xfId="19754" xr:uid="{F19DB10B-D290-4435-9FD9-0215A49FC48E}"/>
    <cellStyle name="Input 6 4 3 2 3 2 2" xfId="39402" xr:uid="{0AB185A1-5144-4690-A3D8-7F840A5CF1C6}"/>
    <cellStyle name="Input 6 4 3 2 3 3" xfId="40251" xr:uid="{98D036C0-45DD-43AD-8AF9-F202FCD80790}"/>
    <cellStyle name="Input 6 4 3 2 4" xfId="14531" xr:uid="{91B378CC-63EB-4566-B9C0-568964166647}"/>
    <cellStyle name="Input 6 4 3 2 4 2" xfId="35917" xr:uid="{8686B2EE-056B-4DF9-ADF2-0A45A6C27E21}"/>
    <cellStyle name="Input 6 4 3 2 5" xfId="37110" xr:uid="{2C97F8B8-3F6E-4A73-92C9-49CF24DEA75C}"/>
    <cellStyle name="Input 6 4 3 2 6" xfId="50002" xr:uid="{8A12E068-24C0-481F-A71C-BEC87B58EF55}"/>
    <cellStyle name="Input 6 4 3 3" xfId="3634" xr:uid="{1658405F-85A5-4C0B-9315-B0BE379E02C9}"/>
    <cellStyle name="Input 6 4 3 3 2" xfId="30784" xr:uid="{5CA5C30C-01AC-4593-AD4D-BCC36D497A23}"/>
    <cellStyle name="Input 6 4 3 3 2 2" xfId="58394" xr:uid="{75783D8A-A65F-484F-8782-40CA32140952}"/>
    <cellStyle name="Input 6 4 3 3 3" xfId="51613" xr:uid="{8E30704D-8177-4E4A-AE85-99DF29805F44}"/>
    <cellStyle name="Input 6 4 3 4" xfId="27602" xr:uid="{506A8BC3-6BAA-464F-B168-3A0CE7A3AA21}"/>
    <cellStyle name="Input 6 4 3 4 2" xfId="54911" xr:uid="{E83916CD-EDE8-4569-8BAF-C6F5502B8EBA}"/>
    <cellStyle name="Input 6 4 3 4 3" xfId="48119" xr:uid="{2E9A0C2F-6EDB-4CF2-8E2C-19C8EED8F071}"/>
    <cellStyle name="Input 6 4 3 5" xfId="53211" xr:uid="{ACDC2A1B-62AD-4855-96D3-C565F8E5D749}"/>
    <cellStyle name="Input 6 4 3 6" xfId="46505" xr:uid="{50127052-1FD4-4884-9CC2-7ACC5CF7C2E5}"/>
    <cellStyle name="Input 6 4 4" xfId="1541" xr:uid="{04C9388F-F8A7-4EC1-9C32-882C61A26061}"/>
    <cellStyle name="Input 6 4 4 2" xfId="5886" xr:uid="{6BE5F0AD-5C75-4BD3-8C81-06011359BF20}"/>
    <cellStyle name="Input 6 4 4 2 2" xfId="8472" xr:uid="{3A6F79C8-B675-45AB-87E9-43A527C89AE2}"/>
    <cellStyle name="Input 6 4 4 2 2 2" xfId="17461" xr:uid="{CE0E6230-EDBD-4504-9150-4EF32C9D4A3C}"/>
    <cellStyle name="Input 6 4 4 2 2 2 2" xfId="30440" xr:uid="{2CA089C0-494E-45F3-86E1-203B945CF186}"/>
    <cellStyle name="Input 6 4 4 2 2 3" xfId="23767" xr:uid="{8ACBCBD5-BC22-4144-8060-9520D41B4C01}"/>
    <cellStyle name="Input 6 4 4 2 3" xfId="11109" xr:uid="{5121CE36-3C78-4BD9-855C-0D6B87BA8838}"/>
    <cellStyle name="Input 6 4 4 2 3 2" xfId="20098" xr:uid="{DBD7493B-4817-4BFC-9FAC-69A1A576BCE8}"/>
    <cellStyle name="Input 6 4 4 2 3 2 2" xfId="33512" xr:uid="{98A83921-711C-4B34-8E3C-C9727DF7DA18}"/>
    <cellStyle name="Input 6 4 4 2 3 3" xfId="40228" xr:uid="{0D61BE70-9A6E-4F82-8D94-073AEDDB80BF}"/>
    <cellStyle name="Input 6 4 4 2 4" xfId="14875" xr:uid="{0F0F5AFD-DC70-4402-8313-3272A4512778}"/>
    <cellStyle name="Input 6 4 4 2 4 2" xfId="35124" xr:uid="{BDB95D8E-7D44-4452-9139-53004B019E3A}"/>
    <cellStyle name="Input 6 4 4 2 5" xfId="24405" xr:uid="{D1413403-09F1-4E4A-89AE-B1D8CE432196}"/>
    <cellStyle name="Input 6 4 4 2 6" xfId="55907" xr:uid="{81C21A1B-66F4-4EB7-9C2C-1A4758038622}"/>
    <cellStyle name="Input 6 4 4 3" xfId="3978" xr:uid="{AC74425E-A2F8-40B5-A6A1-09E6E9D679FC}"/>
    <cellStyle name="Input 6 4 4 3 2" xfId="26986" xr:uid="{2E76D0D7-BE58-42F2-8FC5-F33D9D2E4414}"/>
    <cellStyle name="Input 6 4 4 4" xfId="41738" xr:uid="{AF36B066-2418-45B9-8929-06BE7BF347B1}"/>
    <cellStyle name="Input 6 4 4 5" xfId="49125" xr:uid="{4D73D1D0-EBA7-4C88-89A9-5F390024DF25}"/>
    <cellStyle name="Input 6 4 5" xfId="1853" xr:uid="{13A2930F-B657-4477-A7CB-3E317F623421}"/>
    <cellStyle name="Input 6 4 5 2" xfId="6169" xr:uid="{A5E8DC9F-8857-42A0-AFD6-E05C74FE93CE}"/>
    <cellStyle name="Input 6 4 5 2 2" xfId="8755" xr:uid="{B3FF0623-8166-4A07-B3D4-F0E4A0337360}"/>
    <cellStyle name="Input 6 4 5 2 2 2" xfId="17744" xr:uid="{8EB605D3-76B7-4F1D-9C78-30434FF9CB65}"/>
    <cellStyle name="Input 6 4 5 2 2 2 2" xfId="38394" xr:uid="{D3589ED6-9A3E-4CF9-BCE3-FE88E78D8BB4}"/>
    <cellStyle name="Input 6 4 5 2 2 3" xfId="31655" xr:uid="{9F77AA52-EE4B-4097-B493-C45A9E11014E}"/>
    <cellStyle name="Input 6 4 5 2 3" xfId="11392" xr:uid="{CFD01AC9-EF0D-45E8-BC81-4F5BA79AE41C}"/>
    <cellStyle name="Input 6 4 5 2 3 2" xfId="20381" xr:uid="{802309F4-D74B-4E8F-A412-C0179392DC44}"/>
    <cellStyle name="Input 6 4 5 2 3 2 2" xfId="35517" xr:uid="{B7F95832-C041-4BB7-B904-9C0E0127AAB0}"/>
    <cellStyle name="Input 6 4 5 2 3 3" xfId="26646" xr:uid="{3595BBE9-2724-41F6-A849-81100D4B72B4}"/>
    <cellStyle name="Input 6 4 5 2 4" xfId="15158" xr:uid="{A0254A7F-CA5B-49AC-BE53-22CE9FB104B1}"/>
    <cellStyle name="Input 6 4 5 2 4 2" xfId="24900" xr:uid="{1A59A043-6F69-48F1-A252-946FC5F7C2F1}"/>
    <cellStyle name="Input 6 4 5 2 5" xfId="29841" xr:uid="{ADE45A1B-35C2-4EF7-8E76-6272E8FD70FB}"/>
    <cellStyle name="Input 6 4 5 2 6" xfId="58448" xr:uid="{023EE58C-1B5D-4778-87D7-E466D34A3B2A}"/>
    <cellStyle name="Input 6 4 5 3" xfId="4290" xr:uid="{B29B876E-17E1-41A4-9141-C5CC308B9DFB}"/>
    <cellStyle name="Input 6 4 5 3 2" xfId="37411" xr:uid="{0E25346D-1C42-40C8-9334-F470C9138D05}"/>
    <cellStyle name="Input 6 4 5 4" xfId="29808" xr:uid="{453C5232-0B8D-4D93-9830-2E292671F455}"/>
    <cellStyle name="Input 6 4 5 5" xfId="51667" xr:uid="{783DEF12-B82C-4A94-8EAF-0FE07013C775}"/>
    <cellStyle name="Input 6 4 6" xfId="2160" xr:uid="{27673416-72E3-4F70-A51B-0096CC581E00}"/>
    <cellStyle name="Input 6 4 6 2" xfId="6461" xr:uid="{A5F0AEC6-A44C-49CA-85BE-0EE5C2EBAF75}"/>
    <cellStyle name="Input 6 4 6 2 2" xfId="9047" xr:uid="{1CCFCFA0-90A8-4C4E-ACD3-0EEE40C2FA5F}"/>
    <cellStyle name="Input 6 4 6 2 2 2" xfId="18036" xr:uid="{CF38F61C-137F-4873-BBFF-2A7BB3F77BA2}"/>
    <cellStyle name="Input 6 4 6 2 2 2 2" xfId="23992" xr:uid="{64DDA533-EEF3-4848-9120-273AC713FE6E}"/>
    <cellStyle name="Input 6 4 6 2 2 3" xfId="40909" xr:uid="{FDCEE889-9FAA-403C-985D-40BE82C34437}"/>
    <cellStyle name="Input 6 4 6 2 3" xfId="11684" xr:uid="{FB2582CE-F1E4-4F5C-B064-CD63FBF4A15E}"/>
    <cellStyle name="Input 6 4 6 2 3 2" xfId="20673" xr:uid="{5FD26811-CD74-4210-8DE3-FE17CF7D0159}"/>
    <cellStyle name="Input 6 4 6 2 3 2 2" xfId="23880" xr:uid="{79194EA0-5903-4AA5-BB42-331D1FBE3FE0}"/>
    <cellStyle name="Input 6 4 6 2 3 3" xfId="44050" xr:uid="{626492D7-2423-48F9-925B-F36EE9F56E0B}"/>
    <cellStyle name="Input 6 4 6 2 4" xfId="15450" xr:uid="{58FCC551-F7CE-45FB-B4B2-D3F43A0D80E7}"/>
    <cellStyle name="Input 6 4 6 2 4 2" xfId="27161" xr:uid="{64364D81-F121-4DF4-B9CC-EF4F17419081}"/>
    <cellStyle name="Input 6 4 6 2 5" xfId="31225" xr:uid="{8BE4B215-382B-4F54-AFD5-FBCA46763830}"/>
    <cellStyle name="Input 6 4 6 2 6" xfId="54073" xr:uid="{ACFDDCBE-AC3B-4E57-9D9D-4DDC49ED1FA4}"/>
    <cellStyle name="Input 6 4 6 3" xfId="4597" xr:uid="{0E1AFC98-1EA8-4710-81E9-B86B9B3C82D9}"/>
    <cellStyle name="Input 6 4 6 3 2" xfId="41574" xr:uid="{78C1B360-785B-4FC2-9D2B-7CDD972DBC12}"/>
    <cellStyle name="Input 6 4 6 4" xfId="41469" xr:uid="{76DEBCBF-514B-4CAA-A2E8-3ADE28EA8346}"/>
    <cellStyle name="Input 6 4 6 5" xfId="47396" xr:uid="{DA23A1D9-6739-4BD1-98EB-190BEA22CBE8}"/>
    <cellStyle name="Input 6 4 7" xfId="4897" xr:uid="{2F34AEB5-4BF1-4B00-A407-D13CF52BFB44}"/>
    <cellStyle name="Input 6 4 7 2" xfId="7483" xr:uid="{092B1622-42FF-4100-82C8-DED846C522F9}"/>
    <cellStyle name="Input 6 4 7 2 2" xfId="16472" xr:uid="{81CC9F60-805F-43A8-B816-BA3F3A09B943}"/>
    <cellStyle name="Input 6 4 7 2 2 2" xfId="26311" xr:uid="{01BA9B34-C098-4BA8-8ECE-A44076C4A16E}"/>
    <cellStyle name="Input 6 4 7 2 3" xfId="35680" xr:uid="{F6347076-0365-4022-82F7-6D658F24021C}"/>
    <cellStyle name="Input 6 4 7 3" xfId="10120" xr:uid="{59534B39-A82B-41FD-9B8E-D05DF00919F4}"/>
    <cellStyle name="Input 6 4 7 3 2" xfId="19109" xr:uid="{D72C526E-6389-4B36-AFAB-4B35EA44C434}"/>
    <cellStyle name="Input 6 4 7 3 2 2" xfId="34865" xr:uid="{A33408ED-A640-497A-AFFD-9D5BE20F7A3E}"/>
    <cellStyle name="Input 6 4 7 3 3" xfId="33335" xr:uid="{43B28970-FF58-4EBC-AE28-7E2650D1B392}"/>
    <cellStyle name="Input 6 4 7 4" xfId="13886" xr:uid="{B8EE9B0E-AA35-4943-B24B-00AC4F020485}"/>
    <cellStyle name="Input 6 4 7 4 2" xfId="42861" xr:uid="{0D016311-1EE2-486A-87FC-57637DE60F73}"/>
    <cellStyle name="Input 6 4 7 5" xfId="27907" xr:uid="{737B8EBB-9460-4D98-B0F3-11BB69ADBCCA}"/>
    <cellStyle name="Input 6 4 7 6" xfId="52687" xr:uid="{7AF55271-DDEE-4AA9-9CDA-469CBCE3B543}"/>
    <cellStyle name="Input 6 4 8" xfId="2509" xr:uid="{CFE9F29F-E289-4DD2-8738-4BA3AF8E87A5}"/>
    <cellStyle name="Input 6 4 8 2" xfId="31197" xr:uid="{1C0D6106-75CC-4340-8199-CB25DD76EB81}"/>
    <cellStyle name="Input 6 4 9" xfId="38448" xr:uid="{43698BB1-814A-4D04-9271-BC5DD32CFD17}"/>
    <cellStyle name="Input 6 5" xfId="265" xr:uid="{F8F2AB89-738C-4165-9AB8-6C5160D42C89}"/>
    <cellStyle name="Input 6 5 2" xfId="4675" xr:uid="{0E5A6E68-1642-400F-B853-9CBD8C6CC107}"/>
    <cellStyle name="Input 6 5 2 2" xfId="7261" xr:uid="{2ADB9A31-5AFF-4A9E-AEB2-34BAB672B8FE}"/>
    <cellStyle name="Input 6 5 2 2 2" xfId="16250" xr:uid="{585005B7-EA9B-407A-8599-2E09189AF6C3}"/>
    <cellStyle name="Input 6 5 2 2 2 2" xfId="36110" xr:uid="{E954B310-6ADC-4F9F-962E-7819CC189FB4}"/>
    <cellStyle name="Input 6 5 2 2 2 3" xfId="56377" xr:uid="{11CB5A2F-6EAC-4429-9A40-FCF5AB2BE52A}"/>
    <cellStyle name="Input 6 5 2 2 3" xfId="42197" xr:uid="{3ECEAE61-57A3-4CF0-AFA8-D43397C6B04F}"/>
    <cellStyle name="Input 6 5 2 2 4" xfId="49595" xr:uid="{1121F140-D2F4-47DC-B4D5-887524BF623F}"/>
    <cellStyle name="Input 6 5 2 3" xfId="9898" xr:uid="{F52A0D61-2AF6-4D7C-8B48-78E12BFD261D}"/>
    <cellStyle name="Input 6 5 2 3 2" xfId="18887" xr:uid="{FCB46ABC-492F-4D59-BCC8-0B358FA604A3}"/>
    <cellStyle name="Input 6 5 2 3 2 2" xfId="29616" xr:uid="{A2E5A262-C85A-493F-AA34-A633EF9753AC}"/>
    <cellStyle name="Input 6 5 2 3 2 3" xfId="55713" xr:uid="{2E498B1A-9A09-427F-97E6-3ACEA8DBE454}"/>
    <cellStyle name="Input 6 5 2 3 3" xfId="40476" xr:uid="{380C90D8-5B11-48EC-8C29-43C5738213B9}"/>
    <cellStyle name="Input 6 5 2 3 4" xfId="48930" xr:uid="{17FA8888-C8D9-4A05-AB03-69D22C10F976}"/>
    <cellStyle name="Input 6 5 2 4" xfId="13664" xr:uid="{C6DA6459-6AEC-4694-B3B2-91F32BC91A5A}"/>
    <cellStyle name="Input 6 5 2 4 2" xfId="42274" xr:uid="{5501DB3C-6819-49DD-96F7-F19435EF5D8E}"/>
    <cellStyle name="Input 6 5 2 4 2 2" xfId="54519" xr:uid="{59C20144-F59D-4AC2-AAFD-184B8CBEE5F2}"/>
    <cellStyle name="Input 6 5 2 4 3" xfId="47712" xr:uid="{87ACAE61-55D8-4CFB-AB23-5015698BF2A6}"/>
    <cellStyle name="Input 6 5 2 5" xfId="29222" xr:uid="{FC616C04-0D22-491C-936E-307C7443ED3D}"/>
    <cellStyle name="Input 6 5 2 5 2" xfId="52948" xr:uid="{F17C45BE-4DA6-47FF-8F4B-3935F65B5E5D}"/>
    <cellStyle name="Input 6 5 2 6" xfId="46101" xr:uid="{2C43D392-03FF-4C16-A951-DF30B4AC3BB2}"/>
    <cellStyle name="Input 6 5 3" xfId="2733" xr:uid="{15E7398C-FB10-4443-AC73-A2D22D631AC0}"/>
    <cellStyle name="Input 6 5 3 2" xfId="42331" xr:uid="{235B9F5F-02CC-447D-9DDB-D18362642848}"/>
    <cellStyle name="Input 6 5 3 2 2" xfId="56782" xr:uid="{26B5DAC0-0848-4801-8550-C1711C7333DF}"/>
    <cellStyle name="Input 6 5 3 2 3" xfId="50000" xr:uid="{5FD3B779-4504-4D96-A93D-B4262179CEA8}"/>
    <cellStyle name="Input 6 5 3 3" xfId="51297" xr:uid="{EDE7CF8E-0812-4DEE-A51A-83E003E6B46F}"/>
    <cellStyle name="Input 6 5 3 3 2" xfId="58079" xr:uid="{6A8A5D3B-C7FA-4A3E-89DB-C6EFF4150E9F}"/>
    <cellStyle name="Input 6 5 3 4" xfId="48117" xr:uid="{F761B5E3-7C59-4B61-B800-021F5AC7E3CA}"/>
    <cellStyle name="Input 6 5 3 4 2" xfId="54909" xr:uid="{F5970CC5-6FB5-4334-B3C0-98C94B8D0C72}"/>
    <cellStyle name="Input 6 5 3 5" xfId="53209" xr:uid="{DA4B4EA6-C029-4B10-A485-71988BA1C2E5}"/>
    <cellStyle name="Input 6 5 3 6" xfId="46503" xr:uid="{40783C0F-8D2E-4B2D-9A09-69BEEFF2D6F2}"/>
    <cellStyle name="Input 6 5 4" xfId="33109" xr:uid="{DCDF7C1E-DCDD-4CD2-BC99-D11CE7550985}"/>
    <cellStyle name="Input 6 5 4 2" xfId="55905" xr:uid="{4F97BCC2-D128-47D1-AC9E-54F798D73E47}"/>
    <cellStyle name="Input 6 5 4 3" xfId="49123" xr:uid="{59E64564-8FE6-4072-8EFB-725F4BC2DBBA}"/>
    <cellStyle name="Input 6 5 5" xfId="44427" xr:uid="{84DD1725-A27B-4821-A769-F2F4C91B6D83}"/>
    <cellStyle name="Input 6 5 5 2" xfId="58107" xr:uid="{AAE99F20-198B-4AB8-B07C-5B8CD6B6FD9E}"/>
    <cellStyle name="Input 6 5 5 3" xfId="51325" xr:uid="{21C5F0C1-E04B-4729-BA73-34819A787173}"/>
    <cellStyle name="Input 6 5 6" xfId="45589" xr:uid="{B444F868-FB83-41A1-9F73-48C151243D86}"/>
    <cellStyle name="Input 6 5 6 2" xfId="54071" xr:uid="{AD55E009-65A8-46A3-9B7E-37F94F0E6C84}"/>
    <cellStyle name="Input 6 5 7" xfId="52685" xr:uid="{42A95B4D-F243-497B-8A17-A346DDFD6EF3}"/>
    <cellStyle name="Input 6 6" xfId="614" xr:uid="{D871F484-0626-4EBD-9735-A4E712D85B52}"/>
    <cellStyle name="Input 6 6 2" xfId="4999" xr:uid="{ED9E362C-2B5E-477D-ABC5-8614CE056524}"/>
    <cellStyle name="Input 6 6 2 2" xfId="7585" xr:uid="{BDD4DD93-12E5-4FDD-9065-A7C1931AFC2D}"/>
    <cellStyle name="Input 6 6 2 2 2" xfId="16574" xr:uid="{B34CA62F-EAF4-447E-A23D-2B12EB1EAFDE}"/>
    <cellStyle name="Input 6 6 2 2 2 2" xfId="41043" xr:uid="{7388A37C-1AAE-487F-B850-AF1CF5389ADB}"/>
    <cellStyle name="Input 6 6 2 2 2 3" xfId="56442" xr:uid="{54882D03-D617-43E5-9AF9-E16063D684FF}"/>
    <cellStyle name="Input 6 6 2 2 3" xfId="35330" xr:uid="{09B6E5E6-30DC-4EB7-8583-05A58603ADFE}"/>
    <cellStyle name="Input 6 6 2 2 4" xfId="49660" xr:uid="{8FA69F47-BB6D-43DF-8DA9-834A43AB1997}"/>
    <cellStyle name="Input 6 6 2 3" xfId="10222" xr:uid="{925BE814-0822-41B4-A60F-41F349E4E5C1}"/>
    <cellStyle name="Input 6 6 2 3 2" xfId="19211" xr:uid="{F70CC6A0-AD00-4A39-AF03-1ABF8899D003}"/>
    <cellStyle name="Input 6 6 2 3 2 2" xfId="39895" xr:uid="{4F0A0433-7A72-4889-81B4-15BB9580B862}"/>
    <cellStyle name="Input 6 6 2 3 2 3" xfId="57639" xr:uid="{140370EA-FEDA-45E5-9331-9FA0168CC825}"/>
    <cellStyle name="Input 6 6 2 3 3" xfId="44068" xr:uid="{0810C0DA-4C53-44E4-8D34-3D7C07C2E4CB}"/>
    <cellStyle name="Input 6 6 2 3 4" xfId="50857" xr:uid="{31DC46D7-A3EC-4EC8-8372-6D754B0BDF3D}"/>
    <cellStyle name="Input 6 6 2 4" xfId="13988" xr:uid="{259EA380-698C-42EA-B38C-704E26E90DAA}"/>
    <cellStyle name="Input 6 6 2 4 2" xfId="34135" xr:uid="{4BC00361-EA94-47F8-AE8E-BD9EAFA51F09}"/>
    <cellStyle name="Input 6 6 2 4 2 2" xfId="54581" xr:uid="{5FA3736D-C9D9-4F24-B55A-9BD52DFFEF1D}"/>
    <cellStyle name="Input 6 6 2 4 3" xfId="47777" xr:uid="{BC786CD9-FCAC-4EB4-A02D-2022235A38C7}"/>
    <cellStyle name="Input 6 6 2 5" xfId="35944" xr:uid="{DD951B77-214D-4C6F-8B08-7149905DF0DD}"/>
    <cellStyle name="Input 6 6 2 5 2" xfId="52984" xr:uid="{55193A17-FA9B-4A9E-97C4-FA97B99297A2}"/>
    <cellStyle name="Input 6 6 2 6" xfId="46163" xr:uid="{B9A97F0B-3C09-481E-B5DC-6307C4FCCBFB}"/>
    <cellStyle name="Input 6 6 3" xfId="3051" xr:uid="{DE457C67-DA12-4503-B356-2CF0F8B1FAD6}"/>
    <cellStyle name="Input 6 6 3 2" xfId="31226" xr:uid="{690338E8-223B-447E-A18F-5BE96F7D364D}"/>
    <cellStyle name="Input 6 6 3 2 2" xfId="56844" xr:uid="{F695FF8B-2E6D-474D-8FA7-C60BA28595B7}"/>
    <cellStyle name="Input 6 6 3 2 3" xfId="50062" xr:uid="{22EA08DF-1297-4311-BBAB-E5E0D9AC2473}"/>
    <cellStyle name="Input 6 6 3 3" xfId="51078" xr:uid="{B5E665F9-E392-47B4-B2A8-B06D207F331B}"/>
    <cellStyle name="Input 6 6 3 3 2" xfId="57860" xr:uid="{4C9A674D-1D2E-4CB8-AD85-EA61C7214EC6}"/>
    <cellStyle name="Input 6 6 3 4" xfId="48179" xr:uid="{964CAE81-0B44-4C60-B68A-D3F9CE1237CF}"/>
    <cellStyle name="Input 6 6 3 4 2" xfId="54971" xr:uid="{4ACC6693-6B93-4FAC-AA5C-557E3456F8E2}"/>
    <cellStyle name="Input 6 6 3 5" xfId="53271" xr:uid="{7405E17E-7869-4EF4-858F-8DE81814EC54}"/>
    <cellStyle name="Input 6 6 3 6" xfId="46565" xr:uid="{9D78F104-0543-4C96-9B23-E25131F090A5}"/>
    <cellStyle name="Input 6 6 4" xfId="25888" xr:uid="{440AEAAD-9542-48E5-9F26-A409F0968244}"/>
    <cellStyle name="Input 6 6 4 2" xfId="55970" xr:uid="{7CFC76F6-E772-429C-B0F3-EFCA9592FBBB}"/>
    <cellStyle name="Input 6 6 4 3" xfId="49188" xr:uid="{100E4BE1-5BD8-42D8-BEFF-BB388AF49D70}"/>
    <cellStyle name="Input 6 6 5" xfId="44450" xr:uid="{D3660F4D-0424-45D7-B592-46D5AD24112D}"/>
    <cellStyle name="Input 6 6 5 2" xfId="55667" xr:uid="{3CAAA241-089C-4A50-96EA-064A8A0668AF}"/>
    <cellStyle name="Input 6 6 5 3" xfId="48886" xr:uid="{FA08211E-B97F-445C-AA1D-953E4CCEDCE8}"/>
    <cellStyle name="Input 6 6 6" xfId="45654" xr:uid="{BCBD68E3-0582-473F-BC50-24E571A91327}"/>
    <cellStyle name="Input 6 6 6 2" xfId="54133" xr:uid="{F44F4B6B-7043-49BD-8BF8-AAC0450DC70C}"/>
    <cellStyle name="Input 6 6 7" xfId="52721" xr:uid="{6906B461-6A4C-4B5B-824D-5A6EA51969B2}"/>
    <cellStyle name="Input 6 7" xfId="959" xr:uid="{D071E0CF-71C3-4BAA-A2C6-94EBFA85F899}"/>
    <cellStyle name="Input 6 7 2" xfId="5320" xr:uid="{FBAF4210-FA4B-4446-A9A0-FFB8CFC4C04A}"/>
    <cellStyle name="Input 6 7 2 2" xfId="7906" xr:uid="{1F96E86C-0388-44F8-9EF7-A7A8D23371BE}"/>
    <cellStyle name="Input 6 7 2 2 2" xfId="16895" xr:uid="{CAA8004D-20C9-478A-A48A-FD02BEC0CF6E}"/>
    <cellStyle name="Input 6 7 2 2 2 2" xfId="39955" xr:uid="{D23AE255-1785-4834-BDC9-A4C6EED6E367}"/>
    <cellStyle name="Input 6 7 2 2 2 3" xfId="56478" xr:uid="{1801F6E9-A475-48C0-A49A-53E8A04BBE67}"/>
    <cellStyle name="Input 6 7 2 2 3" xfId="39663" xr:uid="{0960C693-2AC9-4202-A1BF-962840ADAD2E}"/>
    <cellStyle name="Input 6 7 2 2 4" xfId="49696" xr:uid="{E925E26B-E62C-4B3D-BD1E-CF9C5620935A}"/>
    <cellStyle name="Input 6 7 2 3" xfId="10543" xr:uid="{43E3023F-1D57-4C64-BA85-8CC41CAEC6BC}"/>
    <cellStyle name="Input 6 7 2 3 2" xfId="19532" xr:uid="{4D92C29D-8C74-4115-AD0C-E0B347F20D0B}"/>
    <cellStyle name="Input 6 7 2 3 2 2" xfId="25112" xr:uid="{23A5B175-A7DF-4F1B-86F6-6C21DB7E0611}"/>
    <cellStyle name="Input 6 7 2 3 2 3" xfId="58024" xr:uid="{D4179947-D511-476C-A105-400144FE9788}"/>
    <cellStyle name="Input 6 7 2 3 3" xfId="31090" xr:uid="{6EC96138-164D-4F31-9656-3599947BF666}"/>
    <cellStyle name="Input 6 7 2 3 4" xfId="51242" xr:uid="{6795AE55-736D-4056-97A5-2EF35581B624}"/>
    <cellStyle name="Input 6 7 2 4" xfId="14309" xr:uid="{DF014B2F-DF71-426B-A5DF-BBF5D7E4627D}"/>
    <cellStyle name="Input 6 7 2 4 2" xfId="36268" xr:uid="{02ACB802-FD82-4AB4-8567-DFF1FDD67774}"/>
    <cellStyle name="Input 6 7 2 4 2 2" xfId="54617" xr:uid="{696D640A-3D08-4627-B922-205A3AB4B2A3}"/>
    <cellStyle name="Input 6 7 2 4 3" xfId="47813" xr:uid="{328D100B-91B7-4771-A01F-9103AE84476D}"/>
    <cellStyle name="Input 6 7 2 5" xfId="28766" xr:uid="{1FF3B0C3-A2D9-43B6-A6A1-EE78113A4108}"/>
    <cellStyle name="Input 6 7 2 5 2" xfId="53005" xr:uid="{1C99D17C-00B1-45B2-940A-72EC8A085826}"/>
    <cellStyle name="Input 6 7 2 6" xfId="46199" xr:uid="{F247F142-E82A-44E8-9F56-A15EF7FE74DB}"/>
    <cellStyle name="Input 6 7 3" xfId="3396" xr:uid="{710D6EF3-16FD-4CE8-99C8-ED55CD9D956C}"/>
    <cellStyle name="Input 6 7 3 2" xfId="36857" xr:uid="{4A70B681-3109-4FB8-812B-CEEECAEC6DCB}"/>
    <cellStyle name="Input 6 7 3 2 2" xfId="56880" xr:uid="{35459B50-ADC1-4BCB-91CF-3635720637FB}"/>
    <cellStyle name="Input 6 7 3 2 3" xfId="50098" xr:uid="{B226C743-CF71-4B06-AC04-B35A9C617F67}"/>
    <cellStyle name="Input 6 7 3 3" xfId="51523" xr:uid="{DA8C8B74-C189-44BC-89C8-1EE2B8EAC8BD}"/>
    <cellStyle name="Input 6 7 3 3 2" xfId="58305" xr:uid="{29A92C79-0A36-4537-8200-B987CA3C9CE4}"/>
    <cellStyle name="Input 6 7 3 4" xfId="48215" xr:uid="{F10C0DE5-1184-4F99-ADFE-70391C9D7F76}"/>
    <cellStyle name="Input 6 7 3 4 2" xfId="55007" xr:uid="{DA833227-AF92-4C39-BE0D-4900053109AC}"/>
    <cellStyle name="Input 6 7 3 5" xfId="53307" xr:uid="{F345E048-3E55-49BA-9C51-142D871E39E9}"/>
    <cellStyle name="Input 6 7 3 6" xfId="46601" xr:uid="{A427C90E-6A41-44FC-BF3D-F6631732B6FA}"/>
    <cellStyle name="Input 6 7 4" xfId="35742" xr:uid="{9A2B13C9-D829-4F97-8C62-476987F3B169}"/>
    <cellStyle name="Input 6 7 4 2" xfId="56006" xr:uid="{027F286D-CD40-48DB-A2C7-31063B6760A6}"/>
    <cellStyle name="Input 6 7 4 3" xfId="49224" xr:uid="{91822344-663B-4DE6-A881-1CD494DD64F4}"/>
    <cellStyle name="Input 6 7 5" xfId="44454" xr:uid="{0705843C-3E7D-49A2-8F83-8DE429A682A6}"/>
    <cellStyle name="Input 6 7 5 2" xfId="58303" xr:uid="{4BBE4FA8-A981-4B13-825E-CEFC171513B0}"/>
    <cellStyle name="Input 6 7 5 3" xfId="51521" xr:uid="{594DB411-6E83-4E32-A4FE-99D8A3C8B6BC}"/>
    <cellStyle name="Input 6 7 6" xfId="45690" xr:uid="{429A0960-D571-49C3-947B-95423D8D87C5}"/>
    <cellStyle name="Input 6 7 6 2" xfId="54169" xr:uid="{C3EECCC7-1A92-4A57-AB15-9922C10E359E}"/>
    <cellStyle name="Input 6 7 7" xfId="52742" xr:uid="{D747DF79-5964-4E31-B19B-1ABB2B567164}"/>
    <cellStyle name="Input 6 8" xfId="1303" xr:uid="{22EC2EDE-40C6-4394-9CEE-56A2A2609FFE}"/>
    <cellStyle name="Input 6 8 2" xfId="5648" xr:uid="{EF7A0705-938E-4DBB-894B-88E5B91D511F}"/>
    <cellStyle name="Input 6 8 2 2" xfId="8234" xr:uid="{8AF8E431-6368-4433-AD54-A22D7CAC251A}"/>
    <cellStyle name="Input 6 8 2 2 2" xfId="17223" xr:uid="{3200F5A1-16B7-4762-B63C-B77007BB8E5C}"/>
    <cellStyle name="Input 6 8 2 2 2 2" xfId="26479" xr:uid="{18810B10-1862-40E4-9783-55F64344FB8C}"/>
    <cellStyle name="Input 6 8 2 2 2 3" xfId="56525" xr:uid="{C4356CAC-3EAC-40D8-BB9C-D952F91E9C92}"/>
    <cellStyle name="Input 6 8 2 2 3" xfId="43582" xr:uid="{D4DBCEFB-BF1B-4947-9868-7D7409D90782}"/>
    <cellStyle name="Input 6 8 2 2 4" xfId="49743" xr:uid="{6105C0C0-CF34-49C6-A5E2-863B3685B2B8}"/>
    <cellStyle name="Input 6 8 2 3" xfId="10871" xr:uid="{C264AC78-ED48-4CBA-A9F6-AC71B74FB950}"/>
    <cellStyle name="Input 6 8 2 3 2" xfId="19860" xr:uid="{39650EE3-82E7-4238-81AB-3A1472D9D28C}"/>
    <cellStyle name="Input 6 8 2 3 2 2" xfId="25617" xr:uid="{7BE3AA7E-84F9-4E20-90E8-11916082198E}"/>
    <cellStyle name="Input 6 8 2 3 2 3" xfId="57833" xr:uid="{4DBFABF4-9405-4EF6-ADF1-6BB177129F30}"/>
    <cellStyle name="Input 6 8 2 3 3" xfId="40263" xr:uid="{782BDCB0-3164-40FF-96CC-CA51F705D7A5}"/>
    <cellStyle name="Input 6 8 2 3 4" xfId="51051" xr:uid="{FA1D7F06-B6F6-4E76-BF22-9161F2BCC540}"/>
    <cellStyle name="Input 6 8 2 4" xfId="14637" xr:uid="{F8C0D6AF-3717-473E-A73E-9272AF56D968}"/>
    <cellStyle name="Input 6 8 2 4 2" xfId="36501" xr:uid="{77D9BA18-A412-41AA-BBF9-0BD63B198AA7}"/>
    <cellStyle name="Input 6 8 2 4 2 2" xfId="54661" xr:uid="{1BEBE1C1-AA5E-4111-B2AB-06762D6D31D4}"/>
    <cellStyle name="Input 6 8 2 4 3" xfId="47860" xr:uid="{CF90D0DD-6065-4E20-AAD6-ABEB3FA39B89}"/>
    <cellStyle name="Input 6 8 2 5" xfId="23348" xr:uid="{AFEB1F33-D1D7-480F-95E8-2A2570FBD4D7}"/>
    <cellStyle name="Input 6 8 2 5 2" xfId="53029" xr:uid="{8F4C3413-8811-4141-AD23-E0FF4C2EF1D6}"/>
    <cellStyle name="Input 6 8 2 6" xfId="46246" xr:uid="{559798E2-06E9-459A-A0ED-968DA7A23818}"/>
    <cellStyle name="Input 6 8 3" xfId="3740" xr:uid="{0358E01D-351C-42B1-9EAE-017CB0E04C1D}"/>
    <cellStyle name="Input 6 8 3 2" xfId="37164" xr:uid="{5680ADC1-BADA-4C4B-9933-FE6A60A3935C}"/>
    <cellStyle name="Input 6 8 3 2 2" xfId="56924" xr:uid="{C07B9781-0026-45C7-9D90-882A432F7068}"/>
    <cellStyle name="Input 6 8 3 2 3" xfId="50142" xr:uid="{BA8D9E7B-098D-43ED-8D23-6F91DF49D0BC}"/>
    <cellStyle name="Input 6 8 3 3" xfId="51445" xr:uid="{AA0ACB83-DF0A-4EFD-89DF-22D2306DDABC}"/>
    <cellStyle name="Input 6 8 3 3 2" xfId="58227" xr:uid="{487DCD3A-51FD-4DF3-AE19-47653296256B}"/>
    <cellStyle name="Input 6 8 3 4" xfId="48259" xr:uid="{3AD6C13C-C2B0-4F48-927A-E1B30B1045A1}"/>
    <cellStyle name="Input 6 8 3 4 2" xfId="55051" xr:uid="{04B231D1-6FD4-4DD9-97C2-0CE452996E19}"/>
    <cellStyle name="Input 6 8 3 5" xfId="53351" xr:uid="{DE12E385-C6F4-41DA-86A9-47EE474C5CF2}"/>
    <cellStyle name="Input 6 8 3 6" xfId="46645" xr:uid="{86696810-BBA5-4F3F-AC38-AB8751C3AA8F}"/>
    <cellStyle name="Input 6 8 4" xfId="29060" xr:uid="{4BE73BFB-FFF9-4FE7-9834-5209F397BDCE}"/>
    <cellStyle name="Input 6 8 4 2" xfId="56053" xr:uid="{FF428219-7FA6-4663-B0B5-E492F9644A47}"/>
    <cellStyle name="Input 6 8 4 3" xfId="49271" xr:uid="{A1E3A747-8E33-4244-876F-B32C78711BCD}"/>
    <cellStyle name="Input 6 8 5" xfId="44531" xr:uid="{4137FCD7-5308-47FD-A667-3F57F93D58A0}"/>
    <cellStyle name="Input 6 8 5 2" xfId="57879" xr:uid="{9A348937-FCB2-4BD1-99EB-EAA7878BD558}"/>
    <cellStyle name="Input 6 8 5 3" xfId="51097" xr:uid="{D5948923-C285-4B35-8F3D-4BB4EAF7AD5C}"/>
    <cellStyle name="Input 6 8 6" xfId="45737" xr:uid="{3468A33B-DCC8-4214-AF37-B5864C48AD8E}"/>
    <cellStyle name="Input 6 8 6 2" xfId="54213" xr:uid="{55F6A7D8-131F-4D33-906C-FCF4D8FA925E}"/>
    <cellStyle name="Input 6 8 7" xfId="52766" xr:uid="{6B7F4C85-D571-4593-ACCD-E265CA3A9FC2}"/>
    <cellStyle name="Input 6 9" xfId="1782" xr:uid="{C45A7A06-1513-4915-81B6-27D40C90A540}"/>
    <cellStyle name="Input 6 9 2" xfId="6100" xr:uid="{1EEB6F22-46DF-4941-AD02-19C8469E827F}"/>
    <cellStyle name="Input 6 9 2 2" xfId="8686" xr:uid="{E9EE91C8-6C55-48B6-BE31-887633DD523B}"/>
    <cellStyle name="Input 6 9 2 2 2" xfId="17675" xr:uid="{217A028F-5C78-437E-A02E-FC0009B214E6}"/>
    <cellStyle name="Input 6 9 2 2 2 2" xfId="39927" xr:uid="{DEBDD7FA-2342-4E7D-92F4-437F1325C685}"/>
    <cellStyle name="Input 6 9 2 2 2 3" xfId="56566" xr:uid="{FDDD0E2E-1AA3-4DA9-85AD-7707CD5B9A87}"/>
    <cellStyle name="Input 6 9 2 2 3" xfId="33464" xr:uid="{71A54630-2B31-4644-AD85-24866F570515}"/>
    <cellStyle name="Input 6 9 2 2 4" xfId="49784" xr:uid="{1BB1872E-0D83-40C9-98B2-6851BF1980B9}"/>
    <cellStyle name="Input 6 9 2 3" xfId="11323" xr:uid="{65C3EF49-5829-4730-A4F9-6573BD1038CE}"/>
    <cellStyle name="Input 6 9 2 3 2" xfId="20312" xr:uid="{5216D854-5FA4-49CF-BE40-C9E6F1F622BE}"/>
    <cellStyle name="Input 6 9 2 3 2 2" xfId="38068" xr:uid="{CAFB537A-0BB5-4CE2-A095-09B532A2C68B}"/>
    <cellStyle name="Input 6 9 2 3 2 3" xfId="58966" xr:uid="{47D377D8-6254-4D47-B996-5129A5174A70}"/>
    <cellStyle name="Input 6 9 2 3 3" xfId="34692" xr:uid="{A2212C80-52A0-4544-B3E9-72F872E43A9E}"/>
    <cellStyle name="Input 6 9 2 3 4" xfId="52185" xr:uid="{03195D84-EAB1-4CF0-A56B-238A05DF0D0A}"/>
    <cellStyle name="Input 6 9 2 4" xfId="15089" xr:uid="{A40573DB-E1EA-4FD5-B370-3DD5417540CE}"/>
    <cellStyle name="Input 6 9 2 4 2" xfId="24032" xr:uid="{F26A3648-EE13-4971-B616-77FD9A33EF47}"/>
    <cellStyle name="Input 6 9 2 4 2 2" xfId="54699" xr:uid="{E920FC56-FE0F-4590-B801-C59EDA8FFAF4}"/>
    <cellStyle name="Input 6 9 2 4 3" xfId="47901" xr:uid="{BBE936CA-93BA-42CA-AADD-F9C4FE011B6D}"/>
    <cellStyle name="Input 6 9 2 5" xfId="22292" xr:uid="{D665A4C2-8DF9-4073-A25F-8130B3BCA02E}"/>
    <cellStyle name="Input 6 9 2 5 2" xfId="53052" xr:uid="{4A5E76DF-F9DE-4507-A208-8C0B8C3CDD24}"/>
    <cellStyle name="Input 6 9 2 6" xfId="46287" xr:uid="{72B900E0-0220-413F-BA74-14BF50DB979C}"/>
    <cellStyle name="Input 6 9 3" xfId="4219" xr:uid="{92886974-7AA4-4E89-9FA1-5A1051A1CC9E}"/>
    <cellStyle name="Input 6 9 3 2" xfId="23483" xr:uid="{7FEBF3C9-B5B2-41F4-BDD0-DCBB379CEE03}"/>
    <cellStyle name="Input 6 9 3 2 2" xfId="56962" xr:uid="{95696CFB-474D-4602-AD37-5FF29F63672D}"/>
    <cellStyle name="Input 6 9 3 2 3" xfId="50180" xr:uid="{C3305272-D7FD-43AF-9D71-0FB13BB8D4B5}"/>
    <cellStyle name="Input 6 9 3 3" xfId="51639" xr:uid="{124CC36F-BB1B-4A15-A237-02BAB392C610}"/>
    <cellStyle name="Input 6 9 3 3 2" xfId="58420" xr:uid="{690691CE-6B70-443F-A28C-7329C6DFDCF9}"/>
    <cellStyle name="Input 6 9 3 4" xfId="48297" xr:uid="{4F1AC6EE-EB2D-4375-9E21-DB857AE7A81D}"/>
    <cellStyle name="Input 6 9 3 4 2" xfId="55089" xr:uid="{6CD4540A-EF73-48F6-8646-CCE433218898}"/>
    <cellStyle name="Input 6 9 3 5" xfId="53389" xr:uid="{03FC9F5E-0E1A-4099-99F8-DEB25A4FC4F7}"/>
    <cellStyle name="Input 6 9 3 6" xfId="46683" xr:uid="{A08649E0-6FDE-4974-96D1-A324F9019901}"/>
    <cellStyle name="Input 6 9 4" xfId="36366" xr:uid="{104228EB-1573-42C9-A46A-F8218F4D2314}"/>
    <cellStyle name="Input 6 9 4 2" xfId="56094" xr:uid="{DC71483A-3C6A-4540-83CF-980BEE8708B8}"/>
    <cellStyle name="Input 6 9 4 3" xfId="49312" xr:uid="{6522B68A-879E-4272-B1E9-E55344A4D78F}"/>
    <cellStyle name="Input 6 9 5" xfId="44548" xr:uid="{0885630A-A800-4D19-BD1D-371A7F5B3DAB}"/>
    <cellStyle name="Input 6 9 5 2" xfId="55808" xr:uid="{83571FF7-91CA-4E4E-9D70-D1B36EAB7329}"/>
    <cellStyle name="Input 6 9 5 3" xfId="49025" xr:uid="{FCAA5CF9-01B4-443B-A8F9-AC527D88AB9A}"/>
    <cellStyle name="Input 6 9 6" xfId="45778" xr:uid="{F5987560-E003-481C-8FA1-F1120BE2C101}"/>
    <cellStyle name="Input 6 9 6 2" xfId="54251" xr:uid="{D49D678C-EFF7-4F67-909A-1CC7C3269FE8}"/>
    <cellStyle name="Input 6 9 7" xfId="52789" xr:uid="{98639EB1-EF87-44BD-8DAC-BD279D572CC1}"/>
    <cellStyle name="Input 7" xfId="132" xr:uid="{ADC4846D-C206-47CB-9E23-421B64E25B39}"/>
    <cellStyle name="Input 7 10" xfId="1943" xr:uid="{809CE48C-3D48-4983-92D6-26E482044B04}"/>
    <cellStyle name="Input 7 10 2" xfId="6254" xr:uid="{59524DF7-96B3-4297-B522-1F0DD9D8AB5F}"/>
    <cellStyle name="Input 7 10 2 2" xfId="8840" xr:uid="{7F9FB818-AFCB-4AA7-AB8E-C4878EAAE073}"/>
    <cellStyle name="Input 7 10 2 2 2" xfId="17829" xr:uid="{C6F80775-E3FB-46A3-B7EA-8A0D7A242616}"/>
    <cellStyle name="Input 7 10 2 2 2 2" xfId="28939" xr:uid="{8F381851-EEDD-4307-B665-ECB895FF8A4F}"/>
    <cellStyle name="Input 7 10 2 2 3" xfId="32431" xr:uid="{FB21F67C-1B65-4DD2-B6A8-7A2583849AD9}"/>
    <cellStyle name="Input 7 10 2 3" xfId="11477" xr:uid="{A2C236BC-00C7-4218-B9A3-121B39A3D82B}"/>
    <cellStyle name="Input 7 10 2 3 2" xfId="20466" xr:uid="{9B3C050F-9FD4-459B-9996-9FA295C2DD43}"/>
    <cellStyle name="Input 7 10 2 3 2 2" xfId="34984" xr:uid="{E5B74789-BD76-4CCD-9D09-74845AD41197}"/>
    <cellStyle name="Input 7 10 2 3 3" xfId="30916" xr:uid="{75AC55C3-FE58-440F-8749-B93F9ECF8787}"/>
    <cellStyle name="Input 7 10 2 4" xfId="15243" xr:uid="{6325FF05-0066-4CD3-A404-41D6FEC69DC6}"/>
    <cellStyle name="Input 7 10 2 4 2" xfId="33062" xr:uid="{269D84C8-EEB2-45DB-AE59-D0890E44DEC3}"/>
    <cellStyle name="Input 7 10 2 5" xfId="31549" xr:uid="{B068B55F-55F7-48BC-A306-7FDBD0299131}"/>
    <cellStyle name="Input 7 10 3" xfId="4380" xr:uid="{75B32DAE-8024-493B-BDA3-7E6CC1387BF5}"/>
    <cellStyle name="Input 7 10 3 2" xfId="23566" xr:uid="{A517D791-B854-4E8F-93F6-A11BF1372D48}"/>
    <cellStyle name="Input 7 10 4" xfId="27561" xr:uid="{3F06AFA4-6185-4CFF-B8FF-7B12DDC62B14}"/>
    <cellStyle name="Input 7 11" xfId="2979" xr:uid="{836EC410-FB62-433E-864F-204E7B56022B}"/>
    <cellStyle name="Input 7 11 2" xfId="7129" xr:uid="{6B423C10-99BE-4D9D-9DAE-22F603137C24}"/>
    <cellStyle name="Input 7 11 2 2" xfId="16118" xr:uid="{AD919ED5-29DC-44B6-8F1E-77466241F9C6}"/>
    <cellStyle name="Input 7 11 2 2 2" xfId="33049" xr:uid="{6A3DB274-6017-4C91-A69F-75A06D81D1F3}"/>
    <cellStyle name="Input 7 11 2 3" xfId="37182" xr:uid="{B1664EB1-626D-4B96-BFA3-3061DBDDD6B7}"/>
    <cellStyle name="Input 7 11 3" xfId="9692" xr:uid="{8654AFC6-6715-4014-9C81-91E940C00CB6}"/>
    <cellStyle name="Input 7 11 3 2" xfId="18681" xr:uid="{4D5E5AA3-6D42-4313-9442-3DAF2F4268FF}"/>
    <cellStyle name="Input 7 11 3 2 2" xfId="23585" xr:uid="{280189A6-54C3-47BB-9741-3DC1E47FB0A8}"/>
    <cellStyle name="Input 7 11 3 3" xfId="44046" xr:uid="{092E6F47-BE5F-402B-8E3E-F904536CE4A3}"/>
    <cellStyle name="Input 7 11 4" xfId="13532" xr:uid="{F80AD2BC-F3A6-496D-BAA6-9D728E2FCC67}"/>
    <cellStyle name="Input 7 11 4 2" xfId="23724" xr:uid="{B3EEECD4-6FA1-439F-BEDF-4568A22F8622}"/>
    <cellStyle name="Input 7 11 5" xfId="35313" xr:uid="{DF36401E-B6D8-4549-B622-6DAF1791DBAF}"/>
    <cellStyle name="Input 7 12" xfId="6588" xr:uid="{12E74F14-8DE4-4693-A409-00C88EE3BF49}"/>
    <cellStyle name="Input 7 12 2" xfId="11797" xr:uid="{E86D23F2-3F9F-40EB-A048-19AA97AC3554}"/>
    <cellStyle name="Input 7 12 2 2" xfId="20786" xr:uid="{5A5A4DB4-D0B5-4F7F-BE6E-9294673EF070}"/>
    <cellStyle name="Input 7 12 2 2 2" xfId="43317" xr:uid="{044EBC2E-6AC8-40B8-9440-DB09A7D3AD1C}"/>
    <cellStyle name="Input 7 12 2 3" xfId="43783" xr:uid="{0C3F783E-CD30-4827-B8AB-5C972DA928CA}"/>
    <cellStyle name="Input 7 12 3" xfId="15577" xr:uid="{1EE8530F-104A-40B6-9E58-7CE725A41910}"/>
    <cellStyle name="Input 7 12 3 2" xfId="27839" xr:uid="{91A78BC6-1473-4ABC-8825-536685C31815}"/>
    <cellStyle name="Input 7 12 4" xfId="34905" xr:uid="{931827E5-D7BB-4EA4-9422-255E931086A4}"/>
    <cellStyle name="Input 7 13" xfId="9160" xr:uid="{6F90A18A-4B1B-45A3-AB15-3DE60505940A}"/>
    <cellStyle name="Input 7 13 2" xfId="18149" xr:uid="{D709E72A-5AC5-4413-A69F-6D01EA1C297B}"/>
    <cellStyle name="Input 7 13 2 2" xfId="37359" xr:uid="{C289BCAE-E22A-4007-BCF6-56A692C88A37}"/>
    <cellStyle name="Input 7 13 3" xfId="32451" xr:uid="{22C53549-37F7-4400-AF8C-3F94FB4828F4}"/>
    <cellStyle name="Input 7 14" xfId="12633" xr:uid="{23300573-6D2E-44C4-8B86-862A304B297A}"/>
    <cellStyle name="Input 7 14 2" xfId="21622" xr:uid="{F5D1DF44-B0F5-4960-965E-94C46188B038}"/>
    <cellStyle name="Input 7 14 2 2" xfId="33554" xr:uid="{17ACF18E-4038-44F4-BE75-40C6303762D4}"/>
    <cellStyle name="Input 7 14 3" xfId="39302" xr:uid="{8EC2AF7A-6AB6-4022-A8AD-B59CE977BA07}"/>
    <cellStyle name="Input 7 15" xfId="2292" xr:uid="{75C7AC6B-4EBE-41A4-A786-F2AEF5940F95}"/>
    <cellStyle name="Input 7 15 2" xfId="37206" xr:uid="{A93FD7E7-5973-4924-8412-5FDC9466D2F9}"/>
    <cellStyle name="Input 7 16" xfId="13201" xr:uid="{29AFABB3-97EF-4242-A800-8B0465214851}"/>
    <cellStyle name="Input 7 16 2" xfId="29318" xr:uid="{C4695597-84F9-4824-AE3C-19A6A24DB6EE}"/>
    <cellStyle name="Input 7 17" xfId="41220" xr:uid="{262510AD-86C1-4A26-ADB1-8FADA32E62D1}"/>
    <cellStyle name="Input 7 18" xfId="44233" xr:uid="{07FCD108-A68B-47B3-BBCF-652DB41D782A}"/>
    <cellStyle name="Input 7 19" xfId="45504" xr:uid="{B9974310-F4FD-4B8F-A42D-2605E7C08EB5}"/>
    <cellStyle name="Input 7 2" xfId="347" xr:uid="{3F0DF308-A46C-441B-8158-BF20057BB571}"/>
    <cellStyle name="Input 7 2 10" xfId="6649" xr:uid="{B5E1514B-75E4-40B3-8CAB-9473FE0FCECB}"/>
    <cellStyle name="Input 7 2 10 2" xfId="11855" xr:uid="{261B5C81-83B5-4764-A4A9-FDD9DAD6FA27}"/>
    <cellStyle name="Input 7 2 10 2 2" xfId="20844" xr:uid="{A07D8252-BA0C-4944-BA86-708AE816C944}"/>
    <cellStyle name="Input 7 2 10 2 2 2" xfId="39074" xr:uid="{CC9C7952-B178-42F1-B6E4-DCCC2AD72873}"/>
    <cellStyle name="Input 7 2 10 2 3" xfId="31128" xr:uid="{1BD236BC-31F5-4367-876B-2E49FC230451}"/>
    <cellStyle name="Input 7 2 10 3" xfId="15638" xr:uid="{213BE847-F96B-464B-9AC2-D5B77D8F1311}"/>
    <cellStyle name="Input 7 2 10 3 2" xfId="35417" xr:uid="{3408745C-0108-4DBF-A633-F1764250E01D}"/>
    <cellStyle name="Input 7 2 10 4" xfId="32697" xr:uid="{3C5E53B8-957E-4B6C-8407-C6CC169BDFF9}"/>
    <cellStyle name="Input 7 2 11" xfId="9218" xr:uid="{3F3CB8EF-2C92-4557-B4D7-E719864C959A}"/>
    <cellStyle name="Input 7 2 11 2" xfId="18207" xr:uid="{1BE736EB-7188-4F8F-93A1-8BFB135C40A5}"/>
    <cellStyle name="Input 7 2 11 2 2" xfId="27800" xr:uid="{A0A737E9-9700-451C-A770-EEC8818A5748}"/>
    <cellStyle name="Input 7 2 11 3" xfId="42288" xr:uid="{EC9B1111-F327-4458-85C1-257160B76A1F}"/>
    <cellStyle name="Input 7 2 12" xfId="9760" xr:uid="{627B7C65-41D5-402E-8EC1-5D5F43CC18DE}"/>
    <cellStyle name="Input 7 2 12 2" xfId="18749" xr:uid="{C1AE4CE8-1370-4E55-B0B2-EBFCB1ABAD12}"/>
    <cellStyle name="Input 7 2 12 2 2" xfId="31031" xr:uid="{AF90E86E-07D3-4AA6-B3EB-4EA6D404966B}"/>
    <cellStyle name="Input 7 2 12 3" xfId="23982" xr:uid="{B73C9CCF-B0DA-4BC1-A2C4-E0A1B9C1E4C6}"/>
    <cellStyle name="Input 7 2 13" xfId="2353" xr:uid="{16727C77-EC59-4713-BB8A-674BE83296D6}"/>
    <cellStyle name="Input 7 2 13 2" xfId="29694" xr:uid="{6BE787EA-386E-47D6-A2F2-F30E0CC4358C}"/>
    <cellStyle name="Input 7 2 14" xfId="13262" xr:uid="{660892F9-3B9F-45A5-A26D-7241C6463E65}"/>
    <cellStyle name="Input 7 2 14 2" xfId="25424" xr:uid="{250A3577-F964-4802-BF14-E732359C857B}"/>
    <cellStyle name="Input 7 2 15" xfId="39527" xr:uid="{81F643F9-AEA9-4276-BCF1-C22E834A4426}"/>
    <cellStyle name="Input 7 2 16" xfId="46019" xr:uid="{8E09C3B8-DB52-4AB0-A8AF-8F0601B193F4}"/>
    <cellStyle name="Input 7 2 2" xfId="479" xr:uid="{447D15D6-0FAE-436A-A836-F9F683770329}"/>
    <cellStyle name="Input 7 2 2 10" xfId="9343" xr:uid="{D49D1232-AA10-451A-A749-C79577343ED2}"/>
    <cellStyle name="Input 7 2 2 10 2" xfId="18332" xr:uid="{60887252-B60C-431E-8EEA-CE1D4E4B6B62}"/>
    <cellStyle name="Input 7 2 2 10 2 2" xfId="42632" xr:uid="{F9A38301-1C16-45C8-B830-CA474F721200}"/>
    <cellStyle name="Input 7 2 2 10 3" xfId="22834" xr:uid="{7AC2F497-EF37-41EA-9B84-0599849061B2}"/>
    <cellStyle name="Input 7 2 2 11" xfId="12442" xr:uid="{1158218B-D628-46E7-9E5D-D38597BA8BEE}"/>
    <cellStyle name="Input 7 2 2 11 2" xfId="21431" xr:uid="{2B526A4B-795D-41C6-82CE-EA320E5892C7}"/>
    <cellStyle name="Input 7 2 2 11 2 2" xfId="27669" xr:uid="{F6B68DBD-C09D-4587-91FF-37EC21AB2E2D}"/>
    <cellStyle name="Input 7 2 2 11 3" xfId="40660" xr:uid="{F7B9E596-4D69-4B1C-99E3-670188EDE620}"/>
    <cellStyle name="Input 7 2 2 12" xfId="2485" xr:uid="{C59A9AC1-B25E-4570-B094-AAC10C0E454F}"/>
    <cellStyle name="Input 7 2 2 12 2" xfId="43973" xr:uid="{7D8B0994-4329-4292-B6F3-7DE2FF6223EB}"/>
    <cellStyle name="Input 7 2 2 13" xfId="13394" xr:uid="{7915086C-D1DB-42A7-9DCE-DFE73DD973C5}"/>
    <cellStyle name="Input 7 2 2 13 2" xfId="29404" xr:uid="{09924DD7-DCB2-4215-A404-FDF8D6DC6B4E}"/>
    <cellStyle name="Input 7 2 2 14" xfId="23691" xr:uid="{86D10794-64AD-4B09-B349-C4D7E5D72777}"/>
    <cellStyle name="Input 7 2 2 15" xfId="49510" xr:uid="{1855EA5B-702B-4116-B06E-4140B9A41F36}"/>
    <cellStyle name="Input 7 2 2 2" xfId="828" xr:uid="{74E5021E-0F1C-4814-BEA8-387A54011109}"/>
    <cellStyle name="Input 7 2 2 2 2" xfId="5197" xr:uid="{56492FBA-2982-4CED-BF1B-DE4D06FB6A43}"/>
    <cellStyle name="Input 7 2 2 2 2 2" xfId="7783" xr:uid="{33F9C2E0-349E-4408-9668-C8BF4D17B190}"/>
    <cellStyle name="Input 7 2 2 2 2 2 2" xfId="16772" xr:uid="{3E08FFD1-6CD8-4A29-993B-4BAD2DA58F90}"/>
    <cellStyle name="Input 7 2 2 2 2 2 2 2" xfId="31276" xr:uid="{15479AAE-75E1-4A3F-87F8-48D6DA99B359}"/>
    <cellStyle name="Input 7 2 2 2 2 2 3" xfId="33221" xr:uid="{DC87F592-B8F3-40D0-AE1B-272AFFBA3C7F}"/>
    <cellStyle name="Input 7 2 2 2 2 3" xfId="10420" xr:uid="{FFE33ED8-9C0A-4EA7-ACBA-076D4F62F3CA}"/>
    <cellStyle name="Input 7 2 2 2 2 3 2" xfId="19409" xr:uid="{18545364-3F1A-4FB3-84A1-46AE7536C3F1}"/>
    <cellStyle name="Input 7 2 2 2 2 3 2 2" xfId="28989" xr:uid="{DE78B303-D5EF-4D97-8C7B-1ACA0B94157A}"/>
    <cellStyle name="Input 7 2 2 2 2 3 3" xfId="44043" xr:uid="{F79144C0-7E5C-47AC-AD33-A33F11F03671}"/>
    <cellStyle name="Input 7 2 2 2 2 4" xfId="14186" xr:uid="{906A424E-A2B3-4517-B4A8-B265901C6144}"/>
    <cellStyle name="Input 7 2 2 2 2 4 2" xfId="28375" xr:uid="{09086289-EF7E-4CB5-AC00-8E8CA531D91C}"/>
    <cellStyle name="Input 7 2 2 2 2 5" xfId="40361" xr:uid="{47A47400-16A5-4736-A080-76065678ACA6}"/>
    <cellStyle name="Input 7 2 2 2 3" xfId="3265" xr:uid="{B5A29611-21F0-4CB3-8CA5-192F7CC8BE15}"/>
    <cellStyle name="Input 7 2 2 2 3 2" xfId="25732" xr:uid="{9C9FFC02-EFAF-4A14-90CD-AD1A14B20934}"/>
    <cellStyle name="Input 7 2 2 2 4" xfId="32317" xr:uid="{959BC5D8-B157-43DC-97C7-5D676289D6BD}"/>
    <cellStyle name="Input 7 2 2 2 5" xfId="56292" xr:uid="{F4061CE5-7A13-443E-B5F4-953BF84B6F48}"/>
    <cellStyle name="Input 7 2 2 3" xfId="1173" xr:uid="{DF4DA5FA-E308-42BD-A041-C5CA925F3B6A}"/>
    <cellStyle name="Input 7 2 2 3 2" xfId="5518" xr:uid="{4B8D5177-2741-4864-9C3E-683BA1A1C298}"/>
    <cellStyle name="Input 7 2 2 3 2 2" xfId="8104" xr:uid="{88084F55-BEFA-4192-999F-1F7F21159285}"/>
    <cellStyle name="Input 7 2 2 3 2 2 2" xfId="17093" xr:uid="{4E58653E-FE0D-4A4E-B3E5-9E355CAE8BE5}"/>
    <cellStyle name="Input 7 2 2 3 2 2 2 2" xfId="36991" xr:uid="{A5E9A4CC-730B-47BE-8EEF-80B1A440E89D}"/>
    <cellStyle name="Input 7 2 2 3 2 2 3" xfId="29900" xr:uid="{5C76D067-E152-40B4-BF33-9D73A51F91C7}"/>
    <cellStyle name="Input 7 2 2 3 2 3" xfId="10741" xr:uid="{7098A806-2D3A-4420-81F3-6B354C93EAFF}"/>
    <cellStyle name="Input 7 2 2 3 2 3 2" xfId="19730" xr:uid="{7E5838DC-1E71-4032-BAA6-11CE47CA0181}"/>
    <cellStyle name="Input 7 2 2 3 2 3 2 2" xfId="38153" xr:uid="{3CDB2EFB-1359-4543-9E15-CF916D2508D3}"/>
    <cellStyle name="Input 7 2 2 3 2 3 3" xfId="35007" xr:uid="{10775943-5FD0-4E13-ACA5-836646D3C914}"/>
    <cellStyle name="Input 7 2 2 3 2 4" xfId="14507" xr:uid="{AAED21F6-D46D-402F-BB79-395BDDED0E1A}"/>
    <cellStyle name="Input 7 2 2 3 2 4 2" xfId="27627" xr:uid="{EB2B3F53-64E3-4165-B89E-42F088DFA3AD}"/>
    <cellStyle name="Input 7 2 2 3 2 5" xfId="30016" xr:uid="{286F43BF-12DB-4560-9AA4-060EAE4A2DE5}"/>
    <cellStyle name="Input 7 2 2 3 3" xfId="3610" xr:uid="{6FC44081-B468-4D17-A575-5A989015F6EC}"/>
    <cellStyle name="Input 7 2 2 3 3 2" xfId="29299" xr:uid="{9A1D6AD4-18A2-4460-849A-E6CAA4DE91B8}"/>
    <cellStyle name="Input 7 2 2 3 4" xfId="38741" xr:uid="{1A386E87-4D73-42E9-9588-6913E607E0B1}"/>
    <cellStyle name="Input 7 2 2 4" xfId="1517" xr:uid="{B0C38AE9-46DE-401B-B869-16D5A3756223}"/>
    <cellStyle name="Input 7 2 2 4 2" xfId="5862" xr:uid="{C49147A4-AF4E-489B-9724-0FB6E2AE6FC3}"/>
    <cellStyle name="Input 7 2 2 4 2 2" xfId="8448" xr:uid="{AAFC2F09-8592-4ADB-AE93-A20BFC981986}"/>
    <cellStyle name="Input 7 2 2 4 2 2 2" xfId="17437" xr:uid="{525A1CBC-E6B9-45FD-8823-660750607588}"/>
    <cellStyle name="Input 7 2 2 4 2 2 2 2" xfId="28607" xr:uid="{9D997B9E-62C4-4A1B-8EE1-4F98F4D152DB}"/>
    <cellStyle name="Input 7 2 2 4 2 2 3" xfId="36984" xr:uid="{6CD5A9F4-7B27-4AC0-B5E8-09214913372D}"/>
    <cellStyle name="Input 7 2 2 4 2 3" xfId="11085" xr:uid="{42181CEE-9A5B-464D-85A7-ACDAF8A77424}"/>
    <cellStyle name="Input 7 2 2 4 2 3 2" xfId="20074" xr:uid="{95EA9638-EF58-42B1-8B2D-860C168BC9C7}"/>
    <cellStyle name="Input 7 2 2 4 2 3 2 2" xfId="25050" xr:uid="{55777B17-7CCA-4B43-BCE2-74B6793D2272}"/>
    <cellStyle name="Input 7 2 2 4 2 3 3" xfId="34866" xr:uid="{7961918E-9DE1-43DC-B6FA-C8BEE5550189}"/>
    <cellStyle name="Input 7 2 2 4 2 4" xfId="14851" xr:uid="{1068321C-A2DC-48DA-B4B9-2F1D5F02223B}"/>
    <cellStyle name="Input 7 2 2 4 2 4 2" xfId="40721" xr:uid="{D9945D22-6BFA-4892-AE11-0182FA45E9B7}"/>
    <cellStyle name="Input 7 2 2 4 2 5" xfId="37342" xr:uid="{E3E8A43D-62FA-4982-B411-CB546C18A43B}"/>
    <cellStyle name="Input 7 2 2 4 3" xfId="3954" xr:uid="{9ACFF8F0-81C7-4CE5-91A2-02CDC5903735}"/>
    <cellStyle name="Input 7 2 2 4 3 2" xfId="38730" xr:uid="{8B2061AB-BC94-4FD5-B6C2-8F95D9D6F116}"/>
    <cellStyle name="Input 7 2 2 4 4" xfId="24139" xr:uid="{3F79888B-4457-48A5-93B3-98090B1755E7}"/>
    <cellStyle name="Input 7 2 2 5" xfId="1908" xr:uid="{41FC6A5C-E292-48F9-A989-CC1B96CFF084}"/>
    <cellStyle name="Input 7 2 2 5 2" xfId="6224" xr:uid="{D3D7A5D0-C763-482B-9822-548436857F8F}"/>
    <cellStyle name="Input 7 2 2 5 2 2" xfId="8810" xr:uid="{A1875DA8-F58F-4AA8-B17C-E2727FF1DBCA}"/>
    <cellStyle name="Input 7 2 2 5 2 2 2" xfId="17799" xr:uid="{3B9AEAF9-9EB1-4C46-B686-543C6CD94933}"/>
    <cellStyle name="Input 7 2 2 5 2 2 2 2" xfId="24354" xr:uid="{870FA6CB-5CDB-4AB9-ACE2-28FCDEE7DA65}"/>
    <cellStyle name="Input 7 2 2 5 2 2 3" xfId="39065" xr:uid="{5776FCB5-CCF9-4372-BFCD-9F8804660869}"/>
    <cellStyle name="Input 7 2 2 5 2 3" xfId="11447" xr:uid="{105134B7-B60D-45C1-B796-252B354D3B62}"/>
    <cellStyle name="Input 7 2 2 5 2 3 2" xfId="20436" xr:uid="{8F3CBBCC-FAFB-451D-8042-F4AFBC3A6FF7}"/>
    <cellStyle name="Input 7 2 2 5 2 3 2 2" xfId="27801" xr:uid="{0C826A9C-4CD2-42A7-9378-80D37A5CBF49}"/>
    <cellStyle name="Input 7 2 2 5 2 3 3" xfId="34687" xr:uid="{E19DC247-45BF-4D35-86CB-FE3A4746DF6E}"/>
    <cellStyle name="Input 7 2 2 5 2 4" xfId="15213" xr:uid="{2C4D62FE-6F18-4DB2-83D4-76B5D080D79A}"/>
    <cellStyle name="Input 7 2 2 5 2 4 2" xfId="29631" xr:uid="{35D2DE22-049F-4072-8065-56888EEF03D6}"/>
    <cellStyle name="Input 7 2 2 5 2 5" xfId="23599" xr:uid="{CF997876-9A3A-40C7-A1B4-245F25D4E632}"/>
    <cellStyle name="Input 7 2 2 5 3" xfId="4345" xr:uid="{50F25FC9-EE52-4FB7-9741-E685922FD6E3}"/>
    <cellStyle name="Input 7 2 2 5 3 2" xfId="41830" xr:uid="{DD2E6E43-874F-4B73-8224-FD23728DEA3E}"/>
    <cellStyle name="Input 7 2 2 5 4" xfId="22866" xr:uid="{2B8D867E-0219-48DD-BE1C-FB6168F3E7A1}"/>
    <cellStyle name="Input 7 2 2 6" xfId="2136" xr:uid="{74AB26D3-4738-4C86-AB60-23CE63A18879}"/>
    <cellStyle name="Input 7 2 2 6 2" xfId="6437" xr:uid="{8E35BAFE-939A-489D-8E99-6504CCFDA76A}"/>
    <cellStyle name="Input 7 2 2 6 2 2" xfId="9023" xr:uid="{8319136B-208D-4899-87D2-462A5F6BC3E7}"/>
    <cellStyle name="Input 7 2 2 6 2 2 2" xfId="18012" xr:uid="{2A64D43F-59F9-46D9-BF37-5556E1A91AD9}"/>
    <cellStyle name="Input 7 2 2 6 2 2 2 2" xfId="34189" xr:uid="{3F83719C-8ACA-4651-9581-CE014E33FE76}"/>
    <cellStyle name="Input 7 2 2 6 2 2 3" xfId="33613" xr:uid="{4DFBAF73-7300-404E-B701-43D85C1B8745}"/>
    <cellStyle name="Input 7 2 2 6 2 3" xfId="11660" xr:uid="{6A7D1AAF-A976-45DB-BA5B-646011B4A76E}"/>
    <cellStyle name="Input 7 2 2 6 2 3 2" xfId="20649" xr:uid="{85A69339-95A3-4BB4-B37C-A18DFBC51150}"/>
    <cellStyle name="Input 7 2 2 6 2 3 2 2" xfId="37189" xr:uid="{72E974B3-F7B9-4798-A131-31383D20AF07}"/>
    <cellStyle name="Input 7 2 2 6 2 3 3" xfId="23976" xr:uid="{90F4F040-9115-4FA6-8932-9084146476F0}"/>
    <cellStyle name="Input 7 2 2 6 2 4" xfId="15426" xr:uid="{ECE97EC1-F60C-44BC-A095-B1B8DC743CF5}"/>
    <cellStyle name="Input 7 2 2 6 2 4 2" xfId="39100" xr:uid="{B914838F-1DAD-4703-98B3-1792258A3B45}"/>
    <cellStyle name="Input 7 2 2 6 2 5" xfId="44001" xr:uid="{51010290-8AF3-40F3-AF32-28F53FB3279E}"/>
    <cellStyle name="Input 7 2 2 6 3" xfId="4573" xr:uid="{1F41F81D-12BB-479D-87EC-AF168E3F7BA8}"/>
    <cellStyle name="Input 7 2 2 6 3 2" xfId="34115" xr:uid="{0EB0C63B-ADE9-439A-8D21-9CF46521C096}"/>
    <cellStyle name="Input 7 2 2 6 4" xfId="40277" xr:uid="{09281723-CD5C-4290-A80E-9B03CAA8C8B7}"/>
    <cellStyle name="Input 7 2 2 7" xfId="2946" xr:uid="{606948C4-E5F9-4453-B10E-B88E09CBF196}"/>
    <cellStyle name="Input 7 2 2 7 2" xfId="7096" xr:uid="{87576100-A5D1-4D62-A6C1-BA64EDCD5443}"/>
    <cellStyle name="Input 7 2 2 7 2 2" xfId="12222" xr:uid="{EB6D441F-A2A9-4C72-AAE8-6E7006CD8C08}"/>
    <cellStyle name="Input 7 2 2 7 2 2 2" xfId="21211" xr:uid="{2C4F4823-5C34-4558-A0F2-116E8132881F}"/>
    <cellStyle name="Input 7 2 2 7 2 2 2 2" xfId="23474" xr:uid="{60F8DECA-6919-4B2C-ABA7-9A163943B4B9}"/>
    <cellStyle name="Input 7 2 2 7 2 2 3" xfId="30423" xr:uid="{10C8900F-F803-4F34-8B8D-80E805054733}"/>
    <cellStyle name="Input 7 2 2 7 2 3" xfId="13014" xr:uid="{A5C53502-B632-49EA-80CA-1CAD18D87082}"/>
    <cellStyle name="Input 7 2 2 7 2 3 2" xfId="22003" xr:uid="{A71BFB8B-9E8D-4BA5-9F44-5BC967078B7C}"/>
    <cellStyle name="Input 7 2 2 7 2 3 2 2" xfId="29203" xr:uid="{3A6C6796-1F8F-46E6-AEA6-3C0BFAB622FE}"/>
    <cellStyle name="Input 7 2 2 7 2 3 3" xfId="36078" xr:uid="{7E23D0CC-7A17-4D50-989A-2B2EE3D146E6}"/>
    <cellStyle name="Input 7 2 2 7 2 4" xfId="16085" xr:uid="{ABD02D06-6C92-44A4-9F21-0FA9CDAE9E7E}"/>
    <cellStyle name="Input 7 2 2 7 2 4 2" xfId="31767" xr:uid="{6C8B8768-5A28-4F9F-B2E4-5B11E0AB2324}"/>
    <cellStyle name="Input 7 2 2 7 2 5" xfId="23495" xr:uid="{EA5B9570-2F7C-4BD0-9B1A-4512B7BCA6E5}"/>
    <cellStyle name="Input 7 2 2 7 3" xfId="9659" xr:uid="{519EA005-DD21-47B0-BBC2-7BABEAC1A9DF}"/>
    <cellStyle name="Input 7 2 2 7 3 2" xfId="18648" xr:uid="{3C6AF1DE-9130-4E19-A730-A64F4121FE79}"/>
    <cellStyle name="Input 7 2 2 7 3 2 2" xfId="38002" xr:uid="{59D9732C-43D3-4116-88E7-9E5ECB22FFC0}"/>
    <cellStyle name="Input 7 2 2 7 3 3" xfId="43857" xr:uid="{BCA3EAAA-647D-416F-A9FC-7C99F5761A6A}"/>
    <cellStyle name="Input 7 2 2 7 4" xfId="42025" xr:uid="{ED58E240-F146-46AB-BA4F-709389BB8364}"/>
    <cellStyle name="Input 7 2 2 8" xfId="4873" xr:uid="{469BAC89-5D62-4035-B05A-C5C06E1217E2}"/>
    <cellStyle name="Input 7 2 2 8 2" xfId="7459" xr:uid="{ADE560CB-FC2E-4E86-81D2-84D797CE9D2B}"/>
    <cellStyle name="Input 7 2 2 8 2 2" xfId="16448" xr:uid="{2CC03CEA-B5AC-4735-BFD2-67A080032670}"/>
    <cellStyle name="Input 7 2 2 8 2 2 2" xfId="27551" xr:uid="{30B063A0-D71A-484F-9BA5-631DC1DCDDAE}"/>
    <cellStyle name="Input 7 2 2 8 2 3" xfId="40432" xr:uid="{4ECDCCCB-3D7E-4FA1-986A-4ABB33277137}"/>
    <cellStyle name="Input 7 2 2 8 3" xfId="10096" xr:uid="{9328E6F6-6783-41DC-B58A-6B95629FC6D5}"/>
    <cellStyle name="Input 7 2 2 8 3 2" xfId="19085" xr:uid="{5D772964-035D-4C77-A00A-936DF61356EB}"/>
    <cellStyle name="Input 7 2 2 8 3 2 2" xfId="25446" xr:uid="{8B7AA750-FB74-4415-AAB4-6B85132D779C}"/>
    <cellStyle name="Input 7 2 2 8 3 3" xfId="44039" xr:uid="{9DDF4C7A-9A0D-47F2-93E1-5FC185187C8B}"/>
    <cellStyle name="Input 7 2 2 8 4" xfId="13862" xr:uid="{CC3EC9D7-59BB-4B14-A53D-0801D726F6F8}"/>
    <cellStyle name="Input 7 2 2 8 4 2" xfId="39876" xr:uid="{39B079B0-CD5A-4730-BCCA-824AC383854B}"/>
    <cellStyle name="Input 7 2 2 8 5" xfId="25228" xr:uid="{DFE5FCB7-B5D7-465D-A15B-EDE3B2A0B7A8}"/>
    <cellStyle name="Input 7 2 2 9" xfId="6781" xr:uid="{92FC980E-6998-448A-A4C2-3C7E7AC983F8}"/>
    <cellStyle name="Input 7 2 2 9 2" xfId="11980" xr:uid="{B1CB3687-8B36-4B02-9C35-4E4334F99377}"/>
    <cellStyle name="Input 7 2 2 9 2 2" xfId="20969" xr:uid="{63EB95A2-86E9-44E3-9268-058A489AAA46}"/>
    <cellStyle name="Input 7 2 2 9 2 2 2" xfId="32194" xr:uid="{35CA453F-3AB9-4ED7-922F-383EAA3AE3CC}"/>
    <cellStyle name="Input 7 2 2 9 2 3" xfId="35878" xr:uid="{CCA54E58-BF15-4C74-8689-69A7150983D7}"/>
    <cellStyle name="Input 7 2 2 9 3" xfId="15770" xr:uid="{A4BE4290-3C42-4D61-A8A8-7012D6992C5B}"/>
    <cellStyle name="Input 7 2 2 9 3 2" xfId="39406" xr:uid="{8DDA2ACF-2E4D-45A8-8C4A-779F13446145}"/>
    <cellStyle name="Input 7 2 2 9 4" xfId="26857" xr:uid="{3D29B1E3-9AF1-4AAE-82D0-4EEAE46B4C9B}"/>
    <cellStyle name="Input 7 2 3" xfId="696" xr:uid="{641F495D-FB78-464A-A83F-190626989B80}"/>
    <cellStyle name="Input 7 2 3 2" xfId="5072" xr:uid="{7F18AB46-3E09-43F2-807D-979D595F48B0}"/>
    <cellStyle name="Input 7 2 3 2 2" xfId="7658" xr:uid="{B08F6A42-C5E0-4DC9-A07C-FCD232427D8F}"/>
    <cellStyle name="Input 7 2 3 2 2 2" xfId="16647" xr:uid="{49502DCA-C604-423E-B371-1B5F32839394}"/>
    <cellStyle name="Input 7 2 3 2 2 2 2" xfId="33481" xr:uid="{D3C83B4F-455B-41D1-9121-24B9A9316547}"/>
    <cellStyle name="Input 7 2 3 2 2 3" xfId="40652" xr:uid="{07428A07-3669-41A5-A978-FC4699F2F0C9}"/>
    <cellStyle name="Input 7 2 3 2 3" xfId="10295" xr:uid="{E7EC04CF-F6C3-4475-B4FB-41F177F56A25}"/>
    <cellStyle name="Input 7 2 3 2 3 2" xfId="19284" xr:uid="{69CB9CDB-571F-4DD1-A32F-2AD4E5D0DCFF}"/>
    <cellStyle name="Input 7 2 3 2 3 2 2" xfId="31524" xr:uid="{E18CD203-84D3-49C7-9C89-E719D3F93F97}"/>
    <cellStyle name="Input 7 2 3 2 3 3" xfId="40106" xr:uid="{CC27F02B-1304-4CB2-B0F6-393352C4FD14}"/>
    <cellStyle name="Input 7 2 3 2 4" xfId="14061" xr:uid="{E65B513B-8F5D-4F07-9DB1-8F36FDD71C57}"/>
    <cellStyle name="Input 7 2 3 2 4 2" xfId="28960" xr:uid="{D1EDA05C-326D-4D4B-9250-1E20EE7BBEC0}"/>
    <cellStyle name="Input 7 2 3 2 5" xfId="43217" xr:uid="{BBA43B16-4CB6-4F3F-974D-D34AAFC2051B}"/>
    <cellStyle name="Input 7 2 3 2 6" xfId="58156" xr:uid="{A63EB0FC-2E88-45EF-AF3A-9D499ABD7A7C}"/>
    <cellStyle name="Input 7 2 3 3" xfId="3133" xr:uid="{55978D2E-9668-4C59-A02C-E52E85D4B041}"/>
    <cellStyle name="Input 7 2 3 3 2" xfId="39511" xr:uid="{B437C88D-213B-42DB-8439-8EF7485E88F8}"/>
    <cellStyle name="Input 7 2 3 4" xfId="39042" xr:uid="{38779F25-0412-43FB-84E4-F7A144BF7D45}"/>
    <cellStyle name="Input 7 2 3 5" xfId="51374" xr:uid="{C97B94E6-2153-4342-AF3B-32AD09F7A8ED}"/>
    <cellStyle name="Input 7 2 4" xfId="1041" xr:uid="{756AFB3A-87D0-4A78-9900-5DBA94B765DE}"/>
    <cellStyle name="Input 7 2 4 2" xfId="5393" xr:uid="{15F5ACE4-1335-4AD2-A539-1C4481F40C3C}"/>
    <cellStyle name="Input 7 2 4 2 2" xfId="7979" xr:uid="{24F035F8-CA8E-46E6-9204-09BCA70D934C}"/>
    <cellStyle name="Input 7 2 4 2 2 2" xfId="16968" xr:uid="{814DDAF7-06BD-4A81-B748-E4156682CD8E}"/>
    <cellStyle name="Input 7 2 4 2 2 2 2" xfId="41024" xr:uid="{9AA10F5D-22F8-4004-AF3E-736EE977E852}"/>
    <cellStyle name="Input 7 2 4 2 2 3" xfId="36126" xr:uid="{1F298F52-F221-4713-8D0C-711CEBCFAD28}"/>
    <cellStyle name="Input 7 2 4 2 3" xfId="10616" xr:uid="{6326961B-D18A-4710-BFD6-2DC4233955E3}"/>
    <cellStyle name="Input 7 2 4 2 3 2" xfId="19605" xr:uid="{A207AAA2-2FEC-4BA4-878B-C6653822728B}"/>
    <cellStyle name="Input 7 2 4 2 3 2 2" xfId="42186" xr:uid="{D4E1A00D-7492-492C-975E-7B48AE4CA466}"/>
    <cellStyle name="Input 7 2 4 2 3 3" xfId="22359" xr:uid="{F3F9BB61-AB04-45CF-9138-D890A542A5C0}"/>
    <cellStyle name="Input 7 2 4 2 4" xfId="14382" xr:uid="{67025C09-ED05-4B60-8D07-48D9B0D836F3}"/>
    <cellStyle name="Input 7 2 4 2 4 2" xfId="28691" xr:uid="{B2BCD253-67A1-4CA2-A62B-1A06AB4391FC}"/>
    <cellStyle name="Input 7 2 4 2 5" xfId="28111" xr:uid="{C8D3CCDA-18B5-4DC4-BD5B-AFEA993908BA}"/>
    <cellStyle name="Input 7 2 4 2 6" xfId="54437" xr:uid="{7B5A2A32-1DAB-4F5B-A3AC-4DB5742493E2}"/>
    <cellStyle name="Input 7 2 4 3" xfId="3478" xr:uid="{D2BB7208-EF57-4CFC-95B9-4427520FFC41}"/>
    <cellStyle name="Input 7 2 4 3 2" xfId="26300" xr:uid="{794B8E08-026F-4E22-BFA2-124C2029EB33}"/>
    <cellStyle name="Input 7 2 4 4" xfId="24999" xr:uid="{61E829C7-84FE-4BDC-A0B2-F923B37808A1}"/>
    <cellStyle name="Input 7 2 4 5" xfId="47627" xr:uid="{6D1E0193-928E-465E-AFE8-37A1AFB18ADC}"/>
    <cellStyle name="Input 7 2 5" xfId="1385" xr:uid="{370B1170-612F-4B60-8011-99D95FE76A21}"/>
    <cellStyle name="Input 7 2 5 2" xfId="5730" xr:uid="{235C3DBD-BDFE-4017-A0FE-953FE9DA2D9E}"/>
    <cellStyle name="Input 7 2 5 2 2" xfId="8316" xr:uid="{8A69884F-CEDE-49AE-9E13-37899EEC25E9}"/>
    <cellStyle name="Input 7 2 5 2 2 2" xfId="17305" xr:uid="{474E8F94-D062-4E39-BBD9-70C56808940D}"/>
    <cellStyle name="Input 7 2 5 2 2 2 2" xfId="37368" xr:uid="{E79807FA-A6C3-4914-8FDC-E3A96522140B}"/>
    <cellStyle name="Input 7 2 5 2 2 3" xfId="38301" xr:uid="{E44FAEAF-7D13-4A7F-8751-3D9FC2588FB0}"/>
    <cellStyle name="Input 7 2 5 2 3" xfId="10953" xr:uid="{31F38510-37AA-4492-98D7-F276EB2E7441}"/>
    <cellStyle name="Input 7 2 5 2 3 2" xfId="19942" xr:uid="{22969422-E53E-49E5-A96F-57EFD4BDAC53}"/>
    <cellStyle name="Input 7 2 5 2 3 2 2" xfId="41277" xr:uid="{3099628A-0D29-4FA3-BA95-86AC8A3E5F48}"/>
    <cellStyle name="Input 7 2 5 2 3 3" xfId="34919" xr:uid="{FA87127C-560A-454B-8E7D-A236590536E4}"/>
    <cellStyle name="Input 7 2 5 2 4" xfId="14719" xr:uid="{8D907127-1D63-4752-BABB-B7A7211A3B6B}"/>
    <cellStyle name="Input 7 2 5 2 4 2" xfId="40809" xr:uid="{CC9FE967-C9AD-4758-B399-FAC8EF072FDC}"/>
    <cellStyle name="Input 7 2 5 2 5" xfId="26099" xr:uid="{EBF33232-EEA8-4EE1-9B95-C1DA9AFA18C2}"/>
    <cellStyle name="Input 7 2 5 3" xfId="3822" xr:uid="{125F7C3D-61DD-405B-914E-B7457ED57FB9}"/>
    <cellStyle name="Input 7 2 5 3 2" xfId="43627" xr:uid="{2C724C72-E7AD-4ECB-BCCD-CD41B6CE2B11}"/>
    <cellStyle name="Input 7 2 5 4" xfId="40177" xr:uid="{0E4D75A5-431E-4538-8E08-E031124F74CC}"/>
    <cellStyle name="Input 7 2 5 5" xfId="52899" xr:uid="{954E8C3B-B1E3-40D3-B35E-517135D6CE5E}"/>
    <cellStyle name="Input 7 2 6" xfId="1613" xr:uid="{30658D0A-B7E7-4DE4-A4E1-7A409361E20C}"/>
    <cellStyle name="Input 7 2 6 2" xfId="5955" xr:uid="{B0919E70-6B02-4D72-8011-51119C6677BD}"/>
    <cellStyle name="Input 7 2 6 2 2" xfId="8541" xr:uid="{E38E05C9-DFDE-419B-A1ED-33E6D49FBE01}"/>
    <cellStyle name="Input 7 2 6 2 2 2" xfId="17530" xr:uid="{682E405B-733B-46BB-A909-8E1C08C656D7}"/>
    <cellStyle name="Input 7 2 6 2 2 2 2" xfId="25545" xr:uid="{7BCAEE62-70DB-48CE-8F9C-1FA271EA7163}"/>
    <cellStyle name="Input 7 2 6 2 2 3" xfId="38968" xr:uid="{450DEF01-005A-4ECB-B438-DDEADDB6EFDE}"/>
    <cellStyle name="Input 7 2 6 2 3" xfId="11178" xr:uid="{92337097-AC5B-4DD2-A66A-2B16352F0877}"/>
    <cellStyle name="Input 7 2 6 2 3 2" xfId="20167" xr:uid="{C168E3F0-EC6B-4426-AAD9-DAECB232B1ED}"/>
    <cellStyle name="Input 7 2 6 2 3 2 2" xfId="23589" xr:uid="{B531DCDF-60F0-4F71-ABBF-314AAE2D80E6}"/>
    <cellStyle name="Input 7 2 6 2 3 3" xfId="43957" xr:uid="{42D70DBC-2E5C-46DD-A5C5-676BC68137FF}"/>
    <cellStyle name="Input 7 2 6 2 4" xfId="14944" xr:uid="{8DE9355B-879E-448B-95BF-9BA0048DE8A5}"/>
    <cellStyle name="Input 7 2 6 2 4 2" xfId="42537" xr:uid="{87F514E7-9703-4660-803B-5E687CB0E51D}"/>
    <cellStyle name="Input 7 2 6 2 5" xfId="41093" xr:uid="{3630521C-2FA2-4604-B192-CD9D74D00D6D}"/>
    <cellStyle name="Input 7 2 6 3" xfId="4050" xr:uid="{F0743C86-15EE-42E5-BF36-F41117E1909E}"/>
    <cellStyle name="Input 7 2 6 3 2" xfId="39621" xr:uid="{C2F619CC-47FC-4B42-B8BF-DB6FA11D446A}"/>
    <cellStyle name="Input 7 2 6 4" xfId="38241" xr:uid="{F67DC54B-5D15-401B-BD8C-AE0B4A62F267}"/>
    <cellStyle name="Input 7 2 7" xfId="2004" xr:uid="{1A565061-3944-451A-B80B-ED0F3D1D5AA7}"/>
    <cellStyle name="Input 7 2 7 2" xfId="6312" xr:uid="{9BBAC6E6-7B72-4251-B3C5-8AC302A301C0}"/>
    <cellStyle name="Input 7 2 7 2 2" xfId="8898" xr:uid="{33E17384-3F9A-4F92-BBA0-18E7E0A7FE74}"/>
    <cellStyle name="Input 7 2 7 2 2 2" xfId="17887" xr:uid="{1581C69D-FB27-4140-ADB0-E2E8CEB8F304}"/>
    <cellStyle name="Input 7 2 7 2 2 2 2" xfId="38469" xr:uid="{947C354F-CB89-4254-BA0B-19062D16D887}"/>
    <cellStyle name="Input 7 2 7 2 2 3" xfId="42271" xr:uid="{ECB3922D-DDB5-497D-8750-CCA01B37E362}"/>
    <cellStyle name="Input 7 2 7 2 3" xfId="11535" xr:uid="{01465BC6-8E06-4D45-B203-584C7D36E1F5}"/>
    <cellStyle name="Input 7 2 7 2 3 2" xfId="20524" xr:uid="{0F82B4D4-CC81-45E0-A36A-ECB130703905}"/>
    <cellStyle name="Input 7 2 7 2 3 2 2" xfId="23083" xr:uid="{2032DC49-E223-4690-B738-76BB3F99601A}"/>
    <cellStyle name="Input 7 2 7 2 3 3" xfId="35462" xr:uid="{3F4D12F0-99B1-4B9D-87FB-A4813B150A1B}"/>
    <cellStyle name="Input 7 2 7 2 4" xfId="15301" xr:uid="{ACBEED94-5AA8-4E22-95C4-3CCE42EC3AE8}"/>
    <cellStyle name="Input 7 2 7 2 4 2" xfId="43128" xr:uid="{3D310540-38EC-4C6C-B763-B921EBED2AA8}"/>
    <cellStyle name="Input 7 2 7 2 5" xfId="38996" xr:uid="{3EDEFCF6-59A1-4AA4-87AE-97E2B703E49C}"/>
    <cellStyle name="Input 7 2 7 3" xfId="4441" xr:uid="{606C8740-2A03-4148-B2C7-3FEC4B87B191}"/>
    <cellStyle name="Input 7 2 7 3 2" xfId="30635" xr:uid="{D6172975-FCEC-4091-B8CC-5C88B2E92198}"/>
    <cellStyle name="Input 7 2 7 4" xfId="24425" xr:uid="{C53E27B0-2E9A-4F95-AEB4-9BC7F05B3C50}"/>
    <cellStyle name="Input 7 2 8" xfId="2815" xr:uid="{314DDC06-DB74-453B-A9B4-061942822576}"/>
    <cellStyle name="Input 7 2 8 2" xfId="6965" xr:uid="{F427E270-03AA-45BB-ADCF-FACA49096282}"/>
    <cellStyle name="Input 7 2 8 2 2" xfId="12094" xr:uid="{11D25C4E-D4CB-47B2-A54E-B492EBCC00DA}"/>
    <cellStyle name="Input 7 2 8 2 2 2" xfId="21083" xr:uid="{9B92EBB8-EE25-4370-BD4C-7D30E3AF12CA}"/>
    <cellStyle name="Input 7 2 8 2 2 2 2" xfId="37074" xr:uid="{956E9DAF-2BAE-473B-9B89-7A3C929BBBC5}"/>
    <cellStyle name="Input 7 2 8 2 2 3" xfId="35649" xr:uid="{597390B0-C8F6-439A-A20D-C0A8A965AD9B}"/>
    <cellStyle name="Input 7 2 8 2 3" xfId="12914" xr:uid="{5D435AA2-8609-4064-AA2E-9B7FC114FC5B}"/>
    <cellStyle name="Input 7 2 8 2 3 2" xfId="21903" xr:uid="{1F6B12A1-E2EC-4F14-8F98-0CF1DFD16011}"/>
    <cellStyle name="Input 7 2 8 2 3 2 2" xfId="22178" xr:uid="{B90420F0-390D-4A49-8A07-43937AFAF1F9}"/>
    <cellStyle name="Input 7 2 8 2 3 3" xfId="36202" xr:uid="{A82A4D96-CCDD-489A-8CCC-4E955436FFFB}"/>
    <cellStyle name="Input 7 2 8 2 4" xfId="15954" xr:uid="{37D7EE52-F647-4669-9245-7B4C57F3C517}"/>
    <cellStyle name="Input 7 2 8 2 4 2" xfId="28459" xr:uid="{AC1E9A2A-CD05-46C2-9F6A-1CFAAC6B0120}"/>
    <cellStyle name="Input 7 2 8 2 5" xfId="35142" xr:uid="{CFE9AD5F-B655-4C0A-B3F3-D276ACC21E9C}"/>
    <cellStyle name="Input 7 2 8 3" xfId="9528" xr:uid="{B9BF60E0-F7B2-4E28-BC9F-291ECCE94147}"/>
    <cellStyle name="Input 7 2 8 3 2" xfId="18517" xr:uid="{85450DE1-AC48-4082-9A58-163D71B82BE9}"/>
    <cellStyle name="Input 7 2 8 3 2 2" xfId="25653" xr:uid="{82E639E8-48CD-4AB0-B6F1-F80CCE75F735}"/>
    <cellStyle name="Input 7 2 8 3 3" xfId="42439" xr:uid="{67E3F996-838E-4618-8843-7EADCDE2977E}"/>
    <cellStyle name="Input 7 2 8 4" xfId="39119" xr:uid="{D00E194D-EF2F-4E75-8680-DC16A520FF84}"/>
    <cellStyle name="Input 7 2 9" xfId="4748" xr:uid="{38A0C4D5-4729-4963-A656-C3F3F53C27B9}"/>
    <cellStyle name="Input 7 2 9 2" xfId="7334" xr:uid="{D39E164F-98E7-4B1A-9DFA-5F6484704E71}"/>
    <cellStyle name="Input 7 2 9 2 2" xfId="16323" xr:uid="{7AA4A24B-77FB-4F93-A0F0-17479C024D94}"/>
    <cellStyle name="Input 7 2 9 2 2 2" xfId="28435" xr:uid="{53F71358-3522-449F-BC52-81909FE1B538}"/>
    <cellStyle name="Input 7 2 9 2 3" xfId="24318" xr:uid="{A21A6946-1C4B-47DA-9FB2-177F8491D3F5}"/>
    <cellStyle name="Input 7 2 9 3" xfId="9971" xr:uid="{C51A5E8A-D5BB-4541-A51D-7C2E93BAF5B1}"/>
    <cellStyle name="Input 7 2 9 3 2" xfId="18960" xr:uid="{F423576B-58CF-4E2F-A382-1DE430C7F3CB}"/>
    <cellStyle name="Input 7 2 9 3 2 2" xfId="28564" xr:uid="{2B938906-734E-46E2-A118-4107C8B542E5}"/>
    <cellStyle name="Input 7 2 9 3 3" xfId="40109" xr:uid="{7328A9E6-B2E4-4F10-B131-C2170C7BEB76}"/>
    <cellStyle name="Input 7 2 9 4" xfId="13737" xr:uid="{336D2FD3-14D3-490F-8655-15C52620095D}"/>
    <cellStyle name="Input 7 2 9 4 2" xfId="34168" xr:uid="{851956D6-4FC1-46D8-9F0F-75FD3EFC7EB7}"/>
    <cellStyle name="Input 7 2 9 5" xfId="32316" xr:uid="{1BE05C7C-3B91-4256-81EF-A9DF580FC9F2}"/>
    <cellStyle name="Input 7 3" xfId="419" xr:uid="{A3F6F713-6FFD-49CB-AE97-13E10D9C7167}"/>
    <cellStyle name="Input 7 3 10" xfId="9285" xr:uid="{5AB056AF-00EB-4B5B-9A15-649F20978834}"/>
    <cellStyle name="Input 7 3 10 2" xfId="18274" xr:uid="{4AD3CCCA-DE3C-40B4-90A7-7F29A5F7B99B}"/>
    <cellStyle name="Input 7 3 10 2 2" xfId="36353" xr:uid="{1F7AAC32-1C3B-4EAF-AD0E-A41C27C17984}"/>
    <cellStyle name="Input 7 3 10 3" xfId="31191" xr:uid="{F082B578-355B-4C19-B6FC-83858BCCEFE7}"/>
    <cellStyle name="Input 7 3 11" xfId="9712" xr:uid="{997A02BB-BF91-41F9-9FC6-6C14F14C8116}"/>
    <cellStyle name="Input 7 3 11 2" xfId="18701" xr:uid="{0B48CA8E-8D1B-4DFB-8C50-74D999D9FA10}"/>
    <cellStyle name="Input 7 3 11 2 2" xfId="24841" xr:uid="{901BA2F2-834C-43BF-AFAE-6206BBF6C1F1}"/>
    <cellStyle name="Input 7 3 11 3" xfId="32237" xr:uid="{6D68A3D1-0001-4416-8CD5-CD5AB8617711}"/>
    <cellStyle name="Input 7 3 12" xfId="2425" xr:uid="{6B193736-5273-4ED7-96B2-7DE1DA7FBDA1}"/>
    <cellStyle name="Input 7 3 12 2" xfId="38286" xr:uid="{40E2D5EC-0FF8-427F-B1C8-B36A6785E61D}"/>
    <cellStyle name="Input 7 3 13" xfId="13334" xr:uid="{D32B0519-7BDC-48AE-B3B0-755F2962744A}"/>
    <cellStyle name="Input 7 3 13 2" xfId="24618" xr:uid="{E07EA064-4CBF-48C3-87B3-53C9A5747010}"/>
    <cellStyle name="Input 7 3 14" xfId="28535" xr:uid="{F8D56F45-5157-4E42-B933-D94AE4385BAA}"/>
    <cellStyle name="Input 7 3 15" xfId="46421" xr:uid="{1CB5F132-FC60-43C7-AE9C-8FE48040EFE6}"/>
    <cellStyle name="Input 7 3 2" xfId="768" xr:uid="{534985B1-17EA-4690-9B00-EF7B16846553}"/>
    <cellStyle name="Input 7 3 2 2" xfId="5139" xr:uid="{1CC3F651-C51D-4D44-B657-715439324534}"/>
    <cellStyle name="Input 7 3 2 2 2" xfId="7725" xr:uid="{87BB5247-2B99-4619-AC24-86457F4756AB}"/>
    <cellStyle name="Input 7 3 2 2 2 2" xfId="16714" xr:uid="{C6DCA82F-1C7E-466C-803E-0DAA63FD24F4}"/>
    <cellStyle name="Input 7 3 2 2 2 2 2" xfId="30272" xr:uid="{5A96BD47-E3A5-4C51-AE9E-71F3A72439FB}"/>
    <cellStyle name="Input 7 3 2 2 2 3" xfId="27346" xr:uid="{DEBE262A-9CC2-4533-A449-CF446375EAB7}"/>
    <cellStyle name="Input 7 3 2 2 3" xfId="10362" xr:uid="{7DFA163E-29D3-42EF-8304-5775D2E7CA20}"/>
    <cellStyle name="Input 7 3 2 2 3 2" xfId="19351" xr:uid="{6918B6F7-19CC-4702-AF40-1683F9AF01F2}"/>
    <cellStyle name="Input 7 3 2 2 3 2 2" xfId="41805" xr:uid="{48FE214A-32DB-48F8-A53D-0C20720A47C2}"/>
    <cellStyle name="Input 7 3 2 2 3 3" xfId="22981" xr:uid="{A3E50148-9FC2-42C3-B756-989D2EFA5008}"/>
    <cellStyle name="Input 7 3 2 2 4" xfId="14128" xr:uid="{E9230DA6-3C51-4AF3-AF2B-9F4295415CEA}"/>
    <cellStyle name="Input 7 3 2 2 4 2" xfId="37375" xr:uid="{066EA110-53DB-46E3-9FE5-1AD2A81C80D8}"/>
    <cellStyle name="Input 7 3 2 2 5" xfId="29629" xr:uid="{B47D4A3B-FF9E-4AC4-80E7-F54DE58EC4DE}"/>
    <cellStyle name="Input 7 3 2 2 6" xfId="56700" xr:uid="{8C7EFD5D-8C1A-49A6-BEF3-BFF250AB97AA}"/>
    <cellStyle name="Input 7 3 2 3" xfId="3205" xr:uid="{04A39366-0F40-4EC6-BEEF-D414DE93C05A}"/>
    <cellStyle name="Input 7 3 2 3 2" xfId="41346" xr:uid="{AE19E31E-6B4F-4247-BDA9-94CF32A57ECD}"/>
    <cellStyle name="Input 7 3 2 4" xfId="35361" xr:uid="{E3186867-DAF8-4EE6-A1D9-AF8C69A87307}"/>
    <cellStyle name="Input 7 3 2 5" xfId="49918" xr:uid="{7E6C6D48-CB61-4314-B5E5-933AADCE1583}"/>
    <cellStyle name="Input 7 3 3" xfId="1113" xr:uid="{C6CE05A8-D559-4B10-8A1E-0A2E52D22D72}"/>
    <cellStyle name="Input 7 3 3 2" xfId="5460" xr:uid="{A1F9916A-782A-4DB2-8C4A-1CB50E0A0612}"/>
    <cellStyle name="Input 7 3 3 2 2" xfId="8046" xr:uid="{6744EB06-F64C-47C7-977E-A67699827E3C}"/>
    <cellStyle name="Input 7 3 3 2 2 2" xfId="17035" xr:uid="{1C25FD5D-1095-4A7A-88DE-518A7E51B1BE}"/>
    <cellStyle name="Input 7 3 3 2 2 2 2" xfId="24364" xr:uid="{60479E83-3870-4918-9744-07CEC6B9667B}"/>
    <cellStyle name="Input 7 3 3 2 2 3" xfId="34138" xr:uid="{E41F961D-AEE6-49AE-B62F-7692D1C679FF}"/>
    <cellStyle name="Input 7 3 3 2 3" xfId="10683" xr:uid="{0147B92D-8B1C-4757-99F5-D581793F3121}"/>
    <cellStyle name="Input 7 3 3 2 3 2" xfId="19672" xr:uid="{44C29590-5A2F-4030-829D-B589B768E79D}"/>
    <cellStyle name="Input 7 3 3 2 3 2 2" xfId="28695" xr:uid="{941CC1BA-F627-4F55-A84A-239896B7FBEF}"/>
    <cellStyle name="Input 7 3 3 2 3 3" xfId="27476" xr:uid="{2E895E29-0514-43A6-B68F-782F14332339}"/>
    <cellStyle name="Input 7 3 3 2 4" xfId="14449" xr:uid="{60198C59-018B-47E7-A84A-796D7853BE8B}"/>
    <cellStyle name="Input 7 3 3 2 4 2" xfId="37018" xr:uid="{336706C4-B66B-421B-BB18-BC92CBA2CD2F}"/>
    <cellStyle name="Input 7 3 3 2 5" xfId="32294" xr:uid="{4B8B7444-76A6-4697-A489-6E8E8F5CC624}"/>
    <cellStyle name="Input 7 3 3 2 6" xfId="58381" xr:uid="{98CC6DB9-85F0-4711-AD28-8EF7CA0B5425}"/>
    <cellStyle name="Input 7 3 3 3" xfId="3550" xr:uid="{43F1B10A-0F94-4B3D-AC3F-6A4BB3ACC153}"/>
    <cellStyle name="Input 7 3 3 3 2" xfId="24559" xr:uid="{B6135791-35FF-4CE9-A5CE-0CE9BC061662}"/>
    <cellStyle name="Input 7 3 3 4" xfId="33540" xr:uid="{EAAE7E90-3E68-45BC-B841-13832C83F480}"/>
    <cellStyle name="Input 7 3 3 5" xfId="51599" xr:uid="{C42722FD-591A-402E-B0A7-89A1D530F522}"/>
    <cellStyle name="Input 7 3 4" xfId="1457" xr:uid="{9060C5A5-8F62-4AD1-8CE7-2E7E7B5DC8EF}"/>
    <cellStyle name="Input 7 3 4 2" xfId="5802" xr:uid="{54D638D0-170F-4BE0-A67A-11C974E30458}"/>
    <cellStyle name="Input 7 3 4 2 2" xfId="8388" xr:uid="{77E7C5FB-A305-482B-8E81-E4E7F7B13104}"/>
    <cellStyle name="Input 7 3 4 2 2 2" xfId="17377" xr:uid="{7B2E4F95-C239-40EA-A9C1-4705B6304B0B}"/>
    <cellStyle name="Input 7 3 4 2 2 2 2" xfId="24477" xr:uid="{3791681C-1FDE-4B80-ADB8-AE0AB904177D}"/>
    <cellStyle name="Input 7 3 4 2 2 3" xfId="35933" xr:uid="{E031E32F-BC5C-4A75-A222-F4CB3241A49F}"/>
    <cellStyle name="Input 7 3 4 2 3" xfId="11025" xr:uid="{292371FF-FE8D-4442-A53F-C8F47BD0D9ED}"/>
    <cellStyle name="Input 7 3 4 2 3 2" xfId="20014" xr:uid="{F15A6760-26EF-4D38-BA14-D21ACADA59F8}"/>
    <cellStyle name="Input 7 3 4 2 3 2 2" xfId="35065" xr:uid="{DE0A15C9-2C2B-4424-87F7-C8D6D3DCC731}"/>
    <cellStyle name="Input 7 3 4 2 3 3" xfId="24237" xr:uid="{D406B2FA-B7F4-4837-8E48-29CE8A9DBB8C}"/>
    <cellStyle name="Input 7 3 4 2 4" xfId="14791" xr:uid="{631F41F9-950E-446C-A8CE-318D728DFA23}"/>
    <cellStyle name="Input 7 3 4 2 4 2" xfId="43561" xr:uid="{6092B8E8-5FC0-4994-8096-45B868D5D89B}"/>
    <cellStyle name="Input 7 3 4 2 5" xfId="31389" xr:uid="{D90EE13E-F8AB-4379-A442-DE0BE3CD8705}"/>
    <cellStyle name="Input 7 3 4 2 6" xfId="54827" xr:uid="{5969A6DC-2BC7-4C65-9130-EBD9AAB332C5}"/>
    <cellStyle name="Input 7 3 4 3" xfId="3894" xr:uid="{00A7C02D-0BDB-45F8-BA3B-22B061F7745D}"/>
    <cellStyle name="Input 7 3 4 3 2" xfId="26039" xr:uid="{EF466276-C9F9-4F90-AC94-2B6D52BDF6D5}"/>
    <cellStyle name="Input 7 3 4 4" xfId="36213" xr:uid="{690AF1BC-3073-4683-AEC0-743433B4630B}"/>
    <cellStyle name="Input 7 3 4 5" xfId="48035" xr:uid="{D08660E8-B15E-4C1F-A952-1D6F355D9C7F}"/>
    <cellStyle name="Input 7 3 5" xfId="1736" xr:uid="{53D1BB8D-D11B-465F-9E87-914765A55479}"/>
    <cellStyle name="Input 7 3 5 2" xfId="6062" xr:uid="{23993E45-F010-4CC6-9452-34E4395807EA}"/>
    <cellStyle name="Input 7 3 5 2 2" xfId="8648" xr:uid="{98B8F7CB-EB60-4EDF-842B-8B8209B37162}"/>
    <cellStyle name="Input 7 3 5 2 2 2" xfId="17637" xr:uid="{0E88C772-4F85-420C-9594-83033E5E0B53}"/>
    <cellStyle name="Input 7 3 5 2 2 2 2" xfId="29618" xr:uid="{200168F8-1195-43B2-93A8-B5C4B1D9CB4D}"/>
    <cellStyle name="Input 7 3 5 2 2 3" xfId="30458" xr:uid="{CCDE3C5E-2E25-481C-B803-491734B1E598}"/>
    <cellStyle name="Input 7 3 5 2 3" xfId="11285" xr:uid="{A895FB0D-DAC9-4383-AE95-B2666F2EB16E}"/>
    <cellStyle name="Input 7 3 5 2 3 2" xfId="20274" xr:uid="{A4288591-D681-4477-8ECD-B8D01514F5CB}"/>
    <cellStyle name="Input 7 3 5 2 3 2 2" xfId="37543" xr:uid="{27A416CA-F4C9-41A2-98EA-6C2DAAAAB41D}"/>
    <cellStyle name="Input 7 3 5 2 3 3" xfId="24233" xr:uid="{A9E11D65-33A3-488D-9F2D-A39280503499}"/>
    <cellStyle name="Input 7 3 5 2 4" xfId="15051" xr:uid="{D7B7E938-BDA8-4770-858E-DCD72EBF936E}"/>
    <cellStyle name="Input 7 3 5 2 4 2" xfId="35598" xr:uid="{9586C913-9FB3-47BE-BF1B-56BFD302050D}"/>
    <cellStyle name="Input 7 3 5 2 5" xfId="22714" xr:uid="{F2FF29B8-87A2-499C-BCC0-07AFB8CC0170}"/>
    <cellStyle name="Input 7 3 5 3" xfId="4173" xr:uid="{C9EFD296-3BD6-4A19-A7A9-0D53711871DB}"/>
    <cellStyle name="Input 7 3 5 3 2" xfId="26394" xr:uid="{CA286037-94A0-4A02-9379-CF1EAC54F11E}"/>
    <cellStyle name="Input 7 3 5 4" xfId="42989" xr:uid="{878C5177-60B9-4719-89CC-09737B9A1651}"/>
    <cellStyle name="Input 7 3 5 5" xfId="53127" xr:uid="{2BD7F847-9F92-4DF5-8D14-672032A1575B}"/>
    <cellStyle name="Input 7 3 6" xfId="2076" xr:uid="{D6710C24-46E0-4206-A310-D985DE9A2B03}"/>
    <cellStyle name="Input 7 3 6 2" xfId="6379" xr:uid="{3F3BA9C9-4532-4530-B984-24583E9A5ED8}"/>
    <cellStyle name="Input 7 3 6 2 2" xfId="8965" xr:uid="{617EBF30-3D56-4717-B35A-AFAE59F48E18}"/>
    <cellStyle name="Input 7 3 6 2 2 2" xfId="17954" xr:uid="{C9006428-A568-47F9-81ED-4F23F6145C2C}"/>
    <cellStyle name="Input 7 3 6 2 2 2 2" xfId="35861" xr:uid="{60D78996-6C55-420D-8DE2-29A4E72E584C}"/>
    <cellStyle name="Input 7 3 6 2 2 3" xfId="43772" xr:uid="{F5FCB94C-133E-4F0B-8EDC-0906F7993B14}"/>
    <cellStyle name="Input 7 3 6 2 3" xfId="11602" xr:uid="{9BFA0188-2876-4F02-8375-8C718E764A88}"/>
    <cellStyle name="Input 7 3 6 2 3 2" xfId="20591" xr:uid="{6B8BF02D-4394-4228-BEA3-D2516CC6B6A0}"/>
    <cellStyle name="Input 7 3 6 2 3 2 2" xfId="26836" xr:uid="{101C2B7F-353E-44CB-9626-2064E71E0EFB}"/>
    <cellStyle name="Input 7 3 6 2 3 3" xfId="36040" xr:uid="{BC6BE7A4-5660-4F85-9147-34F72157B311}"/>
    <cellStyle name="Input 7 3 6 2 4" xfId="15368" xr:uid="{DB42EF4F-80EB-4C8C-9265-A84F0E40F9A9}"/>
    <cellStyle name="Input 7 3 6 2 4 2" xfId="22388" xr:uid="{9DB27469-BE3F-41CB-B871-48A0657361DF}"/>
    <cellStyle name="Input 7 3 6 2 5" xfId="33864" xr:uid="{1973BD92-466D-4038-9E55-323D2DB98107}"/>
    <cellStyle name="Input 7 3 6 3" xfId="4513" xr:uid="{6ADD4338-BA06-406D-8D04-BF81354304E3}"/>
    <cellStyle name="Input 7 3 6 3 2" xfId="29047" xr:uid="{E847B955-112F-48D4-B943-9BB34FD7A222}"/>
    <cellStyle name="Input 7 3 6 4" xfId="27506" xr:uid="{5E57EC06-03CE-4A96-BB7E-64DCDA7C6AD4}"/>
    <cellStyle name="Input 7 3 7" xfId="2886" xr:uid="{6F1318DE-C62A-43B3-8A46-B4CC494B9513}"/>
    <cellStyle name="Input 7 3 7 2" xfId="7036" xr:uid="{20ADE9CE-6DD7-4479-840C-64A61EF86ADA}"/>
    <cellStyle name="Input 7 3 7 2 2" xfId="12163" xr:uid="{0D17B677-D1DB-4342-BE38-1C26A570FEDC}"/>
    <cellStyle name="Input 7 3 7 2 2 2" xfId="21152" xr:uid="{3F2F414C-1A7D-4970-812F-66AD363AD6D6}"/>
    <cellStyle name="Input 7 3 7 2 2 2 2" xfId="34618" xr:uid="{0E4A714C-A03A-4746-92FA-E29CFBCA0BDD}"/>
    <cellStyle name="Input 7 3 7 2 2 3" xfId="30414" xr:uid="{AF19FBD6-5BB4-48DD-8890-95935FEDDEAD}"/>
    <cellStyle name="Input 7 3 7 2 3" xfId="12970" xr:uid="{848C2BF5-75C9-4D38-AE1A-2EF3967B5509}"/>
    <cellStyle name="Input 7 3 7 2 3 2" xfId="21959" xr:uid="{2D5AE068-D699-4E07-B890-272710A0A804}"/>
    <cellStyle name="Input 7 3 7 2 3 2 2" xfId="43036" xr:uid="{ABA89799-7848-4344-BE57-3FD600FC516A}"/>
    <cellStyle name="Input 7 3 7 2 3 3" xfId="38627" xr:uid="{501172F1-FC4F-468F-94E8-7D050711146E}"/>
    <cellStyle name="Input 7 3 7 2 4" xfId="16025" xr:uid="{55AB7AD1-AF38-4356-A90F-75DA2C8A68A2}"/>
    <cellStyle name="Input 7 3 7 2 4 2" xfId="43065" xr:uid="{048A9DF9-0302-4421-8C76-2AD90CFDF3D6}"/>
    <cellStyle name="Input 7 3 7 2 5" xfId="41535" xr:uid="{3A974065-9873-4B61-8416-8C48C21FCACB}"/>
    <cellStyle name="Input 7 3 7 3" xfId="9599" xr:uid="{52099675-5ECD-48E1-B7B2-3F407893E31B}"/>
    <cellStyle name="Input 7 3 7 3 2" xfId="18588" xr:uid="{C569405B-24FD-445C-A6E1-CE3F8020CE45}"/>
    <cellStyle name="Input 7 3 7 3 2 2" xfId="25048" xr:uid="{2F84F58F-B6F7-482B-8D0A-890AA46A81D8}"/>
    <cellStyle name="Input 7 3 7 3 3" xfId="22630" xr:uid="{552F0C9B-4044-45B2-93CD-F7004304B557}"/>
    <cellStyle name="Input 7 3 7 4" xfId="30543" xr:uid="{8469B47A-C89E-434C-9D2B-8A825E826787}"/>
    <cellStyle name="Input 7 3 8" xfId="4815" xr:uid="{6D3454CB-0E7C-4775-BDBD-805B2669B820}"/>
    <cellStyle name="Input 7 3 8 2" xfId="7401" xr:uid="{A0E071C6-D558-487D-84C2-1982530BF1EF}"/>
    <cellStyle name="Input 7 3 8 2 2" xfId="16390" xr:uid="{271233B3-3DD7-45DE-BB4F-FC1A11DA5389}"/>
    <cellStyle name="Input 7 3 8 2 2 2" xfId="36883" xr:uid="{A8AEDB9C-E61D-4301-B9D7-880295CB47D8}"/>
    <cellStyle name="Input 7 3 8 2 3" xfId="31565" xr:uid="{09CADAD8-5B37-4BBD-8E21-AD1456A15831}"/>
    <cellStyle name="Input 7 3 8 3" xfId="10038" xr:uid="{A6F9943E-6B58-48BC-90D7-FA7AC98E0F60}"/>
    <cellStyle name="Input 7 3 8 3 2" xfId="19027" xr:uid="{58C0E80C-9206-485F-BE30-42311E8FA24A}"/>
    <cellStyle name="Input 7 3 8 3 2 2" xfId="33783" xr:uid="{F1E90301-CB85-4AAD-B304-1AA3E8A00B05}"/>
    <cellStyle name="Input 7 3 8 3 3" xfId="22988" xr:uid="{583DBBB4-72CF-4BA3-9D26-DC61A3C2B475}"/>
    <cellStyle name="Input 7 3 8 4" xfId="13804" xr:uid="{F840E0A4-28BA-4CE1-99ED-20D0D987D462}"/>
    <cellStyle name="Input 7 3 8 4 2" xfId="29157" xr:uid="{A744521F-E47A-47A7-B883-64E8976F58FA}"/>
    <cellStyle name="Input 7 3 8 5" xfId="40989" xr:uid="{3AF57C2F-F992-4C2B-A0FA-1D49CDD3F4BF}"/>
    <cellStyle name="Input 7 3 9" xfId="6721" xr:uid="{288D4379-1CD4-48D7-AE2E-6862613489F4}"/>
    <cellStyle name="Input 7 3 9 2" xfId="11922" xr:uid="{3F54A8B1-26FD-49A1-AA24-3BD16BBF6966}"/>
    <cellStyle name="Input 7 3 9 2 2" xfId="20911" xr:uid="{626A2E80-6DA4-4CF7-BD01-97B3D9D4187E}"/>
    <cellStyle name="Input 7 3 9 2 2 2" xfId="24719" xr:uid="{23625385-AA06-450D-9538-6C4A45AE3A71}"/>
    <cellStyle name="Input 7 3 9 2 3" xfId="37829" xr:uid="{33A80E1F-F8E2-4446-83FF-10965CDA8592}"/>
    <cellStyle name="Input 7 3 9 3" xfId="15710" xr:uid="{494C1FE8-9017-487E-B4CB-3E18378AB360}"/>
    <cellStyle name="Input 7 3 9 3 2" xfId="38666" xr:uid="{944C4D29-DE88-4584-9664-68F35723D5F9}"/>
    <cellStyle name="Input 7 3 9 4" xfId="34183" xr:uid="{D4A054C5-C7B8-4E50-A512-E57AA1493B4A}"/>
    <cellStyle name="Input 7 4" xfId="518" xr:uid="{F77F1AD8-AD40-414F-AF81-BF7F8F119A4B}"/>
    <cellStyle name="Input 7 4 10" xfId="49038" xr:uid="{A2B64B6C-39B9-4AFB-9A03-FF38903334D3}"/>
    <cellStyle name="Input 7 4 2" xfId="867" xr:uid="{E0CD6862-ADA9-490F-8E1D-DB7287C7FB32}"/>
    <cellStyle name="Input 7 4 2 2" xfId="5236" xr:uid="{6E5F3DA4-0909-4712-AAD5-A3CC0A369F4F}"/>
    <cellStyle name="Input 7 4 2 2 2" xfId="7822" xr:uid="{2FC962D3-001A-4E5D-8B83-EC5DEEF4F88C}"/>
    <cellStyle name="Input 7 4 2 2 2 2" xfId="16811" xr:uid="{82171A1A-57F7-472E-B156-DCCB7883C264}"/>
    <cellStyle name="Input 7 4 2 2 2 2 2" xfId="40726" xr:uid="{5C1A54F8-990E-48C8-B009-1873DB07F1B8}"/>
    <cellStyle name="Input 7 4 2 2 2 3" xfId="32480" xr:uid="{F2B2D5F7-C49C-427C-8076-E55A21A5AF44}"/>
    <cellStyle name="Input 7 4 2 2 3" xfId="10459" xr:uid="{1E926067-2641-479E-A4DA-D4CF05BCC407}"/>
    <cellStyle name="Input 7 4 2 2 3 2" xfId="19448" xr:uid="{C2446E62-DC91-41B2-9157-B2863B7D4555}"/>
    <cellStyle name="Input 7 4 2 2 3 2 2" xfId="38442" xr:uid="{04E1FE90-ED9F-485E-8D58-2F109A49467E}"/>
    <cellStyle name="Input 7 4 2 2 3 3" xfId="41664" xr:uid="{EADE3B15-CDF5-4762-AD95-4EEFDC933C73}"/>
    <cellStyle name="Input 7 4 2 2 4" xfId="14225" xr:uid="{DB907846-8548-43D8-8FED-CFCD2D965C3C}"/>
    <cellStyle name="Input 7 4 2 2 4 2" xfId="40006" xr:uid="{AF501753-BE38-4908-99D8-A77D985AF011}"/>
    <cellStyle name="Input 7 4 2 2 5" xfId="35156" xr:uid="{8A1D0D6E-EF65-4E63-96F4-F4E5684F4C67}"/>
    <cellStyle name="Input 7 4 2 3" xfId="3304" xr:uid="{1351917E-E5D8-40F7-953E-7AC0BDEEA172}"/>
    <cellStyle name="Input 7 4 2 3 2" xfId="33825" xr:uid="{1D43F7FF-AA1E-458E-8CC7-CB8D87BB8E80}"/>
    <cellStyle name="Input 7 4 2 4" xfId="41985" xr:uid="{5AFD89D4-C43B-4805-85DA-9FE9C2E8884A}"/>
    <cellStyle name="Input 7 4 2 5" xfId="55820" xr:uid="{9E616D39-22AF-4AB0-82FA-B49DCF75550C}"/>
    <cellStyle name="Input 7 4 3" xfId="1212" xr:uid="{19C2B5F9-FE44-4E76-9F4C-054BAF80DA18}"/>
    <cellStyle name="Input 7 4 3 2" xfId="5557" xr:uid="{E4CE0272-2532-47C9-876B-DB25626AA2A9}"/>
    <cellStyle name="Input 7 4 3 2 2" xfId="8143" xr:uid="{787EA0F5-E8A5-4105-8176-2669A1922985}"/>
    <cellStyle name="Input 7 4 3 2 2 2" xfId="17132" xr:uid="{55367215-5945-4C54-A08D-DC93CA72FACA}"/>
    <cellStyle name="Input 7 4 3 2 2 2 2" xfId="27505" xr:uid="{7FD0B0D4-A1EA-4209-971E-889EF6F8D274}"/>
    <cellStyle name="Input 7 4 3 2 2 3" xfId="39368" xr:uid="{10882884-C857-41BA-B6C1-5DA04E87610B}"/>
    <cellStyle name="Input 7 4 3 2 3" xfId="10780" xr:uid="{5DED51A2-77DD-4AC0-B14D-A7BB6425E35E}"/>
    <cellStyle name="Input 7 4 3 2 3 2" xfId="19769" xr:uid="{1258799D-1F49-457B-939A-C5112120AE7F}"/>
    <cellStyle name="Input 7 4 3 2 3 2 2" xfId="25942" xr:uid="{EB7EAB32-5BC0-41C2-8B50-40E276E1306C}"/>
    <cellStyle name="Input 7 4 3 2 3 3" xfId="26720" xr:uid="{932FE249-5CC8-43B5-9728-B02DD0F71527}"/>
    <cellStyle name="Input 7 4 3 2 4" xfId="14546" xr:uid="{ED90B244-3F12-43EF-AEF0-7AAEC32CB261}"/>
    <cellStyle name="Input 7 4 3 2 4 2" xfId="36758" xr:uid="{3686F042-D039-4E09-AA78-2B3E5ABF06C0}"/>
    <cellStyle name="Input 7 4 3 2 5" xfId="39553" xr:uid="{244AD62B-04FE-4892-9EAC-D1F91150BFE4}"/>
    <cellStyle name="Input 7 4 3 3" xfId="3649" xr:uid="{ABF71BAA-C52C-449B-8F4C-66A564498F6B}"/>
    <cellStyle name="Input 7 4 3 3 2" xfId="41459" xr:uid="{08B2400F-37D7-4BFE-BAAA-1EA83F9BD556}"/>
    <cellStyle name="Input 7 4 3 4" xfId="32099" xr:uid="{D158FAC4-568C-422D-B152-FF421BB52F84}"/>
    <cellStyle name="Input 7 4 4" xfId="1556" xr:uid="{6BFCCF05-D908-4BB6-A2FE-3628D5FA628D}"/>
    <cellStyle name="Input 7 4 4 2" xfId="5901" xr:uid="{B5AF7D9F-28FA-4555-A59E-724BC3EB1C89}"/>
    <cellStyle name="Input 7 4 4 2 2" xfId="8487" xr:uid="{05316B0D-A89E-4DB1-9FE0-C94D1EBDCA1E}"/>
    <cellStyle name="Input 7 4 4 2 2 2" xfId="17476" xr:uid="{BC90AD35-3BED-48B4-A4AB-0168CF13E338}"/>
    <cellStyle name="Input 7 4 4 2 2 2 2" xfId="39871" xr:uid="{AC1B9861-877D-45DE-ACFC-3F8269FE2776}"/>
    <cellStyle name="Input 7 4 4 2 2 3" xfId="27539" xr:uid="{EA94669C-99DE-4287-B17C-6B058C097320}"/>
    <cellStyle name="Input 7 4 4 2 3" xfId="11124" xr:uid="{0A2922FF-62DF-4D08-AD33-DC7280EC6560}"/>
    <cellStyle name="Input 7 4 4 2 3 2" xfId="20113" xr:uid="{C57AA288-0E1C-42C5-AD4A-F34F12B8B340}"/>
    <cellStyle name="Input 7 4 4 2 3 2 2" xfId="41721" xr:uid="{F8B52D86-C6B3-44FE-B996-EE312BCFEADA}"/>
    <cellStyle name="Input 7 4 4 2 3 3" xfId="26705" xr:uid="{7EE8F59E-7790-4844-BBFE-15CAE93AA823}"/>
    <cellStyle name="Input 7 4 4 2 4" xfId="14890" xr:uid="{3FA57B68-D321-4425-8DF6-4942C9D652BF}"/>
    <cellStyle name="Input 7 4 4 2 4 2" xfId="28134" xr:uid="{D1D67BF5-8620-4496-A82C-2E62F5BC3978}"/>
    <cellStyle name="Input 7 4 4 2 5" xfId="35790" xr:uid="{6DB18E41-C590-499A-934E-752E9D4DE7B8}"/>
    <cellStyle name="Input 7 4 4 3" xfId="3993" xr:uid="{2D4AA5AA-2E9D-41DC-A880-F0E6FEE41396}"/>
    <cellStyle name="Input 7 4 4 3 2" xfId="39215" xr:uid="{D2E230E1-7B48-410A-BFD9-FB5B425FA01F}"/>
    <cellStyle name="Input 7 4 4 4" xfId="42464" xr:uid="{141C183D-2DD7-48E5-93CC-DC594C3374A8}"/>
    <cellStyle name="Input 7 4 5" xfId="1868" xr:uid="{F6019324-D5C1-4CB5-8921-E0E46458E7B6}"/>
    <cellStyle name="Input 7 4 5 2" xfId="6184" xr:uid="{003D455C-6481-4B0E-871B-AD67BD6477A2}"/>
    <cellStyle name="Input 7 4 5 2 2" xfId="8770" xr:uid="{6F709FD5-857C-473C-815C-2716703CEF6E}"/>
    <cellStyle name="Input 7 4 5 2 2 2" xfId="17759" xr:uid="{6E3CEC02-CD15-45A6-B16C-F290D98AD4F4}"/>
    <cellStyle name="Input 7 4 5 2 2 2 2" xfId="24990" xr:uid="{4E93C05C-86FC-4BAD-925A-38BDDECC0933}"/>
    <cellStyle name="Input 7 4 5 2 2 3" xfId="34021" xr:uid="{8DEAB867-18C1-4755-93F8-232328F8B599}"/>
    <cellStyle name="Input 7 4 5 2 3" xfId="11407" xr:uid="{1DFCAC3C-2752-4669-9DCE-659B10DB62AF}"/>
    <cellStyle name="Input 7 4 5 2 3 2" xfId="20396" xr:uid="{226BA378-C369-451B-82C6-04B2550DF2D5}"/>
    <cellStyle name="Input 7 4 5 2 3 2 2" xfId="28438" xr:uid="{CE677782-C5F1-4793-A3D3-3E07611A889B}"/>
    <cellStyle name="Input 7 4 5 2 3 3" xfId="34961" xr:uid="{CF743C56-C27C-4090-9731-3AF5B5F3A277}"/>
    <cellStyle name="Input 7 4 5 2 4" xfId="15173" xr:uid="{5738A0F9-55DA-4B45-AFC4-3F7A4CAA91ED}"/>
    <cellStyle name="Input 7 4 5 2 4 2" xfId="36547" xr:uid="{BA1D233A-ED27-4DD3-95BF-14F48F3F397A}"/>
    <cellStyle name="Input 7 4 5 2 5" xfId="37596" xr:uid="{D3A5742E-1D74-472B-A37A-E0E699797683}"/>
    <cellStyle name="Input 7 4 5 3" xfId="4305" xr:uid="{059FF7A2-9D86-46D2-9A2A-92133583EC6C}"/>
    <cellStyle name="Input 7 4 5 3 2" xfId="40140" xr:uid="{8691D3C8-FC21-47B0-AF86-CF5CEA9DF40F}"/>
    <cellStyle name="Input 7 4 5 4" xfId="37556" xr:uid="{F1A3FAF6-179E-424A-9C32-4185050B27C7}"/>
    <cellStyle name="Input 7 4 6" xfId="2175" xr:uid="{99FFCE17-6B69-42B9-969A-68BE1A1AA700}"/>
    <cellStyle name="Input 7 4 6 2" xfId="6476" xr:uid="{12D520A2-C54D-46AC-9A5A-4FC42B112C1C}"/>
    <cellStyle name="Input 7 4 6 2 2" xfId="9062" xr:uid="{4A87DE78-5B73-438F-8AFA-BF6755BB4290}"/>
    <cellStyle name="Input 7 4 6 2 2 2" xfId="18051" xr:uid="{0AEC46A4-CCBF-4A92-B2C1-21AF79891599}"/>
    <cellStyle name="Input 7 4 6 2 2 2 2" xfId="26430" xr:uid="{415D5D74-9FC6-417F-B441-51111079D825}"/>
    <cellStyle name="Input 7 4 6 2 2 3" xfId="43290" xr:uid="{4D9AC62D-4EA1-4991-A505-7C9A72F4A97A}"/>
    <cellStyle name="Input 7 4 6 2 3" xfId="11699" xr:uid="{555B1946-540A-4161-B1AB-65F265D51B36}"/>
    <cellStyle name="Input 7 4 6 2 3 2" xfId="20688" xr:uid="{0DC38233-195A-4878-928B-7DB068C277A2}"/>
    <cellStyle name="Input 7 4 6 2 3 2 2" xfId="27666" xr:uid="{4B217D03-297D-4987-AA2E-F9B7E2EC24CB}"/>
    <cellStyle name="Input 7 4 6 2 3 3" xfId="24255" xr:uid="{30690CC7-3A27-49D5-BD48-6C23C28E97ED}"/>
    <cellStyle name="Input 7 4 6 2 4" xfId="15465" xr:uid="{8A22CFB8-0AB8-446C-B33A-647E9E2335B9}"/>
    <cellStyle name="Input 7 4 6 2 4 2" xfId="31557" xr:uid="{591B78E7-F5C8-42DA-A712-34DE97EDC94F}"/>
    <cellStyle name="Input 7 4 6 2 5" xfId="22583" xr:uid="{7A2B2D6D-816C-480F-B1DF-CBA758C7DB97}"/>
    <cellStyle name="Input 7 4 6 3" xfId="4612" xr:uid="{CB21AFC0-2045-4DED-BA48-AF132D93ACD9}"/>
    <cellStyle name="Input 7 4 6 3 2" xfId="25492" xr:uid="{50C8B7D0-6BE1-45D3-8D22-47590A21FF6C}"/>
    <cellStyle name="Input 7 4 6 4" xfId="43604" xr:uid="{90B1C595-4CDE-4352-ABE8-B163D89629AE}"/>
    <cellStyle name="Input 7 4 7" xfId="4912" xr:uid="{F90E388B-B3D8-45E2-B488-B2375B2FB9D2}"/>
    <cellStyle name="Input 7 4 7 2" xfId="7498" xr:uid="{A92BA02C-C15F-4DF5-9420-AC86BA94A205}"/>
    <cellStyle name="Input 7 4 7 2 2" xfId="16487" xr:uid="{A063C309-1EA9-4C18-9549-EC79E074DA91}"/>
    <cellStyle name="Input 7 4 7 2 2 2" xfId="33220" xr:uid="{1C18617D-E9CD-4CEC-A833-EB62C1235D77}"/>
    <cellStyle name="Input 7 4 7 2 3" xfId="25105" xr:uid="{C34EB3B8-36AF-4E20-9832-AFF3CE9263E7}"/>
    <cellStyle name="Input 7 4 7 3" xfId="10135" xr:uid="{E953A946-209D-4B7A-8B61-18DE807FED4F}"/>
    <cellStyle name="Input 7 4 7 3 2" xfId="19124" xr:uid="{C704B225-D32D-4EA1-990C-1EB12BE1A009}"/>
    <cellStyle name="Input 7 4 7 3 2 2" xfId="27912" xr:uid="{A8E60936-E2CB-4259-8457-540C9AEDDDE6}"/>
    <cellStyle name="Input 7 4 7 3 3" xfId="41660" xr:uid="{0C1C141E-4CE0-436B-BDA7-C7E8CF126793}"/>
    <cellStyle name="Input 7 4 7 4" xfId="13901" xr:uid="{E334DDE3-B6A6-457D-8C97-E2FEFDD57151}"/>
    <cellStyle name="Input 7 4 7 4 2" xfId="28533" xr:uid="{6ACED4A9-A94F-47B5-9CAE-0A38AB82D595}"/>
    <cellStyle name="Input 7 4 7 5" xfId="30082" xr:uid="{AA532279-18E3-464D-867D-4FECF43DACAF}"/>
    <cellStyle name="Input 7 4 8" xfId="2524" xr:uid="{2F3E404E-1F79-4557-9080-EBDB54B91B6D}"/>
    <cellStyle name="Input 7 4 8 2" xfId="26841" xr:uid="{F122EACC-F425-4F5C-A5EC-AE579F9D4B75}"/>
    <cellStyle name="Input 7 4 9" xfId="26294" xr:uid="{D3596720-451E-47F1-B2B7-00D6A5E44F01}"/>
    <cellStyle name="Input 7 5" xfId="286" xr:uid="{0C17F91E-236A-426A-A9BD-50C43FB4FF45}"/>
    <cellStyle name="Input 7 5 2" xfId="4690" xr:uid="{DE102124-0170-42FA-BA7D-CEF4F951C7E6}"/>
    <cellStyle name="Input 7 5 2 2" xfId="7276" xr:uid="{D2AEFF94-A2D2-4107-93A7-651E8EC28CF3}"/>
    <cellStyle name="Input 7 5 2 2 2" xfId="16265" xr:uid="{A31DB7A2-F5EB-4FF5-A6E8-E50843C2DF35}"/>
    <cellStyle name="Input 7 5 2 2 2 2" xfId="40910" xr:uid="{6485B6CD-57F3-433D-B817-200662D29CDC}"/>
    <cellStyle name="Input 7 5 2 2 3" xfId="23023" xr:uid="{E22BE615-1940-4DB5-B47D-B391A573EA27}"/>
    <cellStyle name="Input 7 5 2 3" xfId="9913" xr:uid="{06B2B5BA-8B9F-4437-984B-16249EAC8E31}"/>
    <cellStyle name="Input 7 5 2 3 2" xfId="18902" xr:uid="{D57CB735-176F-46F1-9607-D2B886EA07CB}"/>
    <cellStyle name="Input 7 5 2 3 2 2" xfId="38569" xr:uid="{43462DB8-84AF-4EFD-8ADE-E6E93B69F8DB}"/>
    <cellStyle name="Input 7 5 2 3 3" xfId="27143" xr:uid="{4365F9B8-4304-4C0B-AABF-D2A0777C2C75}"/>
    <cellStyle name="Input 7 5 2 4" xfId="13679" xr:uid="{B98C8AA7-BF53-4704-9EAC-DB5ED4E39630}"/>
    <cellStyle name="Input 7 5 2 4 2" xfId="22948" xr:uid="{BDF3A122-B627-4AD3-9F66-C88128945248}"/>
    <cellStyle name="Input 7 5 2 5" xfId="23805" xr:uid="{1A895E3D-290E-47D4-963D-D4661D68871E}"/>
    <cellStyle name="Input 7 5 2 6" xfId="59106" xr:uid="{2BF2951D-CCBC-4EBB-A9AA-6FEB6F90A7C4}"/>
    <cellStyle name="Input 7 5 3" xfId="2754" xr:uid="{54E5592E-1872-4ECF-A5B7-6791885D2FD5}"/>
    <cellStyle name="Input 7 5 3 2" xfId="38602" xr:uid="{2E647755-B231-415D-9F0F-9F2FF7D6D578}"/>
    <cellStyle name="Input 7 5 4" xfId="25596" xr:uid="{5AE1C1F1-93EE-4002-A748-3C45757BED68}"/>
    <cellStyle name="Input 7 5 5" xfId="52325" xr:uid="{E2D5D904-85BE-4B4E-B7EF-3DE6F2168199}"/>
    <cellStyle name="Input 7 6" xfId="635" xr:uid="{B99B9E6F-47EE-4D54-9A2E-48D5D059E6C6}"/>
    <cellStyle name="Input 7 6 2" xfId="5014" xr:uid="{EDC807EC-D020-42A4-B9C7-BAA9DDA54826}"/>
    <cellStyle name="Input 7 6 2 2" xfId="7600" xr:uid="{BE1B03E5-D660-438A-B973-909FD960ABC7}"/>
    <cellStyle name="Input 7 6 2 2 2" xfId="16589" xr:uid="{14C129FC-D086-4403-8312-1AC9BC5F358B}"/>
    <cellStyle name="Input 7 6 2 2 2 2" xfId="43355" xr:uid="{503E24C8-CD99-4590-A0E2-01BA01E0DE0E}"/>
    <cellStyle name="Input 7 6 2 2 3" xfId="27962" xr:uid="{B1779C83-CFCD-4D26-B7FE-B41ACFF95AA7}"/>
    <cellStyle name="Input 7 6 2 3" xfId="10237" xr:uid="{B2BF8245-2B4C-434F-B0E5-515CC3AC83DC}"/>
    <cellStyle name="Input 7 6 2 3 2" xfId="19226" xr:uid="{F46BE743-A125-4490-B1EC-9153A56FB9A0}"/>
    <cellStyle name="Input 7 6 2 3 2 2" xfId="35949" xr:uid="{D5565D39-A51B-453E-B2B0-806CE0B61D57}"/>
    <cellStyle name="Input 7 6 2 3 3" xfId="24270" xr:uid="{3C290845-3F83-4BFE-A92D-0322C05A4E83}"/>
    <cellStyle name="Input 7 6 2 4" xfId="14003" xr:uid="{EDF5BE13-2473-4488-B23F-0CE4AD819A30}"/>
    <cellStyle name="Input 7 6 2 4 2" xfId="28808" xr:uid="{03E05D9F-A085-4A7E-8EAA-F3946620B20F}"/>
    <cellStyle name="Input 7 6 2 5" xfId="36784" xr:uid="{011AE45A-3FFC-4F48-9C69-BCA1CBA7FC7A}"/>
    <cellStyle name="Input 7 6 2 6" xfId="53989" xr:uid="{1D41EC58-4AE7-4F3E-9390-D5F95034FB7D}"/>
    <cellStyle name="Input 7 6 3" xfId="3072" xr:uid="{EE719ED4-327A-41BD-868F-D53BB72DD8D5}"/>
    <cellStyle name="Input 7 6 3 2" xfId="25562" xr:uid="{22790ACC-3B5B-4E8E-9589-33634BC9E325}"/>
    <cellStyle name="Input 7 6 4" xfId="43404" xr:uid="{9C94C26D-DDBB-48B0-AACE-E4D46FD353E4}"/>
    <cellStyle name="Input 7 6 5" xfId="47321" xr:uid="{54EC5C36-9227-4F01-92AF-1256170933B2}"/>
    <cellStyle name="Input 7 7" xfId="980" xr:uid="{CD786966-59DD-4D02-A5AA-6736A8B786B6}"/>
    <cellStyle name="Input 7 7 2" xfId="5335" xr:uid="{43F7D50F-3B62-42B3-B27C-69BACD460502}"/>
    <cellStyle name="Input 7 7 2 2" xfId="7921" xr:uid="{C05BFD43-8200-4E80-914A-5DD09F103904}"/>
    <cellStyle name="Input 7 7 2 2 2" xfId="16910" xr:uid="{2558CB63-7E07-41A4-882A-55DDBF429DD1}"/>
    <cellStyle name="Input 7 7 2 2 2 2" xfId="30730" xr:uid="{188512F1-34FA-4C50-AFDB-80A453E3CDE1}"/>
    <cellStyle name="Input 7 7 2 2 3" xfId="26600" xr:uid="{76AFC699-5250-44D3-9867-30327E3821C5}"/>
    <cellStyle name="Input 7 7 2 3" xfId="10558" xr:uid="{86CB23A7-2674-4573-8DCA-BA0B53EA1BD9}"/>
    <cellStyle name="Input 7 7 2 3 2" xfId="19547" xr:uid="{CFE4DD61-0F39-43EE-A32E-0080B96D77AF}"/>
    <cellStyle name="Input 7 7 2 3 2 2" xfId="22232" xr:uid="{442DAB5E-3138-40C1-B7B8-4D0917577E8B}"/>
    <cellStyle name="Input 7 7 2 3 3" xfId="38911" xr:uid="{033566C2-7A44-432F-8CEE-ECDB8707DA41}"/>
    <cellStyle name="Input 7 7 2 4" xfId="14324" xr:uid="{1115C898-4B3F-49AF-BF95-63376C8058AE}"/>
    <cellStyle name="Input 7 7 2 4 2" xfId="41051" xr:uid="{31A5CD36-96D4-4586-86EC-FF2FE4FD2EFB}"/>
    <cellStyle name="Input 7 7 2 5" xfId="30582" xr:uid="{C8F4D25E-3E54-47E7-BD1A-14D5F6302E89}"/>
    <cellStyle name="Input 7 7 3" xfId="3417" xr:uid="{E5F75884-DBB8-4F30-8AE7-C052F49CD8D4}"/>
    <cellStyle name="Input 7 7 3 2" xfId="36168" xr:uid="{9F60F29B-14FA-47C1-8AB0-DCB99DD02C1B}"/>
    <cellStyle name="Input 7 7 4" xfId="36080" xr:uid="{73F5DC17-FD0A-461F-8FDB-31A5452418FF}"/>
    <cellStyle name="Input 7 7 5" xfId="52636" xr:uid="{39077E52-48E5-4ECF-8542-CF14F11735FC}"/>
    <cellStyle name="Input 7 8" xfId="1324" xr:uid="{A0F1946C-0146-4943-B1B9-2F9B469D800B}"/>
    <cellStyle name="Input 7 8 2" xfId="5669" xr:uid="{A79B7F08-EF19-438B-8595-2FB5401E55EE}"/>
    <cellStyle name="Input 7 8 2 2" xfId="8255" xr:uid="{62342AEE-9A64-44F0-8D57-C69BB32517E6}"/>
    <cellStyle name="Input 7 8 2 2 2" xfId="17244" xr:uid="{EA31A58D-1B38-458B-8962-554E86C92B7E}"/>
    <cellStyle name="Input 7 8 2 2 2 2" xfId="39188" xr:uid="{7593F36A-441B-4983-9064-95238ABDF446}"/>
    <cellStyle name="Input 7 8 2 2 3" xfId="34783" xr:uid="{AE6F1237-A94F-4089-8AA9-A205EA55D565}"/>
    <cellStyle name="Input 7 8 2 3" xfId="10892" xr:uid="{2DEDC80E-4AF2-4057-9D66-FF6475A1494B}"/>
    <cellStyle name="Input 7 8 2 3 2" xfId="19881" xr:uid="{5FB76A22-A336-498E-ACDB-13EB869EAE89}"/>
    <cellStyle name="Input 7 8 2 3 2 2" xfId="43144" xr:uid="{AA5F8603-1211-44DE-B18B-437CF2983C03}"/>
    <cellStyle name="Input 7 8 2 3 3" xfId="25379" xr:uid="{EF6B6A6B-D978-41B9-A677-798543A4FF98}"/>
    <cellStyle name="Input 7 8 2 4" xfId="14658" xr:uid="{137127A4-30FC-41C5-9282-8A29AE3282D0}"/>
    <cellStyle name="Input 7 8 2 4 2" xfId="22409" xr:uid="{8E507B7F-8077-4F6B-8B6F-0C6C8ED95B9E}"/>
    <cellStyle name="Input 7 8 2 5" xfId="32596" xr:uid="{B9B66FC7-B55A-4138-BDC8-A95656E87B1A}"/>
    <cellStyle name="Input 7 8 3" xfId="3761" xr:uid="{23548FC9-C400-40E2-B79C-5CAA82B89346}"/>
    <cellStyle name="Input 7 8 3 2" xfId="36463" xr:uid="{779068BD-2DAB-4015-8C22-CBF7E8C539EF}"/>
    <cellStyle name="Input 7 8 4" xfId="25900" xr:uid="{522E9702-336B-4E1A-853A-12BF8A64F095}"/>
    <cellStyle name="Input 7 9" xfId="1590" xr:uid="{EA7AD404-7220-4406-A79B-4EB5B5CFA3D7}"/>
    <cellStyle name="Input 7 9 2" xfId="5935" xr:uid="{E7F1E70E-A16B-4008-996A-246AF330BA94}"/>
    <cellStyle name="Input 7 9 2 2" xfId="8521" xr:uid="{7386101E-F103-4A81-9BA6-2A5DAA7D8CE1}"/>
    <cellStyle name="Input 7 9 2 2 2" xfId="17510" xr:uid="{F666BDC3-E540-4E87-A57B-821B0989264E}"/>
    <cellStyle name="Input 7 9 2 2 2 2" xfId="42466" xr:uid="{C0B96E34-93A9-4454-B4B4-F515F86372A7}"/>
    <cellStyle name="Input 7 9 2 2 3" xfId="32093" xr:uid="{49D49AB1-CA71-4258-B737-50AA5859A81B}"/>
    <cellStyle name="Input 7 9 2 3" xfId="11158" xr:uid="{E2CAFBC8-16E2-4661-8199-4C8651121600}"/>
    <cellStyle name="Input 7 9 2 3 2" xfId="20147" xr:uid="{DF6EC3E3-8063-403D-ACC1-B9F8AFCE36C0}"/>
    <cellStyle name="Input 7 9 2 3 2 2" xfId="22645" xr:uid="{1FA684A6-DA98-40E8-8B2E-6398ACF37E80}"/>
    <cellStyle name="Input 7 9 2 3 3" xfId="24030" xr:uid="{D89291B3-38E1-4A5F-96FC-9816FD2780FB}"/>
    <cellStyle name="Input 7 9 2 4" xfId="14924" xr:uid="{E6C03A35-60E6-4E24-BF7F-0091702F756B}"/>
    <cellStyle name="Input 7 9 2 4 2" xfId="28501" xr:uid="{4E852B9A-999F-475B-AB46-400BDF9A0200}"/>
    <cellStyle name="Input 7 9 2 5" xfId="40688" xr:uid="{3AABDE3C-03E4-416C-A802-6926E175FDAF}"/>
    <cellStyle name="Input 7 9 3" xfId="4027" xr:uid="{19027F6C-F185-4189-AAE4-45103472D2CC}"/>
    <cellStyle name="Input 7 9 3 2" xfId="25938" xr:uid="{2214B262-4ABE-42C2-82CE-9E75FAD325B7}"/>
    <cellStyle name="Input 7 9 4" xfId="24561" xr:uid="{0C08B78B-DB78-4D5F-8E8D-16D213BC9E2A}"/>
    <cellStyle name="Input 8" xfId="127" xr:uid="{D3EF0D48-2339-4BFF-8FF3-4745E2BCAE97}"/>
    <cellStyle name="Input 8 10" xfId="1938" xr:uid="{B266CDC7-2B3E-40C2-8DED-51A278EB4FC3}"/>
    <cellStyle name="Input 8 10 2" xfId="6249" xr:uid="{B57C9644-85F6-46CE-8EFF-CFEF3A4E5818}"/>
    <cellStyle name="Input 8 10 2 2" xfId="8835" xr:uid="{B39940BB-9CE9-4964-9844-D9731FC292E6}"/>
    <cellStyle name="Input 8 10 2 2 2" xfId="17824" xr:uid="{028D354A-8E32-4FF8-9BF2-D7B17AE3E73B}"/>
    <cellStyle name="Input 8 10 2 2 2 2" xfId="22577" xr:uid="{A7127330-2CD2-4E64-839E-50040D402064}"/>
    <cellStyle name="Input 8 10 2 2 3" xfId="35881" xr:uid="{72CBBA2D-5E81-4759-A4AD-2616BEFE0DD0}"/>
    <cellStyle name="Input 8 10 2 3" xfId="11472" xr:uid="{5090ED75-937F-402B-85EC-FA6495CB2814}"/>
    <cellStyle name="Input 8 10 2 3 2" xfId="20461" xr:uid="{C1307838-1669-413D-BC48-ACCC85CCCF38}"/>
    <cellStyle name="Input 8 10 2 3 2 2" xfId="40733" xr:uid="{14FB7064-A3EA-45DC-996D-66D45C813C2A}"/>
    <cellStyle name="Input 8 10 2 3 3" xfId="43884" xr:uid="{5B95C491-5FF5-49EB-BACF-BF448C62514C}"/>
    <cellStyle name="Input 8 10 2 4" xfId="15238" xr:uid="{19DF509C-8D5D-48D5-A563-80C22B2B591A}"/>
    <cellStyle name="Input 8 10 2 4 2" xfId="31936" xr:uid="{DEF9944F-EBFD-4F54-B63A-169837AD9CA8}"/>
    <cellStyle name="Input 8 10 2 5" xfId="25805" xr:uid="{B08A82A9-B31B-4242-8366-0D6E9547B679}"/>
    <cellStyle name="Input 8 10 3" xfId="4375" xr:uid="{79494B51-8D4D-4A52-AFD3-3105240A20A1}"/>
    <cellStyle name="Input 8 10 3 2" xfId="36983" xr:uid="{2C244A40-88F3-4162-9E5B-D5C806C00962}"/>
    <cellStyle name="Input 8 10 4" xfId="39581" xr:uid="{E2B9C376-896B-45FA-A7AE-800385E50C0F}"/>
    <cellStyle name="Input 8 11" xfId="2965" xr:uid="{E85E1DE9-70D1-4A79-B02D-186C98F70821}"/>
    <cellStyle name="Input 8 11 2" xfId="7115" xr:uid="{DFC82B2B-85ED-450F-A0D7-98AB3A3B6BBC}"/>
    <cellStyle name="Input 8 11 2 2" xfId="16104" xr:uid="{4250716C-05D6-4CAB-8C45-8E1F3E5F6AD9}"/>
    <cellStyle name="Input 8 11 2 2 2" xfId="40467" xr:uid="{75EA5CE6-E1C9-43C0-A28C-9C235E1F3B9F}"/>
    <cellStyle name="Input 8 11 2 3" xfId="23632" xr:uid="{B3EE6508-62D4-4AEF-A2A8-EE4AC1105D8C}"/>
    <cellStyle name="Input 8 11 3" xfId="9678" xr:uid="{7B6C97DD-6E90-4AE1-AC08-97A350C90832}"/>
    <cellStyle name="Input 8 11 3 2" xfId="18667" xr:uid="{553EC07A-6052-40EB-BE59-1AB2AAD3E87B}"/>
    <cellStyle name="Input 8 11 3 2 2" xfId="38132" xr:uid="{8D96B24A-1970-4013-B64F-B386BE8D83BA}"/>
    <cellStyle name="Input 8 11 3 3" xfId="37677" xr:uid="{999D157E-3281-4548-AC4E-A38542BC6B0C}"/>
    <cellStyle name="Input 8 11 4" xfId="13518" xr:uid="{EB0B8DB5-3683-49EF-9A98-89AB2A86A935}"/>
    <cellStyle name="Input 8 11 4 2" xfId="37639" xr:uid="{F1C6D33B-186D-4257-BE63-132E3B2FFB2A}"/>
    <cellStyle name="Input 8 11 5" xfId="42162" xr:uid="{B435A157-34A0-4FA8-BEB9-DFB4B86DF15F}"/>
    <cellStyle name="Input 8 12" xfId="6583" xr:uid="{913A130D-F533-433F-9824-8DFCDBB41420}"/>
    <cellStyle name="Input 8 12 2" xfId="11792" xr:uid="{9A3C178A-5445-4FB5-897A-56BB5089EACE}"/>
    <cellStyle name="Input 8 12 2 2" xfId="20781" xr:uid="{488D81EF-1878-40AC-897C-657288A7DEE2}"/>
    <cellStyle name="Input 8 12 2 2 2" xfId="42204" xr:uid="{8F206B5A-048D-4FDD-A095-AEEA2BC47852}"/>
    <cellStyle name="Input 8 12 2 3" xfId="32205" xr:uid="{BB703767-9346-4DDF-AB48-F15FADA66797}"/>
    <cellStyle name="Input 8 12 3" xfId="15572" xr:uid="{E400A07E-2F41-488E-9F03-3108990DB6F3}"/>
    <cellStyle name="Input 8 12 3 2" xfId="42936" xr:uid="{974D5CCD-ACEE-42B1-A0EC-EDFDA0D3A97D}"/>
    <cellStyle name="Input 8 12 4" xfId="40672" xr:uid="{99F3A7A8-9569-40E1-BCE4-1687998F6525}"/>
    <cellStyle name="Input 8 13" xfId="9155" xr:uid="{628EAF7F-1694-4F21-BDDE-F94BED1398F7}"/>
    <cellStyle name="Input 8 13 2" xfId="18144" xr:uid="{95115CCA-BDB8-4CD2-8628-4FCAC7D45F22}"/>
    <cellStyle name="Input 8 13 2 2" xfId="30396" xr:uid="{07B8F812-F39F-4A92-B5AA-CAA6963F452B}"/>
    <cellStyle name="Input 8 13 3" xfId="28566" xr:uid="{3DF8F491-5FD1-4D7A-8CF4-210295FB88D6}"/>
    <cellStyle name="Input 8 14" xfId="12324" xr:uid="{48DE4325-B580-4725-92C6-4060DBC7904F}"/>
    <cellStyle name="Input 8 14 2" xfId="21313" xr:uid="{FB50A8C9-BEE1-4C42-BF2E-3E825282E0EB}"/>
    <cellStyle name="Input 8 14 2 2" xfId="37896" xr:uid="{58E65C4E-D44E-4B73-8D01-732530DEB849}"/>
    <cellStyle name="Input 8 14 3" xfId="39186" xr:uid="{D611C4D0-3143-460F-B1A9-3B5730946EA7}"/>
    <cellStyle name="Input 8 15" xfId="2287" xr:uid="{016039B8-CCAC-496B-8D7B-2116C869CD9A}"/>
    <cellStyle name="Input 8 15 2" xfId="30243" xr:uid="{AA268F42-0BA8-4BD7-A401-2320E56CB981}"/>
    <cellStyle name="Input 8 16" xfId="13196" xr:uid="{D6C488E4-D65B-42FE-B963-7BE4B8611632}"/>
    <cellStyle name="Input 8 16 2" xfId="23007" xr:uid="{EEC774EB-55D5-46EB-B003-26D6C9ACA3A4}"/>
    <cellStyle name="Input 8 17" xfId="34054" xr:uid="{9BDBE988-8E35-42A5-AAB8-D377C5C54976}"/>
    <cellStyle name="Input 8 18" xfId="44648" xr:uid="{CE0703A2-716B-4138-A86E-AEE94D2CBDA7}"/>
    <cellStyle name="Input 8 19" xfId="45732" xr:uid="{60184BD8-DB42-47C7-AD58-2C4ACA1DE9B7}"/>
    <cellStyle name="Input 8 2" xfId="335" xr:uid="{4E54FCCB-7C74-4A24-83F4-B5F2C977BFBB}"/>
    <cellStyle name="Input 8 2 10" xfId="6637" xr:uid="{29054CE3-2FC5-4A5A-A60E-78B0DE269AF0}"/>
    <cellStyle name="Input 8 2 10 2" xfId="11843" xr:uid="{6ED45552-2BD0-481C-BA38-075BB739F470}"/>
    <cellStyle name="Input 8 2 10 2 2" xfId="20832" xr:uid="{D2BCF4BF-C3F9-4697-AF3C-42D61432A271}"/>
    <cellStyle name="Input 8 2 10 2 2 2" xfId="36712" xr:uid="{7C5A46BB-2F5F-440E-ADBD-74E34176D558}"/>
    <cellStyle name="Input 8 2 10 2 3" xfId="34682" xr:uid="{7D9C218B-EA98-4A58-87BF-5235AF4BCA70}"/>
    <cellStyle name="Input 8 2 10 3" xfId="15626" xr:uid="{2458E5BE-C704-45E9-BC48-7EDF58F9E57F}"/>
    <cellStyle name="Input 8 2 10 3 2" xfId="38402" xr:uid="{3FC400EC-FAAA-4AA1-B343-33A71F410632}"/>
    <cellStyle name="Input 8 2 10 4" xfId="30035" xr:uid="{0086B5E8-8DDC-41BB-A244-5C0D8547D5B1}"/>
    <cellStyle name="Input 8 2 11" xfId="9206" xr:uid="{71BCD0E0-8B95-4664-BC9E-A1D8B97C598B}"/>
    <cellStyle name="Input 8 2 11 2" xfId="18195" xr:uid="{42E6FB80-E9A5-484B-AF2A-3F6427F09A45}"/>
    <cellStyle name="Input 8 2 11 2 2" xfId="24389" xr:uid="{655396A9-A026-4A2A-8C3E-BECD512C8D91}"/>
    <cellStyle name="Input 8 2 11 3" xfId="39393" xr:uid="{7988AB6A-FD2E-4852-B9C1-1633C0A9B854}"/>
    <cellStyle name="Input 8 2 12" xfId="12350" xr:uid="{9FB13703-B350-4BAA-B136-B4A4379FCDF6}"/>
    <cellStyle name="Input 8 2 12 2" xfId="21339" xr:uid="{9C7602E5-56B6-468C-BB86-667BA4CB3FAD}"/>
    <cellStyle name="Input 8 2 12 2 2" xfId="22551" xr:uid="{B3ED1A01-7774-4A2D-A05B-EF6D20FD9571}"/>
    <cellStyle name="Input 8 2 12 3" xfId="35201" xr:uid="{229FE16D-48BF-4321-A790-31D1E3874641}"/>
    <cellStyle name="Input 8 2 13" xfId="2341" xr:uid="{C9CF71ED-B7C5-4CC4-9A02-C470C5D21D09}"/>
    <cellStyle name="Input 8 2 13 2" xfId="26627" xr:uid="{85B2E1A9-143C-4480-8E76-C494A027E439}"/>
    <cellStyle name="Input 8 2 14" xfId="13250" xr:uid="{4A56766E-3F1A-4D58-B711-32ABEDC70ED0}"/>
    <cellStyle name="Input 8 2 14 2" xfId="25222" xr:uid="{F9A94591-C9F5-4190-BBB8-DC18073BF31C}"/>
    <cellStyle name="Input 8 2 15" xfId="35297" xr:uid="{ECF60B9F-B058-498D-929C-567C6C9434D6}"/>
    <cellStyle name="Input 8 2 16" xfId="46241" xr:uid="{AAAE1342-893B-4DD6-B4A9-B8FC34048184}"/>
    <cellStyle name="Input 8 2 2" xfId="467" xr:uid="{B8537AA5-7559-4C80-9AD3-F42AE980E094}"/>
    <cellStyle name="Input 8 2 2 10" xfId="9331" xr:uid="{DE3ED257-8C1E-4303-B291-D984FB425C6F}"/>
    <cellStyle name="Input 8 2 2 10 2" xfId="18320" xr:uid="{1818C6AA-AEB8-4B6C-BF1C-7723C789C774}"/>
    <cellStyle name="Input 8 2 2 10 2 2" xfId="39862" xr:uid="{CDEE683E-496C-42B6-B71B-C59DB73899BE}"/>
    <cellStyle name="Input 8 2 2 10 3" xfId="25740" xr:uid="{0CA45F3E-9CCB-445B-B4FA-15EA54B1D426}"/>
    <cellStyle name="Input 8 2 2 11" xfId="9775" xr:uid="{A7D1D346-5B27-4FE2-8527-2A84D8BCE870}"/>
    <cellStyle name="Input 8 2 2 11 2" xfId="18764" xr:uid="{FDC51FA2-7099-47BE-85FC-668889D303B5}"/>
    <cellStyle name="Input 8 2 2 11 2 2" xfId="33074" xr:uid="{43313696-7468-4292-BE75-89E5990C0C38}"/>
    <cellStyle name="Input 8 2 2 11 3" xfId="34777" xr:uid="{ABF7DE31-95FE-4AD5-B996-A4DAD39B6068}"/>
    <cellStyle name="Input 8 2 2 12" xfId="2473" xr:uid="{6F5E6666-53FD-40B6-98CC-1F58486E655D}"/>
    <cellStyle name="Input 8 2 2 12 2" xfId="27628" xr:uid="{B9C33BB0-B318-4170-AB90-02A882F54217}"/>
    <cellStyle name="Input 8 2 2 13" xfId="13382" xr:uid="{A2FE6406-3E93-4939-A691-AAE4B322E64F}"/>
    <cellStyle name="Input 8 2 2 13 2" xfId="31573" xr:uid="{918FAB42-1556-4FB7-9D95-8032BA96E3A9}"/>
    <cellStyle name="Input 8 2 2 14" xfId="33795" xr:uid="{7B43C194-5010-415E-8291-D80D619F70F4}"/>
    <cellStyle name="Input 8 2 2 15" xfId="49738" xr:uid="{4A7CC065-F804-4880-8B93-AD92A414CD2E}"/>
    <cellStyle name="Input 8 2 2 2" xfId="816" xr:uid="{9C72A8C2-F525-4DA7-A5FE-A6BD8CECFD04}"/>
    <cellStyle name="Input 8 2 2 2 2" xfId="5185" xr:uid="{9542CAF8-5214-4D91-A18B-25DD9DBB0B33}"/>
    <cellStyle name="Input 8 2 2 2 2 2" xfId="7771" xr:uid="{E369403D-1649-40EA-A496-05D698BFCC11}"/>
    <cellStyle name="Input 8 2 2 2 2 2 2" xfId="16760" xr:uid="{08B28EDF-66C6-40E4-BEAA-3E6ED2474704}"/>
    <cellStyle name="Input 8 2 2 2 2 2 2 2" xfId="35648" xr:uid="{A81CB8AA-C41D-4488-B909-7756E03DCB93}"/>
    <cellStyle name="Input 8 2 2 2 2 2 3" xfId="30651" xr:uid="{D45CBAE4-59A9-42F5-94D3-EE480F920841}"/>
    <cellStyle name="Input 8 2 2 2 2 3" xfId="10408" xr:uid="{B4961362-31A5-4EC5-99C5-B32BEEC836F3}"/>
    <cellStyle name="Input 8 2 2 2 2 3 2" xfId="19397" xr:uid="{9DCD169C-97A2-409B-8BA5-6D1DB66DDE3C}"/>
    <cellStyle name="Input 8 2 2 2 2 3 2 2" xfId="31306" xr:uid="{4C60433A-8EEC-479F-9884-28154117EDC1}"/>
    <cellStyle name="Input 8 2 2 2 2 3 3" xfId="34411" xr:uid="{0CCE22E8-15D5-4C06-B00B-237E0C256EC9}"/>
    <cellStyle name="Input 8 2 2 2 2 4" xfId="14174" xr:uid="{1F639114-15FA-4AFF-9D86-EE00E151D47E}"/>
    <cellStyle name="Input 8 2 2 2 2 4 2" xfId="24963" xr:uid="{17CB719C-010B-4EF4-98B6-9F05383636EC}"/>
    <cellStyle name="Input 8 2 2 2 2 5" xfId="33112" xr:uid="{0EC8252A-DDD8-4731-8930-FBB542FE084B}"/>
    <cellStyle name="Input 8 2 2 2 3" xfId="3253" xr:uid="{17B9171B-2E1D-4038-B88E-3A914BE0C349}"/>
    <cellStyle name="Input 8 2 2 2 3 2" xfId="27901" xr:uid="{768173ED-51F6-408E-A444-96F47D75C01B}"/>
    <cellStyle name="Input 8 2 2 2 4" xfId="29875" xr:uid="{0F2563D3-5D62-4143-BA06-C02AC4CB3BE6}"/>
    <cellStyle name="Input 8 2 2 2 5" xfId="56520" xr:uid="{A3719C92-2AFA-4B2A-B9EC-8EF6C2350423}"/>
    <cellStyle name="Input 8 2 2 3" xfId="1161" xr:uid="{95799CE1-AB1C-42FA-8C91-5240AE396C9C}"/>
    <cellStyle name="Input 8 2 2 3 2" xfId="5506" xr:uid="{3DF2D601-4DAE-4F9E-AEB9-2CD755FD06B2}"/>
    <cellStyle name="Input 8 2 2 3 2 2" xfId="8092" xr:uid="{A878300F-0B5B-4BEE-B3D8-E783BFBE11BC}"/>
    <cellStyle name="Input 8 2 2 3 2 2 2" xfId="17081" xr:uid="{1F4D536B-20AB-47D5-86BE-52BE1272E3C0}"/>
    <cellStyle name="Input 8 2 2 3 2 2 2 2" xfId="32559" xr:uid="{71CA500A-312D-4D68-9E7C-E39C3CEC173D}"/>
    <cellStyle name="Input 8 2 2 3 2 2 3" xfId="35880" xr:uid="{CC53CDE8-479D-4646-923F-EAA2F2E72865}"/>
    <cellStyle name="Input 8 2 2 3 2 3" xfId="10729" xr:uid="{1BEA19F2-55EE-46C4-8D32-E4F7E7863B08}"/>
    <cellStyle name="Input 8 2 2 3 2 3 2" xfId="19718" xr:uid="{C3C07321-43E8-4B82-AAFA-2373991A4E57}"/>
    <cellStyle name="Input 8 2 2 3 2 3 2 2" xfId="40738" xr:uid="{F2262EA9-184E-46EB-AE75-2E528711FAC1}"/>
    <cellStyle name="Input 8 2 2 3 2 3 3" xfId="40201" xr:uid="{7C3A8A7D-9E21-434C-98E5-D2F19DACDA18}"/>
    <cellStyle name="Input 8 2 2 3 2 4" xfId="14495" xr:uid="{C161D1E5-030E-410E-96AD-E35760071522}"/>
    <cellStyle name="Input 8 2 2 3 2 4 2" xfId="42373" xr:uid="{EB67E05A-9DAA-4550-9F16-8AF731434155}"/>
    <cellStyle name="Input 8 2 2 3 2 5" xfId="36002" xr:uid="{9B6B89EB-0E96-4B1E-A1CD-80461EA953A0}"/>
    <cellStyle name="Input 8 2 2 3 3" xfId="3598" xr:uid="{B7F69888-4DCF-4E53-98F6-742DECEDDDDC}"/>
    <cellStyle name="Input 8 2 2 3 3 2" xfId="31698" xr:uid="{0488D672-778C-4D4A-80C6-35939C2AE5A0}"/>
    <cellStyle name="Input 8 2 2 3 4" xfId="35251" xr:uid="{C4613367-572B-4EB7-9980-535B0A3D6D55}"/>
    <cellStyle name="Input 8 2 2 4" xfId="1505" xr:uid="{EA334890-CCD5-4508-A957-E27CBA694D44}"/>
    <cellStyle name="Input 8 2 2 4 2" xfId="5850" xr:uid="{C71C0EB5-5DC2-454B-A271-39A1F8350655}"/>
    <cellStyle name="Input 8 2 2 4 2 2" xfId="8436" xr:uid="{8944E799-05F2-49F4-8FDB-023E6F2425E8}"/>
    <cellStyle name="Input 8 2 2 4 2 2 2" xfId="17425" xr:uid="{62A44594-396F-462D-B6E1-2263E230CBC8}"/>
    <cellStyle name="Input 8 2 2 4 2 2 2 2" xfId="31599" xr:uid="{39A6E3F2-7318-41D7-B2D5-AD21FE5FD836}"/>
    <cellStyle name="Input 8 2 2 4 2 2 3" xfId="32552" xr:uid="{F51D7EB0-4C10-46D2-B209-83429F56AD0E}"/>
    <cellStyle name="Input 8 2 2 4 2 3" xfId="11073" xr:uid="{48A707B0-4424-4623-B7B6-2519706AEBCD}"/>
    <cellStyle name="Input 8 2 2 4 2 3 2" xfId="20062" xr:uid="{49CC274E-C0E8-4C35-BDE5-1EE98CBD118B}"/>
    <cellStyle name="Input 8 2 2 4 2 3 2 2" xfId="43441" xr:uid="{663647AD-1689-4AA6-A71D-367C400DCB75}"/>
    <cellStyle name="Input 8 2 2 4 2 3 3" xfId="27593" xr:uid="{E6CEF100-E353-4969-A889-0E6BEBF508AD}"/>
    <cellStyle name="Input 8 2 2 4 2 4" xfId="14839" xr:uid="{55DDDCEC-0944-4EA1-827D-530FF3900336}"/>
    <cellStyle name="Input 8 2 2 4 2 4 2" xfId="23325" xr:uid="{20658C18-A65E-47E9-B45F-AEC4A2B991B3}"/>
    <cellStyle name="Input 8 2 2 4 2 5" xfId="32909" xr:uid="{1DE5E4A6-40FE-4E54-9C72-46CAF89A7DC6}"/>
    <cellStyle name="Input 8 2 2 4 3" xfId="3942" xr:uid="{B435A8F3-7FB3-4D2E-89AA-6AC0BFDBBEF0}"/>
    <cellStyle name="Input 8 2 2 4 3 2" xfId="34906" xr:uid="{94AAF3CE-CA61-4D9A-82CF-BD8593FEE630}"/>
    <cellStyle name="Input 8 2 2 4 4" xfId="34078" xr:uid="{8B9FB31C-3E9E-4753-A249-3B44973C769D}"/>
    <cellStyle name="Input 8 2 2 5" xfId="1896" xr:uid="{50CE2159-458A-4241-AA5B-5ACD84FB56CB}"/>
    <cellStyle name="Input 8 2 2 5 2" xfId="6212" xr:uid="{B093F3D8-7A85-4769-9CBF-FB28A201E118}"/>
    <cellStyle name="Input 8 2 2 5 2 2" xfId="8798" xr:uid="{BE0EE326-BED5-4DE2-8292-1F12A3DC0D35}"/>
    <cellStyle name="Input 8 2 2 5 2 2 2" xfId="17787" xr:uid="{D8929AE2-6E29-474F-9907-C679E6CA93D6}"/>
    <cellStyle name="Input 8 2 2 5 2 2 2 2" xfId="40138" xr:uid="{7BCBF437-741A-4D39-B2B7-EFA19947BE22}"/>
    <cellStyle name="Input 8 2 2 5 2 2 3" xfId="36703" xr:uid="{B53F0F4B-12B1-4458-BFFA-AA824EE54738}"/>
    <cellStyle name="Input 8 2 2 5 2 3" xfId="11435" xr:uid="{AFC1652D-1AD1-400E-921A-4091B014C96E}"/>
    <cellStyle name="Input 8 2 2 5 2 3 2" xfId="20424" xr:uid="{39D9482E-6421-4832-BAA6-A5C011BD606B}"/>
    <cellStyle name="Input 8 2 2 5 2 3 2 2" xfId="24390" xr:uid="{D4DD056D-67B0-42D2-9B96-D94735FDAE05}"/>
    <cellStyle name="Input 8 2 2 5 2 3 3" xfId="25169" xr:uid="{3F5CAF65-04AD-4EDA-B470-EAF188ADF32D}"/>
    <cellStyle name="Input 8 2 2 5 2 4" xfId="15201" xr:uid="{8CC4D37D-8C68-4BA3-B96C-39191A20AE75}"/>
    <cellStyle name="Input 8 2 2 5 2 4 2" xfId="26563" xr:uid="{41F2FE11-E338-4710-8096-830D25900C38}"/>
    <cellStyle name="Input 8 2 2 5 2 5" xfId="33692" xr:uid="{1014D2D8-95CE-413E-B399-0E9C5227BAA7}"/>
    <cellStyle name="Input 8 2 2 5 3" xfId="4333" xr:uid="{22FF416A-F6EC-460A-A038-9028973D604F}"/>
    <cellStyle name="Input 8 2 2 5 3 2" xfId="34223" xr:uid="{0DAC75E3-56B8-4154-97F3-8259ADBD86FB}"/>
    <cellStyle name="Input 8 2 2 5 4" xfId="25772" xr:uid="{37BB6464-C7C4-4859-A103-E4618C20CC38}"/>
    <cellStyle name="Input 8 2 2 6" xfId="2124" xr:uid="{270240E8-A27E-4524-881C-E93123A9EB98}"/>
    <cellStyle name="Input 8 2 2 6 2" xfId="6425" xr:uid="{C0804F27-3AA6-48FF-839B-2DDE7E6AB2E1}"/>
    <cellStyle name="Input 8 2 2 6 2 2" xfId="9011" xr:uid="{F083BF8A-5D69-4B21-B41B-5068F72529A6}"/>
    <cellStyle name="Input 8 2 2 6 2 2 2" xfId="18000" xr:uid="{A038B944-7737-4E68-A038-69B821E41FEC}"/>
    <cellStyle name="Input 8 2 2 6 2 2 2 2" xfId="37610" xr:uid="{C02B7EF0-B8F0-4F07-A227-169C784E5435}"/>
    <cellStyle name="Input 8 2 2 6 2 2 3" xfId="35771" xr:uid="{F42D8AB2-DCBB-45BB-BFC2-867DA0E84BB2}"/>
    <cellStyle name="Input 8 2 2 6 2 3" xfId="11648" xr:uid="{4DBA3083-03BC-44ED-9DC5-ECAAA28EF8CD}"/>
    <cellStyle name="Input 8 2 2 6 2 3 2" xfId="20637" xr:uid="{6AD1DDF6-1B89-472E-B1A9-4FE1ACD0FA25}"/>
    <cellStyle name="Input 8 2 2 6 2 3 2 2" xfId="32756" xr:uid="{D4F3405E-69DB-4743-8C51-2F1E0E59CA24}"/>
    <cellStyle name="Input 8 2 2 6 2 3 3" xfId="32280" xr:uid="{320A6984-6743-4C13-90BE-855642589FE3}"/>
    <cellStyle name="Input 8 2 2 6 2 4" xfId="15414" xr:uid="{1D1C8F58-B1A6-40DF-BC6C-7C9F8997A054}"/>
    <cellStyle name="Input 8 2 2 6 2 4 2" xfId="37564" xr:uid="{8104AF82-8B83-45BC-9A9D-3FBCEABEDA99}"/>
    <cellStyle name="Input 8 2 2 6 2 5" xfId="27658" xr:uid="{8B9A87A5-84C2-49A5-9E3E-1B247EC79C7B}"/>
    <cellStyle name="Input 8 2 2 6 3" xfId="4561" xr:uid="{A9708EA3-9AB8-4314-8A1C-2FD909F606E4}"/>
    <cellStyle name="Input 8 2 2 6 3 2" xfId="37248" xr:uid="{E7773763-B3D3-4253-B732-DBCAA1F19170}"/>
    <cellStyle name="Input 8 2 2 6 4" xfId="33045" xr:uid="{783CAC18-C041-4D5C-BB3A-F7D2E431F98D}"/>
    <cellStyle name="Input 8 2 2 7" xfId="2934" xr:uid="{A99FFE21-DC6B-42F8-AB1E-296BBADD75E0}"/>
    <cellStyle name="Input 8 2 2 7 2" xfId="7084" xr:uid="{091433DD-403A-4049-A21F-6B6B6B78A749}"/>
    <cellStyle name="Input 8 2 2 7 2 2" xfId="12210" xr:uid="{495FD377-3198-4B97-8073-F825C731AE65}"/>
    <cellStyle name="Input 8 2 2 7 2 2 2" xfId="21199" xr:uid="{21166C98-DB9E-4024-9FBC-E6C13790B820}"/>
    <cellStyle name="Input 8 2 2 7 2 2 2 2" xfId="33574" xr:uid="{014EA8DD-3527-4939-B0F9-C574A6C47E55}"/>
    <cellStyle name="Input 8 2 2 7 2 2 3" xfId="40282" xr:uid="{0E52E445-3305-4746-B1EC-0325F3399DF4}"/>
    <cellStyle name="Input 8 2 2 7 2 3" xfId="13004" xr:uid="{F8BB7B3E-AFD8-4D79-ABDA-B1FDC2F42B2E}"/>
    <cellStyle name="Input 8 2 2 7 2 3 2" xfId="21993" xr:uid="{C72DDA52-92B9-47F7-AD08-95A22EF97CD4}"/>
    <cellStyle name="Input 8 2 2 7 2 3 2 2" xfId="22864" xr:uid="{ECB57A05-7FBA-466D-9EE2-B353B9FC6326}"/>
    <cellStyle name="Input 8 2 2 7 2 3 3" xfId="25603" xr:uid="{248385FA-1028-4F15-B8C8-0BF02068C639}"/>
    <cellStyle name="Input 8 2 2 7 2 4" xfId="16073" xr:uid="{4132F148-381C-44D9-9637-7130361DA58E}"/>
    <cellStyle name="Input 8 2 2 7 2 4 2" xfId="23009" xr:uid="{1C985EC8-DDC7-4B9F-9981-F300A2B96E08}"/>
    <cellStyle name="Input 8 2 2 7 2 5" xfId="33595" xr:uid="{4EE41B56-D994-4667-BBC3-8043316B136A}"/>
    <cellStyle name="Input 8 2 2 7 3" xfId="9647" xr:uid="{6EFE24C5-A806-4C09-B7AD-F280ED752AF3}"/>
    <cellStyle name="Input 8 2 2 7 3 2" xfId="18636" xr:uid="{FA85DB5B-2543-43B4-A1A1-54C852FF2504}"/>
    <cellStyle name="Input 8 2 2 7 3 2 2" xfId="40588" xr:uid="{6831E78B-D7E9-484E-AD91-9630238AF573}"/>
    <cellStyle name="Input 8 2 2 7 3 3" xfId="30364" xr:uid="{DAE9549F-7937-4C07-98D5-0E3AD78A6869}"/>
    <cellStyle name="Input 8 2 2 7 4" xfId="39161" xr:uid="{D46647D1-DE06-4065-A9A6-543D74944110}"/>
    <cellStyle name="Input 8 2 2 8" xfId="4861" xr:uid="{26E2BAF6-4B16-4FA2-ACCE-ADBAF72AC3D9}"/>
    <cellStyle name="Input 8 2 2 8 2" xfId="7447" xr:uid="{48436C95-FC86-41C7-B747-FCD91F8EC8A7}"/>
    <cellStyle name="Input 8 2 2 8 2 2" xfId="16436" xr:uid="{7D4503F4-233A-4D44-AAEB-2FE9AF4AAD65}"/>
    <cellStyle name="Input 8 2 2 8 2 2 2" xfId="42306" xr:uid="{99133E6F-5192-4950-909E-DBAE49263264}"/>
    <cellStyle name="Input 8 2 2 8 2 3" xfId="22281" xr:uid="{8E3A12DA-98B6-4938-BD56-DDDEAB02B7A9}"/>
    <cellStyle name="Input 8 2 2 8 3" xfId="10084" xr:uid="{75AB6290-D45A-4FDB-B1DA-132F92D3EEBC}"/>
    <cellStyle name="Input 8 2 2 8 3 2" xfId="19073" xr:uid="{C36770C4-CD1B-4859-94D4-3AEDBAFB785C}"/>
    <cellStyle name="Input 8 2 2 8 3 2 2" xfId="25231" xr:uid="{F0BCB35F-BF53-4264-A94B-6562B46EB5DC}"/>
    <cellStyle name="Input 8 2 2 8 3 3" xfId="33336" xr:uid="{2C4F3168-6757-440E-8C6D-7FBDA27DCFE1}"/>
    <cellStyle name="Input 8 2 2 8 4" xfId="13850" xr:uid="{61028989-47F3-4B52-8BB5-5D9AEB9C1686}"/>
    <cellStyle name="Input 8 2 2 8 4 2" xfId="41254" xr:uid="{B15AEF6D-2A31-4083-A392-2FB1E819BEF3}"/>
    <cellStyle name="Input 8 2 2 8 5" xfId="40048" xr:uid="{1C7BF414-1021-45AA-99BC-246D0AE273DC}"/>
    <cellStyle name="Input 8 2 2 9" xfId="6769" xr:uid="{E2CB52F7-05C0-431E-93C1-1929D66960C9}"/>
    <cellStyle name="Input 8 2 2 9 2" xfId="11968" xr:uid="{13E5FD30-738D-461D-B36F-DE4944F5234B}"/>
    <cellStyle name="Input 8 2 2 9 2 2" xfId="20957" xr:uid="{09F91FCC-3EC9-4DA8-9288-A5F10DE3CE0F}"/>
    <cellStyle name="Input 8 2 2 9 2 2 2" xfId="43471" xr:uid="{3543E9F0-BD82-4B7E-8318-FDD562F3159A}"/>
    <cellStyle name="Input 8 2 2 9 2 3" xfId="26553" xr:uid="{6109DF32-170F-4BBD-B830-7725FDFBEB72}"/>
    <cellStyle name="Input 8 2 2 9 3" xfId="15758" xr:uid="{0F459BF8-CC63-4F20-B353-952FFD314592}"/>
    <cellStyle name="Input 8 2 2 9 3 2" xfId="35147" xr:uid="{6452DC83-1981-4B44-B9A0-FAB7022F5E5F}"/>
    <cellStyle name="Input 8 2 2 9 4" xfId="34833" xr:uid="{8652E180-94C2-4A98-8E7C-48498658775C}"/>
    <cellStyle name="Input 8 2 3" xfId="684" xr:uid="{6C4847F2-AEA0-46D4-8535-59D6AC2DACDA}"/>
    <cellStyle name="Input 8 2 3 2" xfId="5060" xr:uid="{10A22F6A-9C41-43D1-88A9-1B59C8521467}"/>
    <cellStyle name="Input 8 2 3 2 2" xfId="7646" xr:uid="{95B2B6EA-5F06-45A1-A4D0-6DB87F13A8B4}"/>
    <cellStyle name="Input 8 2 3 2 2 2" xfId="16635" xr:uid="{A11F6AD0-ABF8-4A9A-8A4C-A0C737C6686C}"/>
    <cellStyle name="Input 8 2 3 2 2 2 2" xfId="33269" xr:uid="{D9C703E7-A2E6-46E4-AC5F-7FB950F41EA1}"/>
    <cellStyle name="Input 8 2 3 2 2 3" xfId="23256" xr:uid="{8E67BCA4-EB47-44CC-944C-FCCD18D430C7}"/>
    <cellStyle name="Input 8 2 3 2 3" xfId="10283" xr:uid="{DDCCFB2E-1DF4-43A7-BCB8-68BA8CD4EE9B}"/>
    <cellStyle name="Input 8 2 3 2 3 2" xfId="19272" xr:uid="{168B5FB4-FCB6-4AF4-81E2-B7AA59EBD0DB}"/>
    <cellStyle name="Input 8 2 3 2 3 2 2" xfId="22739" xr:uid="{603411E9-AD35-4DC0-B10A-2772AD7A4F9F}"/>
    <cellStyle name="Input 8 2 3 2 3 3" xfId="38778" xr:uid="{489D0E70-5CEC-4B11-BB3B-2E41D63DE217}"/>
    <cellStyle name="Input 8 2 3 2 4" xfId="14049" xr:uid="{BD230C0C-3C6D-40C4-BD59-C208E9D9FC4A}"/>
    <cellStyle name="Input 8 2 3 2 4 2" xfId="40690" xr:uid="{AA1F9FFC-1D94-4C3A-93F6-7F5CC26EDDC7}"/>
    <cellStyle name="Input 8 2 3 2 5" xfId="27170" xr:uid="{6F1ACF01-8FA6-4380-88BC-1BDBBE1FB405}"/>
    <cellStyle name="Input 8 2 3 2 6" xfId="58290" xr:uid="{6647A667-38F7-4233-A8FF-6A0D51B76CED}"/>
    <cellStyle name="Input 8 2 3 3" xfId="3121" xr:uid="{6D9C626C-086F-4153-A00D-A8ED3FFB602A}"/>
    <cellStyle name="Input 8 2 3 3 2" xfId="35259" xr:uid="{BB91E39C-B284-45E3-A87A-BB981ED78DAB}"/>
    <cellStyle name="Input 8 2 3 4" xfId="38830" xr:uid="{29964232-24E6-40A6-B54C-A334312D281D}"/>
    <cellStyle name="Input 8 2 3 5" xfId="51508" xr:uid="{6C4D07BE-061B-4227-8F5B-B61C0EBA4B20}"/>
    <cellStyle name="Input 8 2 4" xfId="1029" xr:uid="{148AF201-4E65-4623-9727-95277E22FA96}"/>
    <cellStyle name="Input 8 2 4 2" xfId="5381" xr:uid="{007E29E9-1919-4178-93B7-D64345B406FE}"/>
    <cellStyle name="Input 8 2 4 2 2" xfId="7967" xr:uid="{07961701-CA15-4558-A616-2692002B2CA8}"/>
    <cellStyle name="Input 8 2 4 2 2 2" xfId="16956" xr:uid="{A219721A-FDAF-4771-AD6A-1D5144B22C3E}"/>
    <cellStyle name="Input 8 2 4 2 2 2 2" xfId="23628" xr:uid="{A9891271-DEF2-4833-91C8-7E742264197A}"/>
    <cellStyle name="Input 8 2 4 2 2 3" xfId="28940" xr:uid="{E260BF94-C775-49DA-A06B-01A2DF4F7DE0}"/>
    <cellStyle name="Input 8 2 4 2 3" xfId="10604" xr:uid="{34D9F80C-7896-42B6-96FD-2DD9F126E4F4}"/>
    <cellStyle name="Input 8 2 4 2 3 2" xfId="19593" xr:uid="{96014E89-26C3-441F-837E-7B26594906E2}"/>
    <cellStyle name="Input 8 2 4 2 3 2 2" xfId="39315" xr:uid="{1C0C316F-078A-4A8C-9336-9DCD56317E1C}"/>
    <cellStyle name="Input 8 2 4 2 3 3" xfId="40081" xr:uid="{A0768497-ADC0-41E1-AF10-84FBB3C09D5E}"/>
    <cellStyle name="Input 8 2 4 2 4" xfId="14370" xr:uid="{64D575A8-289D-4549-9F21-C85092E81793}"/>
    <cellStyle name="Input 8 2 4 2 4 2" xfId="26366" xr:uid="{E82D16C1-2B19-4081-9DC1-EEC8659A1691}"/>
    <cellStyle name="Input 8 2 4 2 5" xfId="24699" xr:uid="{0C4E8552-1369-46A1-966D-E2B54B64EA4B}"/>
    <cellStyle name="Input 8 2 4 2 6" xfId="54656" xr:uid="{9DC17648-305B-4F89-80DE-E92F686A7456}"/>
    <cellStyle name="Input 8 2 4 3" xfId="3466" xr:uid="{FFB0C2E2-4458-4EF2-A704-4FDDCF241D01}"/>
    <cellStyle name="Input 8 2 4 3 2" xfId="43461" xr:uid="{6962E8CA-8BBC-4E32-98D1-53C1EAE7630D}"/>
    <cellStyle name="Input 8 2 4 4" xfId="43390" xr:uid="{EAC6BA30-945C-4F11-9B8A-557B13976D7C}"/>
    <cellStyle name="Input 8 2 4 5" xfId="47855" xr:uid="{ED96F405-C06D-46F0-8FB9-CAEBE5216AB1}"/>
    <cellStyle name="Input 8 2 5" xfId="1373" xr:uid="{49A7924C-CEC3-4FEB-BEF1-B34E5070201D}"/>
    <cellStyle name="Input 8 2 5 2" xfId="5718" xr:uid="{839CD7FA-C18B-4D58-9104-4A01BB0CDD38}"/>
    <cellStyle name="Input 8 2 5 2 2" xfId="8304" xr:uid="{1936C30E-0BD4-4956-9CD5-E2035D93DA0D}"/>
    <cellStyle name="Input 8 2 5 2 2 2" xfId="17293" xr:uid="{7257533E-F6A1-4664-B29E-F980EF184F65}"/>
    <cellStyle name="Input 8 2 5 2 2 2 2" xfId="32935" xr:uid="{3E9002D9-0860-4953-9CC7-6D156C64ED7D}"/>
    <cellStyle name="Input 8 2 5 2 2 3" xfId="40880" xr:uid="{DF55C468-5BAF-4469-B464-7C1AEC6000C5}"/>
    <cellStyle name="Input 8 2 5 2 3" xfId="10941" xr:uid="{1D33F450-17EA-48E8-876E-A6288BDA0D59}"/>
    <cellStyle name="Input 8 2 5 2 3 2" xfId="19930" xr:uid="{07962AB3-33C1-4048-8996-5B2ABEAF13BF}"/>
    <cellStyle name="Input 8 2 5 2 3 2 2" xfId="23881" xr:uid="{9E6B97C0-58B1-4DBF-B654-D4AD1D89FB69}"/>
    <cellStyle name="Input 8 2 5 2 3 3" xfId="40183" xr:uid="{3307405A-5B4C-4FD8-8E2C-35014BA9AAC8}"/>
    <cellStyle name="Input 8 2 5 2 4" xfId="14707" xr:uid="{ADB723D6-0D43-49AD-8720-4D42AD0362E9}"/>
    <cellStyle name="Input 8 2 5 2 4 2" xfId="23413" xr:uid="{7A7F88D5-4AA7-4CA3-BBDB-C49AE3FE3E33}"/>
    <cellStyle name="Input 8 2 5 2 5" xfId="28306" xr:uid="{20C854AB-C4B8-45C7-ABA7-58994F30FDCA}"/>
    <cellStyle name="Input 8 2 5 3" xfId="3810" xr:uid="{9C47C4CC-B701-4E7F-A732-7E9FDD877EF6}"/>
    <cellStyle name="Input 8 2 5 3 2" xfId="25462" xr:uid="{325C9C8C-1BAA-4A05-92B8-BEAA1480C843}"/>
    <cellStyle name="Input 8 2 5 4" xfId="35620" xr:uid="{9D540A32-C930-44E1-9764-B8F188E2E2A4}"/>
    <cellStyle name="Input 8 2 5 5" xfId="53026" xr:uid="{DB11A06D-4DD0-40FB-BF7B-96A9727EC71F}"/>
    <cellStyle name="Input 8 2 6" xfId="1801" xr:uid="{A8599754-2E1C-4AFA-BEE9-900B6EE48761}"/>
    <cellStyle name="Input 8 2 6 2" xfId="6118" xr:uid="{94C13AF3-C13C-49AC-9232-691DE8A33E6F}"/>
    <cellStyle name="Input 8 2 6 2 2" xfId="8704" xr:uid="{D4969C66-B7B7-4AB6-B34B-8B33035E654E}"/>
    <cellStyle name="Input 8 2 6 2 2 2" xfId="17693" xr:uid="{25AD4182-1782-4ADD-9069-7C4AD8D79347}"/>
    <cellStyle name="Input 8 2 6 2 2 2 2" xfId="31338" xr:uid="{B0E9288F-4CE3-498E-81BC-D616A013EBCB}"/>
    <cellStyle name="Input 8 2 6 2 2 3" xfId="22241" xr:uid="{DCE7FB97-2D53-4BBB-B4DC-9D2B734E8B19}"/>
    <cellStyle name="Input 8 2 6 2 3" xfId="11341" xr:uid="{0AF8ABAD-C2D0-473A-94E5-4D8AFFB5DB40}"/>
    <cellStyle name="Input 8 2 6 2 3 2" xfId="20330" xr:uid="{33AF6973-EF4C-4917-ADD2-DA67F4916460}"/>
    <cellStyle name="Input 8 2 6 2 3 2 2" xfId="29057" xr:uid="{61949159-A352-4E6D-81CA-AECD525779C3}"/>
    <cellStyle name="Input 8 2 6 2 3 3" xfId="34710" xr:uid="{C2F39D2E-8549-44BD-9449-6D03CB552D00}"/>
    <cellStyle name="Input 8 2 6 2 4" xfId="15107" xr:uid="{814AA95A-FEA0-4D61-A89C-BD518C2344BD}"/>
    <cellStyle name="Input 8 2 6 2 4 2" xfId="33550" xr:uid="{2E0F4C4B-3A26-4FA8-B413-D19DF88218A3}"/>
    <cellStyle name="Input 8 2 6 2 5" xfId="34751" xr:uid="{52AC617F-3671-405D-B759-B5182D946DC9}"/>
    <cellStyle name="Input 8 2 6 3" xfId="4238" xr:uid="{FC431CCE-984D-44BF-BCD7-AF374B2C2BEC}"/>
    <cellStyle name="Input 8 2 6 3 2" xfId="23620" xr:uid="{C0F656D7-7BC9-48CA-9D6D-456A46FD08B5}"/>
    <cellStyle name="Input 8 2 6 4" xfId="36559" xr:uid="{C7F88308-4A1A-4617-90EB-44FE012CA240}"/>
    <cellStyle name="Input 8 2 7" xfId="1992" xr:uid="{01E7EB0C-9D90-45C3-B044-C09B9E1D9CD8}"/>
    <cellStyle name="Input 8 2 7 2" xfId="6300" xr:uid="{1920A28A-596B-472D-B6B5-11A77351E9AB}"/>
    <cellStyle name="Input 8 2 7 2 2" xfId="8886" xr:uid="{322BDFB9-C53F-4966-9CE3-1FF689546F00}"/>
    <cellStyle name="Input 8 2 7 2 2 2" xfId="17875" xr:uid="{D097AF22-3078-4C9A-9894-884E43E8027D}"/>
    <cellStyle name="Input 8 2 7 2 2 2 2" xfId="41062" xr:uid="{7A75C3D9-B6D9-4D7D-8EC8-B589E91BC9D4}"/>
    <cellStyle name="Input 8 2 7 2 2 3" xfId="39369" xr:uid="{BDBFF3B7-253F-4F60-9478-1C2B411643B3}"/>
    <cellStyle name="Input 8 2 7 2 3" xfId="11523" xr:uid="{241EB647-6D3A-4A05-B226-C81D1279406B}"/>
    <cellStyle name="Input 8 2 7 2 3 2" xfId="20512" xr:uid="{4B5FEAC6-D3E3-447B-83B8-36A4565028B5}"/>
    <cellStyle name="Input 8 2 7 2 3 2 2" xfId="26013" xr:uid="{349A8C7F-5D11-4561-9FC2-1939468BB2EE}"/>
    <cellStyle name="Input 8 2 7 2 3 3" xfId="40257" xr:uid="{8A01B9AA-0CCB-433F-AEC2-596EED2E9831}"/>
    <cellStyle name="Input 8 2 7 2 4" xfId="15289" xr:uid="{DF66AD0B-6F47-4023-9379-22F4A5EB20CC}"/>
    <cellStyle name="Input 8 2 7 2 4 2" xfId="27069" xr:uid="{7C595F3D-B73F-4518-9A43-024A20FF490C}"/>
    <cellStyle name="Input 8 2 7 2 5" xfId="38781" xr:uid="{D72C6EEE-7F3E-44CB-885F-F9A3D1598B36}"/>
    <cellStyle name="Input 8 2 7 3" xfId="4429" xr:uid="{B6369779-1D05-436A-A056-334C68A2F812}"/>
    <cellStyle name="Input 8 2 7 3 2" xfId="31773" xr:uid="{D79C48F6-CDE5-4CD2-A4D8-B99F0D87D04A}"/>
    <cellStyle name="Input 8 2 7 4" xfId="42575" xr:uid="{A1970870-C6DC-445B-98C6-F8C11A793F7C}"/>
    <cellStyle name="Input 8 2 8" xfId="2803" xr:uid="{BC1EDE2F-168D-4AD4-A8D0-89FD97C29DF2}"/>
    <cellStyle name="Input 8 2 8 2" xfId="6953" xr:uid="{96612FB9-AE79-420B-BFB3-ECCC32128FF7}"/>
    <cellStyle name="Input 8 2 8 2 2" xfId="12082" xr:uid="{0409A8AC-074C-44A3-A64D-48B6F03533E3}"/>
    <cellStyle name="Input 8 2 8 2 2 2" xfId="21071" xr:uid="{0341D574-A760-45D2-8E97-EA20925BC7E4}"/>
    <cellStyle name="Input 8 2 8 2 2 2 2" xfId="32642" xr:uid="{D21A3112-C59E-494E-A37E-A247A2AD3BA7}"/>
    <cellStyle name="Input 8 2 8 2 2 3" xfId="29593" xr:uid="{E757ACE4-ADBA-4522-9601-2A3278DF2024}"/>
    <cellStyle name="Input 8 2 8 2 3" xfId="12904" xr:uid="{560E7879-F3C8-4AD7-902E-91E157C44397}"/>
    <cellStyle name="Input 8 2 8 2 3 2" xfId="21893" xr:uid="{69203604-6187-49BB-8900-18291E7F7689}"/>
    <cellStyle name="Input 8 2 8 2 3 2 2" xfId="25401" xr:uid="{8C9AB6B1-D02D-493A-A50D-8975A04B18D0}"/>
    <cellStyle name="Input 8 2 8 2 3 3" xfId="25703" xr:uid="{0A80E1A5-214F-42D0-A192-7908B632EAD6}"/>
    <cellStyle name="Input 8 2 8 2 4" xfId="15942" xr:uid="{DBD4A198-B495-44D4-9455-23CAEBAB2786}"/>
    <cellStyle name="Input 8 2 8 2 4 2" xfId="25047" xr:uid="{F8F5D8BB-4D03-4AA6-8DE7-36A9ED09810E}"/>
    <cellStyle name="Input 8 2 8 2 5" xfId="38152" xr:uid="{75F778CD-2D8B-4C34-A9DE-20560EDD090D}"/>
    <cellStyle name="Input 8 2 8 3" xfId="9516" xr:uid="{FC622FC2-E69A-4D80-AF66-99BD3EB28DD2}"/>
    <cellStyle name="Input 8 2 8 3 2" xfId="18505" xr:uid="{DF5EDF01-63C4-4A0F-B574-D88467475303}"/>
    <cellStyle name="Input 8 2 8 3 2 2" xfId="32020" xr:uid="{343036E9-F4B1-4282-9D05-63636FAB1E34}"/>
    <cellStyle name="Input 8 2 8 3 3" xfId="39587" xr:uid="{7223D670-A479-45C1-93DD-A5162BEA8219}"/>
    <cellStyle name="Input 8 2 8 4" xfId="34816" xr:uid="{8A57A0B6-A57F-499E-A8AE-D927DB470BBD}"/>
    <cellStyle name="Input 8 2 9" xfId="4736" xr:uid="{145A794B-9CCE-4993-A331-532320FD3C9E}"/>
    <cellStyle name="Input 8 2 9 2" xfId="7322" xr:uid="{7E9315B1-ABD3-4C5E-83D3-660A9BD5DC6F}"/>
    <cellStyle name="Input 8 2 9 2 2" xfId="16311" xr:uid="{63B1E0B6-5027-4762-8397-197629B416C7}"/>
    <cellStyle name="Input 8 2 9 2 2 2" xfId="25023" xr:uid="{FC2D977A-6C8F-4360-9EA9-779F9C9B21E7}"/>
    <cellStyle name="Input 8 2 9 2 3" xfId="42914" xr:uid="{C9D2387B-4F0A-454B-9E9E-FFBF05C4DE12}"/>
    <cellStyle name="Input 8 2 9 3" xfId="9959" xr:uid="{73208414-2B19-4F18-B4D6-6550FA0617CF}"/>
    <cellStyle name="Input 8 2 9 3 2" xfId="18948" xr:uid="{343595EE-40B3-4994-AD8F-02E93C3B6FE1}"/>
    <cellStyle name="Input 8 2 9 3 2 2" xfId="31239" xr:uid="{98541EBF-3C63-4FCD-9550-B5AC146D2631}"/>
    <cellStyle name="Input 8 2 9 3 3" xfId="31918" xr:uid="{6AEB5B87-DACD-4650-8250-4839EE8FD266}"/>
    <cellStyle name="Input 8 2 9 4" xfId="13725" xr:uid="{08C670FF-72D7-4D7F-815F-BD87AB73BBAA}"/>
    <cellStyle name="Input 8 2 9 4 2" xfId="37627" xr:uid="{17C334D7-D7B9-4039-8E04-6B555B836069}"/>
    <cellStyle name="Input 8 2 9 5" xfId="29874" xr:uid="{FE7AC24E-7539-4B96-B1D0-EF85CCB9F653}"/>
    <cellStyle name="Input 8 3" xfId="414" xr:uid="{CBC3591D-76A4-4FF1-A403-366E982EB4DE}"/>
    <cellStyle name="Input 8 3 10" xfId="9280" xr:uid="{3CE4DF3A-5703-4218-A030-75FC8BD18484}"/>
    <cellStyle name="Input 8 3 10 2" xfId="18269" xr:uid="{39715BF3-F0FF-4895-AA1A-043A57AA5B33}"/>
    <cellStyle name="Input 8 3 10 2 2" xfId="31590" xr:uid="{92FB7737-4B6E-49D6-99D8-8436F2894077}"/>
    <cellStyle name="Input 8 3 10 3" xfId="25448" xr:uid="{2B601ABD-0084-48B2-AD1B-7D1A83EAC8C7}"/>
    <cellStyle name="Input 8 3 11" xfId="12594" xr:uid="{D52C44A2-C807-4D2B-AF72-5324A59E1224}"/>
    <cellStyle name="Input 8 3 11 2" xfId="21583" xr:uid="{F04EED29-073A-4D9E-BE25-E1306498E060}"/>
    <cellStyle name="Input 8 3 11 2 2" xfId="25527" xr:uid="{0434046C-F0AB-4343-9A7B-6BB67095AA20}"/>
    <cellStyle name="Input 8 3 11 3" xfId="34441" xr:uid="{8589EF6E-2A80-4D86-99A6-2E19747F3D4F}"/>
    <cellStyle name="Input 8 3 12" xfId="2420" xr:uid="{EA237B42-9844-4DED-9808-3C8511AF1DA8}"/>
    <cellStyle name="Input 8 3 12 2" xfId="23606" xr:uid="{63AE76A4-A843-463E-A177-61F23B332347}"/>
    <cellStyle name="Input 8 3 13" xfId="13329" xr:uid="{AF97D749-9F34-4684-8BFF-46BEE4263113}"/>
    <cellStyle name="Input 8 3 13 2" xfId="27068" xr:uid="{F03E2BEF-AA67-4621-B70F-FE1A3E49C45E}"/>
    <cellStyle name="Input 8 3 14" xfId="43632" xr:uid="{4D250A59-2EC7-4482-B572-64EF3C20FBEB}"/>
    <cellStyle name="Input 8 3 15" xfId="46640" xr:uid="{6AB7B492-BB52-48C2-8F5C-7EC6C8DFD4DF}"/>
    <cellStyle name="Input 8 3 2" xfId="763" xr:uid="{53AE3242-BDE8-441F-9C34-B18A6580419E}"/>
    <cellStyle name="Input 8 3 2 2" xfId="5134" xr:uid="{11E05675-9EF3-447C-BEED-35D286CB1CCA}"/>
    <cellStyle name="Input 8 3 2 2 2" xfId="7720" xr:uid="{06C5C324-D498-48A8-AB4F-67271387B17C}"/>
    <cellStyle name="Input 8 3 2 2 2 2" xfId="16709" xr:uid="{E0CC078D-86BB-4F7E-92D2-ED4ADBDE58AD}"/>
    <cellStyle name="Input 8 3 2 2 2 2 2" xfId="29225" xr:uid="{A9A9C39B-8B8D-41BA-8A90-8CCC19DAFBAB}"/>
    <cellStyle name="Input 8 3 2 2 2 3" xfId="39395" xr:uid="{22F698D4-1FC9-4CA8-BA74-9016E3A80F11}"/>
    <cellStyle name="Input 8 3 2 2 3" xfId="10357" xr:uid="{AEFB9F27-26A7-4294-BAFA-9C024120C73D}"/>
    <cellStyle name="Input 8 3 2 2 3 2" xfId="19346" xr:uid="{6C54FB53-DBC5-46C8-8237-7541EB34C2A1}"/>
    <cellStyle name="Input 8 3 2 2 3 2 2" xfId="36709" xr:uid="{1DB92E11-4807-4260-867E-E3F2A86E7899}"/>
    <cellStyle name="Input 8 3 2 2 3 3" xfId="27450" xr:uid="{EE2DE56F-0062-4D1D-9358-395EC7DE2BAF}"/>
    <cellStyle name="Input 8 3 2 2 4" xfId="14123" xr:uid="{C7021E02-10EE-4962-830C-2FE2495FC294}"/>
    <cellStyle name="Input 8 3 2 2 4 2" xfId="30412" xr:uid="{93B5D0FE-A05A-4E5C-AAA2-39533F914C40}"/>
    <cellStyle name="Input 8 3 2 2 5" xfId="28628" xr:uid="{7398B268-7756-4D37-BFF0-682509705CD3}"/>
    <cellStyle name="Input 8 3 2 2 6" xfId="56919" xr:uid="{BDC13C09-4FF6-4CA3-8A9A-22811C3ACAD5}"/>
    <cellStyle name="Input 8 3 2 3" xfId="3200" xr:uid="{33B2ED63-817F-4E1D-8D24-69C14588D727}"/>
    <cellStyle name="Input 8 3 2 3 2" xfId="34176" xr:uid="{88C9B876-9185-4D70-B2FE-179C1C701CB5}"/>
    <cellStyle name="Input 8 3 2 4" xfId="41079" xr:uid="{23E01864-5ED4-4265-9966-5281964010FF}"/>
    <cellStyle name="Input 8 3 2 5" xfId="50137" xr:uid="{810A71FB-BD68-4388-8F08-8CF6819F4087}"/>
    <cellStyle name="Input 8 3 3" xfId="1108" xr:uid="{0869209E-08AD-45AD-9DF0-D1F266CEE87B}"/>
    <cellStyle name="Input 8 3 3 2" xfId="5455" xr:uid="{A9B49360-EC7E-4004-ABB4-BF8DB3CDE825}"/>
    <cellStyle name="Input 8 3 3 2 2" xfId="8041" xr:uid="{043620A1-7C5D-4125-8817-C8B62CD0149A}"/>
    <cellStyle name="Input 8 3 3 2 2 2" xfId="17030" xr:uid="{551DD4FC-7509-4F1F-AE91-45BE0483C429}"/>
    <cellStyle name="Input 8 3 3 2 2 2 2" xfId="42658" xr:uid="{809DE1BC-EB05-4E9F-9BB6-CAF33AA24B4A}"/>
    <cellStyle name="Input 8 3 3 2 2 3" xfId="33025" xr:uid="{51732F73-A79F-4D4B-AF47-9C565FB6DDF2}"/>
    <cellStyle name="Input 8 3 3 2 3" xfId="10678" xr:uid="{47955527-34BF-4FEB-A2CD-32EEF8A5C928}"/>
    <cellStyle name="Input 8 3 3 2 3 2" xfId="19667" xr:uid="{AED378AF-F7BD-4BDD-BAA0-F59B306A77BB}"/>
    <cellStyle name="Input 8 3 3 2 3 2 2" xfId="44026" xr:uid="{B6AB6E58-E7FE-4554-9C79-9EB43BABF292}"/>
    <cellStyle name="Input 8 3 3 2 3 3" xfId="37825" xr:uid="{147D8747-DE04-4095-A805-05F7D9B2734C}"/>
    <cellStyle name="Input 8 3 3 2 4" xfId="14444" xr:uid="{B100CF76-F504-4B4A-A551-0D66BFE2C7CF}"/>
    <cellStyle name="Input 8 3 3 2 4 2" xfId="30056" xr:uid="{AD131282-8C06-4AD1-824A-BB230BA90BD5}"/>
    <cellStyle name="Input 8 3 3 2 5" xfId="29622" xr:uid="{14DFB001-7E35-4ED2-B722-B260E6EA42E9}"/>
    <cellStyle name="Input 8 3 3 2 6" xfId="57985" xr:uid="{9A970FC4-D6C4-40CE-9ABB-614138ADC20B}"/>
    <cellStyle name="Input 8 3 3 3" xfId="3545" xr:uid="{D1EAACD7-AC4F-4DAA-ACCE-DCEEBB33D360}"/>
    <cellStyle name="Input 8 3 3 3 2" xfId="26994" xr:uid="{A74F0560-7933-471F-ABCA-4EEA883D5E80}"/>
    <cellStyle name="Input 8 3 3 4" xfId="32428" xr:uid="{D669F4D1-49E6-46DC-A7C2-CC0B486B0241}"/>
    <cellStyle name="Input 8 3 3 5" xfId="51203" xr:uid="{DF50A9B2-D70E-4C22-8ED7-0A49B7CED888}"/>
    <cellStyle name="Input 8 3 4" xfId="1452" xr:uid="{35C6DBC7-2076-4009-A7FF-33DB96167242}"/>
    <cellStyle name="Input 8 3 4 2" xfId="5797" xr:uid="{C801246B-D990-43C0-ADE4-0ADBE207BAFD}"/>
    <cellStyle name="Input 8 3 4 2 2" xfId="8383" xr:uid="{D11A5CD0-092C-4E53-97AA-4C544C08F629}"/>
    <cellStyle name="Input 8 3 4 2 2 2" xfId="17372" xr:uid="{B1FC68E5-BC5D-4CC6-AF2C-D89C83F86888}"/>
    <cellStyle name="Input 8 3 4 2 2 2 2" xfId="41455" xr:uid="{660C877A-6177-483A-A8A9-01834D7551AF}"/>
    <cellStyle name="Input 8 3 4 2 2 3" xfId="25254" xr:uid="{C02728B2-42D5-4C7D-8363-80AA99446C76}"/>
    <cellStyle name="Input 8 3 4 2 3" xfId="11020" xr:uid="{81AF5B6B-780C-4901-8A14-E680CC0A127A}"/>
    <cellStyle name="Input 8 3 4 2 3 2" xfId="20009" xr:uid="{33241368-53B6-4051-A332-38F9AFBEE207}"/>
    <cellStyle name="Input 8 3 4 2 3 2 2" xfId="40807" xr:uid="{8706AE31-7001-4B51-BC0D-8BD94386DE14}"/>
    <cellStyle name="Input 8 3 4 2 3 3" xfId="35997" xr:uid="{B6434B22-DA38-4478-B1E0-52D4BD7D59CD}"/>
    <cellStyle name="Input 8 3 4 2 4" xfId="14786" xr:uid="{324477F5-8DCD-46E6-81FF-3D43160642C0}"/>
    <cellStyle name="Input 8 3 4 2 4 2" xfId="42448" xr:uid="{B7F96B98-8D26-4615-9148-F366F6E36F4C}"/>
    <cellStyle name="Input 8 3 4 2 5" xfId="25646" xr:uid="{BD6AFD45-8957-42DA-8A9D-B074F6439E12}"/>
    <cellStyle name="Input 8 3 4 2 6" xfId="55046" xr:uid="{BC8AD340-5014-4FB4-8F65-13EB284B6780}"/>
    <cellStyle name="Input 8 3 4 3" xfId="3889" xr:uid="{131D642F-0FF2-47F1-B7C2-272583BA6197}"/>
    <cellStyle name="Input 8 3 4 3 2" xfId="24927" xr:uid="{4E71B551-CE5D-429C-A1E2-C884DF06A365}"/>
    <cellStyle name="Input 8 3 4 4" xfId="31457" xr:uid="{6A1D72DF-264A-4692-9E87-C69111E38C6A}"/>
    <cellStyle name="Input 8 3 4 5" xfId="48254" xr:uid="{0F96A42B-B79D-4BB8-98BD-DA67823794DB}"/>
    <cellStyle name="Input 8 3 5" xfId="1593" xr:uid="{6E93D131-AFCC-437B-B9EE-F99F144ECB07}"/>
    <cellStyle name="Input 8 3 5 2" xfId="5937" xr:uid="{098DE342-2586-464E-851C-3DF4A3558D8D}"/>
    <cellStyle name="Input 8 3 5 2 2" xfId="8523" xr:uid="{48C55256-5EF7-4B77-89C6-D5838AE2BD5B}"/>
    <cellStyle name="Input 8 3 5 2 2 2" xfId="17512" xr:uid="{22A6A941-F8EC-4CE6-9AB1-39BA57A145A8}"/>
    <cellStyle name="Input 8 3 5 2 2 2 2" xfId="38619" xr:uid="{0F0C20DB-5896-40CD-9104-AB8E5E903AFE}"/>
    <cellStyle name="Input 8 3 5 2 2 3" xfId="28620" xr:uid="{F20190A0-15BF-46A5-B59D-492DB8852D32}"/>
    <cellStyle name="Input 8 3 5 2 3" xfId="11160" xr:uid="{36028F11-A444-4AEF-B2FC-15F0E944DD8A}"/>
    <cellStyle name="Input 8 3 5 2 3 2" xfId="20149" xr:uid="{55356C05-6AFD-4E54-B1A3-D7B077E9146A}"/>
    <cellStyle name="Input 8 3 5 2 3 2 2" xfId="24585" xr:uid="{22033045-8FBE-4384-B8BD-440841C8F097}"/>
    <cellStyle name="Input 8 3 5 2 3 3" xfId="34515" xr:uid="{063C0546-7230-486B-95D7-D0835FC27AC5}"/>
    <cellStyle name="Input 8 3 5 2 4" xfId="14926" xr:uid="{AF99025B-D181-43AF-9F30-1FCB9603B9AD}"/>
    <cellStyle name="Input 8 3 5 2 4 2" xfId="25089" xr:uid="{373C37FB-943F-4C20-A8A4-B227EDA72B06}"/>
    <cellStyle name="Input 8 3 5 2 5" xfId="36841" xr:uid="{01E2703F-B276-4BA3-BE04-7D323D279E0D}"/>
    <cellStyle name="Input 8 3 5 3" xfId="4030" xr:uid="{D446E6A6-3E44-4E28-B7E3-B6CD16C3AFE0}"/>
    <cellStyle name="Input 8 3 5 3 2" xfId="30282" xr:uid="{656F585A-7018-4840-93A0-1311A30869FD}"/>
    <cellStyle name="Input 8 3 5 4" xfId="28969" xr:uid="{DBDD0411-3056-4147-A837-71AE7CC325CC}"/>
    <cellStyle name="Input 8 3 5 5" xfId="53346" xr:uid="{6F647CDE-9D68-4589-B8F5-977F9A7F74FB}"/>
    <cellStyle name="Input 8 3 6" xfId="2071" xr:uid="{485FCE4C-B95E-45C1-9751-32EB8F9FADCA}"/>
    <cellStyle name="Input 8 3 6 2" xfId="6374" xr:uid="{87C61CEB-049C-4B29-B972-61B9C4C34D69}"/>
    <cellStyle name="Input 8 3 6 2 2" xfId="8960" xr:uid="{96CCDFA2-F989-4972-8DE5-2722420AEA8B}"/>
    <cellStyle name="Input 8 3 6 2 2 2" xfId="17949" xr:uid="{DAC6404D-3E3C-430F-A7C5-2B25A0A3D903}"/>
    <cellStyle name="Input 8 3 6 2 2 2 2" xfId="31006" xr:uid="{4261836C-FE1D-43E4-A925-C1EB8AF9DD5B}"/>
    <cellStyle name="Input 8 3 6 2 2 3" xfId="42481" xr:uid="{836DBC37-684F-4F60-A318-7C12C4617A3D}"/>
    <cellStyle name="Input 8 3 6 2 3" xfId="11597" xr:uid="{9330C661-2852-4FB3-954A-ECB8C8121BAE}"/>
    <cellStyle name="Input 8 3 6 2 3 2" xfId="20586" xr:uid="{FF1670CB-36A1-4EC4-958F-655CAC5D78F6}"/>
    <cellStyle name="Input 8 3 6 2 3 2 2" xfId="26456" xr:uid="{BEA8700B-C5CF-4D86-B206-6A15CC677E17}"/>
    <cellStyle name="Input 8 3 6 2 3 3" xfId="26486" xr:uid="{2398C244-D0DB-4DCD-934D-548AF32A7460}"/>
    <cellStyle name="Input 8 3 6 2 4" xfId="15363" xr:uid="{4999E14D-22D2-4A7B-AFE6-940F3844BDF7}"/>
    <cellStyle name="Input 8 3 6 2 4 2" xfId="28408" xr:uid="{B83501A7-BDBC-4518-B5C3-981BC09B467B}"/>
    <cellStyle name="Input 8 3 6 2 5" xfId="32751" xr:uid="{04B2A677-E10E-4E10-B1D2-7AD99685614D}"/>
    <cellStyle name="Input 8 3 6 3" xfId="4508" xr:uid="{F3063100-4FE5-42FD-91E2-85402E87BB9F}"/>
    <cellStyle name="Input 8 3 6 3 2" xfId="22708" xr:uid="{E2876F31-B290-4432-8ADC-CB3EED25008C}"/>
    <cellStyle name="Input 8 3 6 4" xfId="39536" xr:uid="{E2B0439D-7488-44F1-B36A-CF5552F6403D}"/>
    <cellStyle name="Input 8 3 7" xfId="2881" xr:uid="{D6C39127-DD33-4C34-B094-557E051F62D6}"/>
    <cellStyle name="Input 8 3 7 2" xfId="7031" xr:uid="{E0938A12-A441-40FF-9961-2C06F10BD345}"/>
    <cellStyle name="Input 8 3 7 2 2" xfId="12158" xr:uid="{331B0D77-B474-4064-BEE1-3D950DAD3DDC}"/>
    <cellStyle name="Input 8 3 7 2 2 2" xfId="21147" xr:uid="{ECCB8977-0DDB-4C44-897F-63C54431EE4A}"/>
    <cellStyle name="Input 8 3 7 2 2 2 2" xfId="34358" xr:uid="{366DF5E0-A074-4AF6-9EE1-4D0AD6940013}"/>
    <cellStyle name="Input 8 3 7 2 2 3" xfId="29367" xr:uid="{17F491E1-7013-430B-963C-6BFCB97C52AA}"/>
    <cellStyle name="Input 8 3 7 2 3" xfId="12966" xr:uid="{B5BD76AE-94AF-44EC-A7CA-B3D374F42E49}"/>
    <cellStyle name="Input 8 3 7 2 3 2" xfId="21955" xr:uid="{475377BE-7F2C-4647-ABCE-46AC74A41742}"/>
    <cellStyle name="Input 8 3 7 2 3 2 2" xfId="28936" xr:uid="{7AE04A0C-35DD-47B7-BC90-5DF1518FE267}"/>
    <cellStyle name="Input 8 3 7 2 3 3" xfId="25078" xr:uid="{2AE2C116-7565-43CF-BFFD-CF63F66C2C95}"/>
    <cellStyle name="Input 8 3 7 2 4" xfId="16020" xr:uid="{6A26B894-0634-4D47-BD60-F6FC8CB2A37B}"/>
    <cellStyle name="Input 8 3 7 2 4 2" xfId="41951" xr:uid="{B8F49AF3-C052-49B2-80A0-F0C81FE40DA9}"/>
    <cellStyle name="Input 8 3 7 2 5" xfId="34565" xr:uid="{FD33FE1D-A5E0-4B74-A2CF-5FC9390B1721}"/>
    <cellStyle name="Input 8 3 7 3" xfId="9594" xr:uid="{4CADF028-1558-4E5C-A2B9-B3E53768B637}"/>
    <cellStyle name="Input 8 3 7 3 2" xfId="18583" xr:uid="{182D91A2-848C-411E-BADD-308289160C58}"/>
    <cellStyle name="Input 8 3 7 3 2 2" xfId="27572" xr:uid="{08E0C7A9-7962-47A5-B3DF-DC4B04997056}"/>
    <cellStyle name="Input 8 3 7 3 3" xfId="27859" xr:uid="{77033839-7041-491B-B8D0-EB3854B54AD9}"/>
    <cellStyle name="Input 8 3 7 4" xfId="22138" xr:uid="{EEB2207F-6DFF-4859-9662-EC6D2A54E9EF}"/>
    <cellStyle name="Input 8 3 8" xfId="4810" xr:uid="{95B80BE2-DB47-4F6C-9CDB-E2B64500F31F}"/>
    <cellStyle name="Input 8 3 8 2" xfId="7396" xr:uid="{23E529DD-235A-4DAF-B9B4-C95E87812CAA}"/>
    <cellStyle name="Input 8 3 8 2 2" xfId="16385" xr:uid="{319D6190-EAB0-4CDE-A582-7B00E1E03757}"/>
    <cellStyle name="Input 8 3 8 2 2 2" xfId="29922" xr:uid="{A6BF1713-3688-4F25-851B-F2A41FCFEA14}"/>
    <cellStyle name="Input 8 3 8 2 3" xfId="25821" xr:uid="{B0C02B1D-03A2-4497-A7D2-3DA456E270AE}"/>
    <cellStyle name="Input 8 3 8 3" xfId="10033" xr:uid="{F9803185-0B69-489A-9600-09DB4341FFD0}"/>
    <cellStyle name="Input 8 3 8 3 2" xfId="19022" xr:uid="{F1ADD976-8A2C-4912-9E18-F1ABC22DA61A}"/>
    <cellStyle name="Input 8 3 8 3 2 2" xfId="32670" xr:uid="{8550F794-97A9-436F-A9D3-C2DC1609312E}"/>
    <cellStyle name="Input 8 3 8 3 3" xfId="27454" xr:uid="{CCFEE3EE-2967-4359-8707-272AF67452A1}"/>
    <cellStyle name="Input 8 3 8 4" xfId="13799" xr:uid="{5DB2951C-FAD8-4B7C-8085-B705BBE84E36}"/>
    <cellStyle name="Input 8 3 8 4 2" xfId="22818" xr:uid="{1D4AD52F-E47B-4F0B-8557-2607F8D0FDE6}"/>
    <cellStyle name="Input 8 3 8 5" xfId="33823" xr:uid="{B36CEB22-1F3A-4C6A-A9DA-E80B27085D83}"/>
    <cellStyle name="Input 8 3 9" xfId="6716" xr:uid="{6A934BA3-ADFE-484A-BCBE-369B866FC304}"/>
    <cellStyle name="Input 8 3 9 2" xfId="11917" xr:uid="{332D0FA6-40A5-4E30-920D-3C4235B3EFF5}"/>
    <cellStyle name="Input 8 3 9 2 2" xfId="20906" xr:uid="{301084EA-CA33-4B12-929C-CF301CCC0D7C}"/>
    <cellStyle name="Input 8 3 9 2 2 2" xfId="27186" xr:uid="{215A69CA-6F3D-4909-ADE9-23D43DF05823}"/>
    <cellStyle name="Input 8 3 9 2 3" xfId="34689" xr:uid="{75E05FDE-FD93-4A4D-986F-96034E7C73B5}"/>
    <cellStyle name="Input 8 3 9 3" xfId="15705" xr:uid="{2098158D-FCBB-4C00-B70E-F3D8454A4AC6}"/>
    <cellStyle name="Input 8 3 9 3 2" xfId="22179" xr:uid="{0A781DA9-FBC0-4FE5-A46E-EB520C72CB9D}"/>
    <cellStyle name="Input 8 3 9 4" xfId="40468" xr:uid="{3D32CCB4-8B1F-4FC3-B821-D6C5C80523E1}"/>
    <cellStyle name="Input 8 4" xfId="513" xr:uid="{860A429B-E0A1-4A9B-B01C-ABF289000D3E}"/>
    <cellStyle name="Input 8 4 10" xfId="49266" xr:uid="{094B9C2F-CFEC-4CAE-9A54-4C3379CC6E78}"/>
    <cellStyle name="Input 8 4 2" xfId="862" xr:uid="{CE0F9CAF-AEEB-48FC-9805-B03D2B1B2C04}"/>
    <cellStyle name="Input 8 4 2 2" xfId="5231" xr:uid="{C0467A44-82C5-4989-8BC1-53263D471571}"/>
    <cellStyle name="Input 8 4 2 2 2" xfId="7817" xr:uid="{CD1B2449-467A-4215-A0FA-21AECA60F822}"/>
    <cellStyle name="Input 8 4 2 2 2 2" xfId="16806" xr:uid="{A7DA49FC-E555-4070-A51C-E18E4946FD85}"/>
    <cellStyle name="Input 8 4 2 2 2 2 2" xfId="33560" xr:uid="{5B2503B4-E52B-4C9B-9EBB-92CBD15F7584}"/>
    <cellStyle name="Input 8 4 2 2 2 3" xfId="40370" xr:uid="{D3AA5C83-62CA-4CA5-971F-A1E44C4C4201}"/>
    <cellStyle name="Input 8 4 2 2 3" xfId="10454" xr:uid="{4130F623-0F29-4289-B04B-448B39F0B853}"/>
    <cellStyle name="Input 8 4 2 2 3 2" xfId="19443" xr:uid="{E20B8D76-53AE-49B2-918C-FA121847B510}"/>
    <cellStyle name="Input 8 4 2 2 3 2 2" xfId="23762" xr:uid="{FFE94B5D-F845-4F91-AF47-084D818B0E63}"/>
    <cellStyle name="Input 8 4 2 2 3 3" xfId="26692" xr:uid="{60D359F4-888A-4FB4-BFA2-023CF311470B}"/>
    <cellStyle name="Input 8 4 2 2 4" xfId="14220" xr:uid="{766E09DA-F6E7-4270-B2D6-395387B8BDA7}"/>
    <cellStyle name="Input 8 4 2 2 4 2" xfId="38643" xr:uid="{845D8081-ECA9-4A2E-A4D6-57C85D810ED8}"/>
    <cellStyle name="Input 8 4 2 2 5" xfId="40881" xr:uid="{429467EE-18F1-4240-AAA0-5CFD8CED3BE1}"/>
    <cellStyle name="Input 8 4 2 3" xfId="3299" xr:uid="{A35B6090-191F-4B2B-B05E-07CBDAD9AA99}"/>
    <cellStyle name="Input 8 4 2 3 2" xfId="32712" xr:uid="{6F7D7E2D-CA2D-46C0-872E-EC62B55C4CEE}"/>
    <cellStyle name="Input 8 4 2 4" xfId="34973" xr:uid="{FA8CCAE7-0106-4C2A-9370-C806300D45B1}"/>
    <cellStyle name="Input 8 4 2 5" xfId="56048" xr:uid="{78C469E9-4219-4D04-BC61-029A48CE8A6C}"/>
    <cellStyle name="Input 8 4 3" xfId="1207" xr:uid="{0B10F0AB-B718-479F-A5F8-E3DD5EC43273}"/>
    <cellStyle name="Input 8 4 3 2" xfId="5552" xr:uid="{E867F66E-B6B1-4960-827F-4EE2B0DE8493}"/>
    <cellStyle name="Input 8 4 3 2 2" xfId="8138" xr:uid="{CB564CC5-0F0D-44A8-86D1-DA1BD161949C}"/>
    <cellStyle name="Input 8 4 3 2 2 2" xfId="17127" xr:uid="{CBCD1619-E5D4-41A5-BEED-CA1C3B52308F}"/>
    <cellStyle name="Input 8 4 3 2 2 2 2" xfId="39535" xr:uid="{F05F1C60-ECAD-4B03-88AD-770424EC66C3}"/>
    <cellStyle name="Input 8 4 3 2 2 3" xfId="38255" xr:uid="{5FC39DE8-BE7E-4C39-8E77-0035F6B44726}"/>
    <cellStyle name="Input 8 4 3 2 3" xfId="10775" xr:uid="{FCDBA7C9-FEA7-4BFF-8648-00BC33672B63}"/>
    <cellStyle name="Input 8 4 3 2 3 2" xfId="19764" xr:uid="{16A38FA8-1EAE-4EC4-83A9-91A7CC35F845}"/>
    <cellStyle name="Input 8 4 3 2 3 2 2" xfId="24830" xr:uid="{234CCE22-0B53-499F-91D2-437B8436A53F}"/>
    <cellStyle name="Input 8 4 3 2 3 3" xfId="31134" xr:uid="{BFC72B66-E3D6-4E1F-9327-D2758A010E5C}"/>
    <cellStyle name="Input 8 4 3 2 4" xfId="14541" xr:uid="{55915B4D-1BAA-4647-B379-570AE796AE52}"/>
    <cellStyle name="Input 8 4 3 2 4 2" xfId="29797" xr:uid="{852870A3-1A47-4F7C-B76F-F9A61F982382}"/>
    <cellStyle name="Input 8 4 3 2 5" xfId="38440" xr:uid="{15C3E311-FF8E-4197-B8E2-EF9BE916770D}"/>
    <cellStyle name="Input 8 4 3 3" xfId="3644" xr:uid="{1826C6FE-8091-47AD-A364-1E3A9691D9F3}"/>
    <cellStyle name="Input 8 4 3 3 2" xfId="38758" xr:uid="{D49DF6DD-DB69-4F6F-A894-F89CBE6F934D}"/>
    <cellStyle name="Input 8 4 3 4" xfId="26552" xr:uid="{085A67EB-5EEC-4382-B73D-26F574ABC305}"/>
    <cellStyle name="Input 8 4 4" xfId="1551" xr:uid="{E5C8DD21-2704-4B72-AECE-B3BCAE398AC8}"/>
    <cellStyle name="Input 8 4 4 2" xfId="5896" xr:uid="{D404CD65-9789-4781-B5ED-3C26FC25D62C}"/>
    <cellStyle name="Input 8 4 4 2 2" xfId="8482" xr:uid="{DCB58DF9-6031-4349-ADDD-4F71BC8A2064}"/>
    <cellStyle name="Input 8 4 4 2 2 2" xfId="17471" xr:uid="{D3DB30CE-63C6-492E-97BF-4D849239B90E}"/>
    <cellStyle name="Input 8 4 4 2 2 2 2" xfId="24144" xr:uid="{8F915F48-B139-4CE3-BD98-13D7298ACFF7}"/>
    <cellStyle name="Input 8 4 4 2 2 3" xfId="39560" xr:uid="{3836F71B-D5C5-4C7B-A0C3-632468284532}"/>
    <cellStyle name="Input 8 4 4 2 3" xfId="11119" xr:uid="{612E1B0A-F082-4661-A606-B0AFE7430188}"/>
    <cellStyle name="Input 8 4 4 2 3 2" xfId="20108" xr:uid="{04A26750-2968-4EF8-9CFB-5498A7FD12D3}"/>
    <cellStyle name="Input 8 4 4 2 3 2 2" xfId="34911" xr:uid="{436295F4-1DDF-47A1-A8EE-2B2D4B72DDFB}"/>
    <cellStyle name="Input 8 4 4 2 3 3" xfId="31111" xr:uid="{0D0151B1-4A96-40BF-8E11-5B9125FD28ED}"/>
    <cellStyle name="Input 8 4 4 2 4" xfId="14885" xr:uid="{0397D025-57CA-4D0E-88CC-50095203723F}"/>
    <cellStyle name="Input 8 4 4 2 4 2" xfId="43231" xr:uid="{88F50393-81F4-4978-A61D-85CF9C6E0152}"/>
    <cellStyle name="Input 8 4 4 2 5" xfId="31260" xr:uid="{675ECD66-DE6A-4BA6-B97A-BCD3DF30A14A}"/>
    <cellStyle name="Input 8 4 4 3" xfId="3988" xr:uid="{C39C0FDD-0265-4FB9-8461-5C0192FE5D33}"/>
    <cellStyle name="Input 8 4 4 3 2" xfId="38103" xr:uid="{23DE0EAC-969D-456B-AFE2-228CE27F214B}"/>
    <cellStyle name="Input 8 4 4 4" xfId="27754" xr:uid="{96056FD0-0258-4E15-BA4E-DA33B4B0A11D}"/>
    <cellStyle name="Input 8 4 5" xfId="1863" xr:uid="{F811E2BD-84EE-4F47-9DCA-9D6EB5477534}"/>
    <cellStyle name="Input 8 4 5 2" xfId="6179" xr:uid="{9C2E15A3-20A9-402D-AA22-C28CBEED42A0}"/>
    <cellStyle name="Input 8 4 5 2 2" xfId="8765" xr:uid="{F2E7403A-A276-495E-AA4F-F4F724A55323}"/>
    <cellStyle name="Input 8 4 5 2 2 2" xfId="17754" xr:uid="{F402E38A-5980-4D05-99D4-F725CF4D98DD}"/>
    <cellStyle name="Input 8 4 5 2 2 2 2" xfId="27473" xr:uid="{E77F8209-C478-4043-B5C6-0BAE3C69CF0A}"/>
    <cellStyle name="Input 8 4 5 2 2 3" xfId="32908" xr:uid="{4428D91D-0215-4290-B0C6-4026742EF9EC}"/>
    <cellStyle name="Input 8 4 5 2 3" xfId="11402" xr:uid="{5F79CC2F-E0B6-4F6A-9157-08E99FA8E66D}"/>
    <cellStyle name="Input 8 4 5 2 3 2" xfId="20391" xr:uid="{6BEC3D6A-A73C-46D3-AB2B-82EB63399464}"/>
    <cellStyle name="Input 8 4 5 2 3 2 2" xfId="43535" xr:uid="{4628581A-EBD8-4511-8BC4-C57638555A72}"/>
    <cellStyle name="Input 8 4 5 2 3 3" xfId="40002" xr:uid="{29937400-2455-4443-A4C0-C0F30AF84F73}"/>
    <cellStyle name="Input 8 4 5 2 4" xfId="15168" xr:uid="{62A231AB-940F-4E2F-A08A-224E4509BA11}"/>
    <cellStyle name="Input 8 4 5 2 4 2" xfId="31756" xr:uid="{9E51F9DE-14F8-4B73-957A-0F58D3E25AE2}"/>
    <cellStyle name="Input 8 4 5 2 5" xfId="30609" xr:uid="{6952EB76-E2B0-4382-92CA-64C48670DB32}"/>
    <cellStyle name="Input 8 4 5 3" xfId="4300" xr:uid="{154F212D-47E1-478B-ADC1-3FBBE50CBD44}"/>
    <cellStyle name="Input 8 4 5 3 2" xfId="39879" xr:uid="{03358B8B-7597-42B8-A4A3-5DAEA43D3233}"/>
    <cellStyle name="Input 8 4 5 4" xfId="30576" xr:uid="{EEFB7580-7CC1-448F-8173-9BD1F81FDC9E}"/>
    <cellStyle name="Input 8 4 6" xfId="2170" xr:uid="{FE7F3F29-9EC1-406C-A3CF-804A7DF0A2C3}"/>
    <cellStyle name="Input 8 4 6 2" xfId="6471" xr:uid="{AE6C8992-B1CD-4E74-A7A5-F94A740F901E}"/>
    <cellStyle name="Input 8 4 6 2 2" xfId="9057" xr:uid="{222EEC07-363E-4E66-8224-D3DCE154243A}"/>
    <cellStyle name="Input 8 4 6 2 2 2" xfId="18046" xr:uid="{1B18581B-9A5A-46F7-8816-ED8DB3116044}"/>
    <cellStyle name="Input 8 4 6 2 2 2 2" xfId="25106" xr:uid="{3929A5AD-1462-4285-827E-EF01C8797DEA}"/>
    <cellStyle name="Input 8 4 6 2 2 3" xfId="42177" xr:uid="{FD7A5697-0AF4-44A8-89DB-A2B745933406}"/>
    <cellStyle name="Input 8 4 6 2 3" xfId="11694" xr:uid="{025DDF23-1E1C-47DC-9895-1A374EDDE930}"/>
    <cellStyle name="Input 8 4 6 2 3 2" xfId="20683" xr:uid="{D4CAC942-65A2-4C9D-9A7D-19E2570DBADF}"/>
    <cellStyle name="Input 8 4 6 2 3 2 2" xfId="39673" xr:uid="{74C11A63-8621-4FB8-888F-982BB5E2D3A8}"/>
    <cellStyle name="Input 8 4 6 2 3 3" xfId="36090" xr:uid="{2F3E94AC-B74F-49AD-90EE-F8B0B058305C}"/>
    <cellStyle name="Input 8 4 6 2 4" xfId="15460" xr:uid="{70945856-E89B-4315-8FD2-4CC70194B138}"/>
    <cellStyle name="Input 8 4 6 2 4 2" xfId="25813" xr:uid="{449FF71C-40FD-4FBB-B861-92AF35B19D14}"/>
    <cellStyle name="Input 8 4 6 2 5" xfId="32013" xr:uid="{F60A4DFD-306F-4D46-B73D-C55AE621CC90}"/>
    <cellStyle name="Input 8 4 6 3" xfId="4607" xr:uid="{5342EB07-592B-4BB2-81E8-A9871C4EC500}"/>
    <cellStyle name="Input 8 4 6 3 2" xfId="24380" xr:uid="{FB4989CF-9A09-41F8-8F9C-915F9384CFA9}"/>
    <cellStyle name="Input 8 4 6 4" xfId="26898" xr:uid="{486B6D47-CB3E-4BD0-8002-A7D41C86A61D}"/>
    <cellStyle name="Input 8 4 7" xfId="4907" xr:uid="{1BC79CEF-4016-42AA-A231-F0F0D7B8F851}"/>
    <cellStyle name="Input 8 4 7 2" xfId="7493" xr:uid="{BF27C070-6F5F-44DB-8EC3-BFC7D9CF1622}"/>
    <cellStyle name="Input 8 4 7 2 2" xfId="16482" xr:uid="{0C689546-F075-4696-B2DF-CE686E7C74C6}"/>
    <cellStyle name="Input 8 4 7 2 2 2" xfId="32119" xr:uid="{B969C331-99EC-4C95-A914-5F6CCC7250AA}"/>
    <cellStyle name="Input 8 4 7 2 3" xfId="39767" xr:uid="{D1B8DD0B-C812-4690-B48A-51D1C8E61C97}"/>
    <cellStyle name="Input 8 4 7 3" xfId="10130" xr:uid="{A878867C-7E71-4829-85E4-D9AAD83BD041}"/>
    <cellStyle name="Input 8 4 7 3 2" xfId="19119" xr:uid="{3EAFC400-EB5A-4DBE-9B95-C46A8F56E7DF}"/>
    <cellStyle name="Input 8 4 7 3 2 2" xfId="43009" xr:uid="{895F8A19-2C4C-446E-BDB4-0F2B80F3DB05}"/>
    <cellStyle name="Input 8 4 7 3 3" xfId="26688" xr:uid="{6676E172-A216-4FA7-832F-BA60400FB53D}"/>
    <cellStyle name="Input 8 4 7 4" xfId="13896" xr:uid="{916B62B6-2EF9-4260-A5B7-10A5F1240678}"/>
    <cellStyle name="Input 8 4 7 4 2" xfId="43630" xr:uid="{4D405CAC-EFA3-4744-8834-47EABB7D37E2}"/>
    <cellStyle name="Input 8 4 7 5" xfId="29034" xr:uid="{1A74F2F6-A47C-4F99-AE50-D4BC918A6AE9}"/>
    <cellStyle name="Input 8 4 8" xfId="2519" xr:uid="{3A289FDE-3F6E-4777-9AF4-DC9EF9DB47E9}"/>
    <cellStyle name="Input 8 4 8 2" xfId="26493" xr:uid="{A275A121-9F32-4AF0-8EB1-0C256574B03A}"/>
    <cellStyle name="Input 8 4 9" xfId="27540" xr:uid="{677B66DF-DE61-4E45-9B65-CCE183512E41}"/>
    <cellStyle name="Input 8 5" xfId="281" xr:uid="{2C735430-CD5B-4059-9A32-7B99C7ECDCA5}"/>
    <cellStyle name="Input 8 5 2" xfId="4685" xr:uid="{BCF2B773-5716-4966-B098-332F63FF95F4}"/>
    <cellStyle name="Input 8 5 2 2" xfId="7271" xr:uid="{D0FF05BE-1927-4050-94B0-8CFAB7CBB1DF}"/>
    <cellStyle name="Input 8 5 2 2 2" xfId="16260" xr:uid="{23F77AC4-034A-4147-9442-BF7D1E8283B2}"/>
    <cellStyle name="Input 8 5 2 2 2 2" xfId="33744" xr:uid="{586AD377-F923-4670-9207-C58DFC1453F7}"/>
    <cellStyle name="Input 8 5 2 2 3" xfId="28213" xr:uid="{9B06572F-32E7-4DA8-848C-E9B96E551C0D}"/>
    <cellStyle name="Input 8 5 2 3" xfId="9908" xr:uid="{1142F393-242D-4FC7-B70D-8E79F12092B0}"/>
    <cellStyle name="Input 8 5 2 3 2" xfId="18897" xr:uid="{D22377E0-5D31-4C32-9C33-FF109062117F}"/>
    <cellStyle name="Input 8 5 2 3 2 2" xfId="23889" xr:uid="{6FCE8871-0B86-49DD-8466-88AC6D33E8E5}"/>
    <cellStyle name="Input 8 5 2 3 3" xfId="37785" xr:uid="{53BDA554-9F3D-4D17-96ED-774FC9C6D6A6}"/>
    <cellStyle name="Input 8 5 2 4" xfId="13674" xr:uid="{1C0F7E5B-4AC6-4346-BC5D-D70259FB693D}"/>
    <cellStyle name="Input 8 5 2 4 2" xfId="28290" xr:uid="{C885A0E4-E38F-4050-ABD1-47802BA6533F}"/>
    <cellStyle name="Input 8 5 2 5" xfId="37232" xr:uid="{E43974D3-5214-4F36-B5BE-581293898142}"/>
    <cellStyle name="Input 8 5 2 6" xfId="58677" xr:uid="{E82BC934-9B42-44AF-8EAA-09D44D28C6A7}"/>
    <cellStyle name="Input 8 5 3" xfId="2749" xr:uid="{BBC371CE-567F-492B-9E3C-D62E420C85B2}"/>
    <cellStyle name="Input 8 5 3 2" xfId="23922" xr:uid="{9E7518B6-6610-4074-9387-866D4DB4279A}"/>
    <cellStyle name="Input 8 5 4" xfId="24484" xr:uid="{7CAD52CF-FF7A-410C-9B61-1B2960AF6876}"/>
    <cellStyle name="Input 8 5 5" xfId="51896" xr:uid="{0D62559A-4FCF-4C61-8D8B-31EACAA0F3A8}"/>
    <cellStyle name="Input 8 6" xfId="630" xr:uid="{0AB9E79B-CFA4-4B51-A47C-E4EDC5CA1FCD}"/>
    <cellStyle name="Input 8 6 2" xfId="5009" xr:uid="{6270A137-DCF8-474E-B607-E27BEC8DA9AE}"/>
    <cellStyle name="Input 8 6 2 2" xfId="7595" xr:uid="{3807920D-1981-443A-A252-BF916BCACD1F}"/>
    <cellStyle name="Input 8 6 2 2 2" xfId="16584" xr:uid="{F6942B23-76DE-4AD1-AEE7-B48C97FB0F79}"/>
    <cellStyle name="Input 8 6 2 2 2 2" xfId="42242" xr:uid="{2EAE306E-2DFC-45C6-AF33-983E5EE1F2FF}"/>
    <cellStyle name="Input 8 6 2 2 3" xfId="43059" xr:uid="{6685463F-D583-4971-909C-490F914CDA3B}"/>
    <cellStyle name="Input 8 6 2 3" xfId="10232" xr:uid="{CAB2CB48-273C-4F26-BD17-248AEFE15B92}"/>
    <cellStyle name="Input 8 6 2 3 2" xfId="19221" xr:uid="{F139304E-A640-48DB-A912-77017665ABF6}"/>
    <cellStyle name="Input 8 6 2 3 2 2" xfId="25270" xr:uid="{4F2B6AE4-6D89-4E00-8041-D083D2EED481}"/>
    <cellStyle name="Input 8 6 2 3 3" xfId="36191" xr:uid="{64A8E56C-EBA7-4F4E-B07F-4698F958EA1E}"/>
    <cellStyle name="Input 8 6 2 4" xfId="13998" xr:uid="{62B6EE81-2E98-4312-ADD8-E104B2BE69B2}"/>
    <cellStyle name="Input 8 6 2 4 2" xfId="35627" xr:uid="{C29FE835-A2E8-4350-A867-D0F9A6054730}"/>
    <cellStyle name="Input 8 6 2 5" xfId="29823" xr:uid="{A0060441-4184-45F9-913E-D76CA28CFFEE}"/>
    <cellStyle name="Input 8 6 2 6" xfId="54208" xr:uid="{88CD799E-26A9-43B0-A624-D4A10C7CE272}"/>
    <cellStyle name="Input 8 6 3" xfId="3067" xr:uid="{F11510F5-E572-4A1A-B822-D234C9172B32}"/>
    <cellStyle name="Input 8 6 3 2" xfId="24450" xr:uid="{76DB656D-695A-48C3-BB26-7BD23DD0ABCC}"/>
    <cellStyle name="Input 8 6 4" xfId="42291" xr:uid="{201506AF-920E-4C5B-81AE-A058DC51345D}"/>
    <cellStyle name="Input 8 6 5" xfId="47455" xr:uid="{07EC1D65-337C-4D44-A33A-716FDE276911}"/>
    <cellStyle name="Input 8 7" xfId="975" xr:uid="{BE72F357-D64D-400F-ACC9-7CDB52D35E3A}"/>
    <cellStyle name="Input 8 7 2" xfId="5330" xr:uid="{A6EC510D-BF14-4DCE-B973-9583B3F0FA1E}"/>
    <cellStyle name="Input 8 7 2 2" xfId="7916" xr:uid="{27B2275A-9E36-4972-88BF-3C0D2333DC73}"/>
    <cellStyle name="Input 8 7 2 2 2" xfId="16905" xr:uid="{6824600D-EF51-4DE5-AD7C-42C0DF312A2F}"/>
    <cellStyle name="Input 8 7 2 2 2 2" xfId="29541" xr:uid="{AB50DEFB-7F69-4023-89CD-4EA2FD953DCD}"/>
    <cellStyle name="Input 8 7 2 2 3" xfId="26339" xr:uid="{D4749075-3A6F-4669-972B-FB56123F784C}"/>
    <cellStyle name="Input 8 7 2 3" xfId="10553" xr:uid="{BF761D19-457A-4C81-B8E2-60EF96D9FDBE}"/>
    <cellStyle name="Input 8 7 2 3 2" xfId="19542" xr:uid="{AD259315-EB8E-4313-9180-8E60C8068794}"/>
    <cellStyle name="Input 8 7 2 3 2 2" xfId="26800" xr:uid="{E3D19EFC-339B-4F4B-841C-A3E708557C3B}"/>
    <cellStyle name="Input 8 7 2 3 3" xfId="41654" xr:uid="{755544B6-47CF-40EA-A841-27D8F254F471}"/>
    <cellStyle name="Input 8 7 2 4" xfId="14319" xr:uid="{3457C421-AC40-4B6B-A73E-BB339BCE4F74}"/>
    <cellStyle name="Input 8 7 2 4 2" xfId="33885" xr:uid="{5C8391DC-273B-449D-9739-9761796580A3}"/>
    <cellStyle name="Input 8 7 2 5" xfId="36775" xr:uid="{1F5E0DA5-0474-412C-82C8-69192B1C9A74}"/>
    <cellStyle name="Input 8 7 3" xfId="3412" xr:uid="{6980C233-1CDA-471B-8CBF-F8EC7F7AFC45}"/>
    <cellStyle name="Input 8 7 3 2" xfId="31425" xr:uid="{67B12FD6-5D93-44E6-9C8C-053A25B01602}"/>
    <cellStyle name="Input 8 7 4" xfId="31347" xr:uid="{FDFFC9FB-58E0-4C6C-A8EA-BE92D790447E}"/>
    <cellStyle name="Input 8 7 5" xfId="52763" xr:uid="{66AD8278-DB7B-46E3-B686-BA323F85416C}"/>
    <cellStyle name="Input 8 8" xfId="1319" xr:uid="{B712FEE7-07D3-459A-A460-7A1B8A3FE6CD}"/>
    <cellStyle name="Input 8 8 2" xfId="5664" xr:uid="{84AD88C9-8741-4B50-9FA2-E465A48DF52F}"/>
    <cellStyle name="Input 8 8 2 2" xfId="8250" xr:uid="{584B94DB-22F4-4206-8A8E-1ED1384B1102}"/>
    <cellStyle name="Input 8 8 2 2 2" xfId="17239" xr:uid="{12F82FFB-BC89-4633-8580-6B578A3A98FF}"/>
    <cellStyle name="Input 8 8 2 2 2 2" xfId="38076" xr:uid="{41F2F42A-F9AD-4F4D-9ADE-32C974694B03}"/>
    <cellStyle name="Input 8 8 2 2 3" xfId="38957" xr:uid="{140C6181-97A3-4694-ADFF-D2CB765CBED5}"/>
    <cellStyle name="Input 8 8 2 3" xfId="10887" xr:uid="{B2947488-9A63-4718-9B93-5C67AA36D69F}"/>
    <cellStyle name="Input 8 8 2 3 2" xfId="19876" xr:uid="{511126B3-0BAB-4B17-8D25-3EE1AF4719BD}"/>
    <cellStyle name="Input 8 8 2 3 2 2" xfId="42030" xr:uid="{03280F19-859D-45BC-BCF9-CB83CB045235}"/>
    <cellStyle name="Input 8 8 2 3 3" xfId="43909" xr:uid="{210035C9-61C1-4C7F-8C80-F0AA3F300FCC}"/>
    <cellStyle name="Input 8 8 2 4" xfId="14653" xr:uid="{1A4CA8DF-83DF-4E77-9671-1250B685B5CA}"/>
    <cellStyle name="Input 8 8 2 4 2" xfId="28426" xr:uid="{04433553-3141-4C59-A593-902CAFABF36D}"/>
    <cellStyle name="Input 8 8 2 5" xfId="36067" xr:uid="{4715B7ED-163C-449A-AD92-B408E1213735}"/>
    <cellStyle name="Input 8 8 3" xfId="3756" xr:uid="{CE8BB205-112D-408F-86AA-57A44B8B7912}"/>
    <cellStyle name="Input 8 8 3 2" xfId="31691" xr:uid="{FDEEC198-B290-413C-82D7-B0E5CC280D01}"/>
    <cellStyle name="Input 8 8 4" xfId="24788" xr:uid="{37A95D4F-13FC-41FA-A12A-5AB83FF3424D}"/>
    <cellStyle name="Input 8 9" xfId="1770" xr:uid="{98F21D42-D657-4EE7-B9C2-54FFFB5567FC}"/>
    <cellStyle name="Input 8 9 2" xfId="6090" xr:uid="{6656951A-59EF-4090-A007-D01F41AC81E3}"/>
    <cellStyle name="Input 8 9 2 2" xfId="8676" xr:uid="{847DC1A8-3FEA-480D-B5F2-B40171982298}"/>
    <cellStyle name="Input 8 9 2 2 2" xfId="17665" xr:uid="{9F784B74-042D-4DFE-86DA-B9BE53BD7379}"/>
    <cellStyle name="Input 8 9 2 2 2 2" xfId="22184" xr:uid="{12A8B351-223A-486F-858C-42BF640FB523}"/>
    <cellStyle name="Input 8 9 2 2 3" xfId="29666" xr:uid="{AA8AE859-10C6-4730-AC05-4D2BC466541A}"/>
    <cellStyle name="Input 8 9 2 3" xfId="11313" xr:uid="{F324AF00-8690-49A9-91D0-BF98BC23C2C6}"/>
    <cellStyle name="Input 8 9 2 3 2" xfId="20302" xr:uid="{DDD7E78B-3DF2-4C8D-97C6-00756D0D272B}"/>
    <cellStyle name="Input 8 9 2 3 2 2" xfId="35775" xr:uid="{B99FFAFA-2C74-4D8B-82EF-0E19AB1BD55C}"/>
    <cellStyle name="Input 8 9 2 3 3" xfId="42731" xr:uid="{195675BA-7A17-4409-AAC9-0958ED207D69}"/>
    <cellStyle name="Input 8 9 2 4" xfId="15079" xr:uid="{DF39EC4F-8D33-4FB1-8F96-84E1180FEDD2}"/>
    <cellStyle name="Input 8 9 2 4 2" xfId="37922" xr:uid="{C38A509B-5687-479A-9F1A-CB4D919E388D}"/>
    <cellStyle name="Input 8 9 2 5" xfId="43289" xr:uid="{4F230C67-C788-4F3E-A71C-79D27AF95647}"/>
    <cellStyle name="Input 8 9 3" xfId="4207" xr:uid="{FCAC06A7-0AA9-47D0-B65F-F5847585281B}"/>
    <cellStyle name="Input 8 9 3 2" xfId="33583" xr:uid="{F1B079D0-770C-406E-97C7-7968328D57A2}"/>
    <cellStyle name="Input 8 9 4" xfId="29156" xr:uid="{427D49E2-75C9-466F-A8F8-A5A4106EF92C}"/>
    <cellStyle name="Input 9" xfId="140" xr:uid="{277AFAD3-A082-4E37-8DA7-A13995675CF9}"/>
    <cellStyle name="Input 9 10" xfId="1951" xr:uid="{AF3A7F7D-EECF-42B2-B2F7-B7A6C1E6ED73}"/>
    <cellStyle name="Input 9 10 2" xfId="6261" xr:uid="{3DF54966-3F18-46C1-B717-EB81FC06DDFA}"/>
    <cellStyle name="Input 9 10 2 2" xfId="8847" xr:uid="{923B9A5D-08CF-46DA-92FA-FD11939199ED}"/>
    <cellStyle name="Input 9 10 2 2 2" xfId="17836" xr:uid="{8894DA5F-A95F-4F01-B231-2292BDD6FDD0}"/>
    <cellStyle name="Input 9 10 2 2 2 2" xfId="31386" xr:uid="{E22353EF-7F98-44F9-B7D2-DE2F4B806608}"/>
    <cellStyle name="Input 9 10 2 2 3" xfId="29901" xr:uid="{D1207904-FD6F-4057-9A53-C4E92F8BB383}"/>
    <cellStyle name="Input 9 10 2 3" xfId="11484" xr:uid="{82EF2E06-7214-4527-A34D-7E595F6B5FA8}"/>
    <cellStyle name="Input 9 10 2 3 2" xfId="20473" xr:uid="{21F7FAD7-C799-462C-A04B-B1D970D68726}"/>
    <cellStyle name="Input 9 10 2 3 2 2" xfId="38148" xr:uid="{4B4F3569-3D94-4343-AC75-273541A39CD3}"/>
    <cellStyle name="Input 9 10 2 3 3" xfId="26657" xr:uid="{E40579DB-AB1B-4B6D-8583-AC365FA2DF64}"/>
    <cellStyle name="Input 9 10 2 4" xfId="15250" xr:uid="{9CD5C340-BF33-47B2-A996-E7A15EE72C20}"/>
    <cellStyle name="Input 9 10 2 4 2" xfId="29727" xr:uid="{AEB25D2A-C9F5-4037-9F44-998753BCF474}"/>
    <cellStyle name="Input 9 10 2 5" xfId="23078" xr:uid="{D4E44CEB-F701-4251-89F4-BB5D402192A8}"/>
    <cellStyle name="Input 9 10 3" xfId="4388" xr:uid="{DDCD2F24-E7F2-4037-81F9-FC03C6376B39}"/>
    <cellStyle name="Input 9 10 3 2" xfId="43206" xr:uid="{CC835F6E-FA52-4BAE-B85F-60A17526217A}"/>
    <cellStyle name="Input 9 10 4" xfId="29446" xr:uid="{704F3826-B3A7-4993-BFA1-ECBCCED65CD0}"/>
    <cellStyle name="Input 9 11" xfId="2978" xr:uid="{9312E066-F5CC-4881-8DE7-D9CBA3BFE077}"/>
    <cellStyle name="Input 9 11 2" xfId="7128" xr:uid="{6797A393-F7AB-49F7-8BE1-DDA966A29ACE}"/>
    <cellStyle name="Input 9 11 2 2" xfId="16117" xr:uid="{92516E83-0CA6-47C6-A00C-810F8EC5E71C}"/>
    <cellStyle name="Input 9 11 2 2 2" xfId="25063" xr:uid="{A90B4FCD-F82E-4BD8-8D77-7F43C55A1D06}"/>
    <cellStyle name="Input 9 11 2 3" xfId="28175" xr:uid="{DC66DD9A-98B2-4BB4-BA74-686CD4125EC2}"/>
    <cellStyle name="Input 9 11 3" xfId="9691" xr:uid="{22775CC5-0142-4406-B4CA-AD44A0CBDF8D}"/>
    <cellStyle name="Input 9 11 3 2" xfId="18680" xr:uid="{1F4EF0E2-B7EE-491E-AD90-DF9FCC2E2B27}"/>
    <cellStyle name="Input 9 11 3 2 2" xfId="22786" xr:uid="{7CA97E14-2CBD-4BBE-AC1A-1F69DF3C327F}"/>
    <cellStyle name="Input 9 11 3 3" xfId="34636" xr:uid="{93F45967-61A3-4CC0-9D77-E15CA4B025C0}"/>
    <cellStyle name="Input 9 11 4" xfId="13531" xr:uid="{121BF351-4B71-479A-B0A2-AB27D9BFB628}"/>
    <cellStyle name="Input 9 11 4 2" xfId="22943" xr:uid="{EA5AF496-CF5F-419C-89EE-6A13026A8EA1}"/>
    <cellStyle name="Input 9 11 5" xfId="36385" xr:uid="{5FBAE336-D318-4EF7-BCD2-C1763C96ABEC}"/>
    <cellStyle name="Input 9 12" xfId="6596" xr:uid="{F6B2FACE-7804-4324-A334-56EB80644B91}"/>
    <cellStyle name="Input 9 12 2" xfId="11804" xr:uid="{4762055B-89C6-4E0A-B65A-B275F5B94C95}"/>
    <cellStyle name="Input 9 12 2 2" xfId="20793" xr:uid="{FF493966-EDB3-4943-A731-9419669204F3}"/>
    <cellStyle name="Input 9 12 2 2 2" xfId="27421" xr:uid="{DAA800F2-AE7B-41BA-8693-E8639923B055}"/>
    <cellStyle name="Input 9 12 2 3" xfId="22634" xr:uid="{8B166E28-9EE1-41C5-9711-D6E79688F7DF}"/>
    <cellStyle name="Input 9 12 3" xfId="15585" xr:uid="{A298BD57-72C1-4090-B204-9DE36C90FE8E}"/>
    <cellStyle name="Input 9 12 3 2" xfId="32544" xr:uid="{894A83C3-A90D-4675-A82F-1F24BF4903D9}"/>
    <cellStyle name="Input 9 12 4" xfId="25432" xr:uid="{91961651-3DDA-4C4A-B3DB-AB3138E9CF72}"/>
    <cellStyle name="Input 9 13" xfId="9167" xr:uid="{41619B55-CAFD-434E-BAA0-84CEB90781F5}"/>
    <cellStyle name="Input 9 13 2" xfId="18156" xr:uid="{FEA35530-5D22-4C6C-AE24-D20EC5BB6CEF}"/>
    <cellStyle name="Input 9 13 2 2" xfId="33011" xr:uid="{2FDD9604-F348-40F3-830F-3706D028D91A}"/>
    <cellStyle name="Input 9 13 3" xfId="29921" xr:uid="{F7BD7AFD-AE1A-4849-849F-EB73BD47CE33}"/>
    <cellStyle name="Input 9 14" xfId="12773" xr:uid="{C6488B9D-9FBF-4CC2-A650-84FDE4DE0174}"/>
    <cellStyle name="Input 9 14 2" xfId="21762" xr:uid="{94F9248F-72D3-43B2-BAA7-936AC82EFC86}"/>
    <cellStyle name="Input 9 14 2 2" xfId="26920" xr:uid="{91A44F32-0FE4-4E53-969E-B8F50482A6E6}"/>
    <cellStyle name="Input 9 14 3" xfId="33777" xr:uid="{3DE0F0FC-5CB0-481D-82FC-78A2C97AF8B7}"/>
    <cellStyle name="Input 9 15" xfId="2300" xr:uid="{FC33678B-B975-4457-BD79-626E297E5BA7}"/>
    <cellStyle name="Input 9 15 2" xfId="42339" xr:uid="{C90B81A4-C25B-43BD-9441-ECC22D6628DB}"/>
    <cellStyle name="Input 9 16" xfId="13209" xr:uid="{DD81941C-F3C3-49EE-8A74-C4511E3B0E71}"/>
    <cellStyle name="Input 9 16 2" xfId="41174" xr:uid="{EFBF932D-8C2D-4C59-97DC-76E61E808A5F}"/>
    <cellStyle name="Input 9 17" xfId="32074" xr:uid="{375BD1BF-628F-4DCB-AC74-C10EF995110C}"/>
    <cellStyle name="Input 9 18" xfId="44703" xr:uid="{0ABAC570-DC12-4490-B391-AEE8927A76C4}"/>
    <cellStyle name="Input 9 19" xfId="45950" xr:uid="{554FA9A6-59B1-4A3C-A073-B1F0B78602E5}"/>
    <cellStyle name="Input 9 2" xfId="352" xr:uid="{561078DC-DDCF-4340-BE26-2E6ED91B4A2A}"/>
    <cellStyle name="Input 9 2 10" xfId="6654" xr:uid="{0DC7C3CE-B422-4DC9-B45F-1871E9FB5893}"/>
    <cellStyle name="Input 9 2 10 2" xfId="11860" xr:uid="{9CA4003C-18AF-40D6-A59F-0128C7EAD296}"/>
    <cellStyle name="Input 9 2 10 2 2" xfId="20849" xr:uid="{67BD427C-C611-4F56-A06D-C493C90109CF}"/>
    <cellStyle name="Input 9 2 10 2 2 2" xfId="26876" xr:uid="{681DD65C-9D18-4787-AF4E-49FB5291FE70}"/>
    <cellStyle name="Input 9 2 10 2 3" xfId="34502" xr:uid="{8873B8C1-975E-4E9F-8B20-EAB12E0D2586}"/>
    <cellStyle name="Input 9 2 10 3" xfId="15643" xr:uid="{567F5B27-282E-4B4F-BEEE-664CEA0A39DB}"/>
    <cellStyle name="Input 9 2 10 3 2" xfId="42250" xr:uid="{6A29EFF9-BA0B-4D7B-B342-5AF39F361948}"/>
    <cellStyle name="Input 9 2 10 4" xfId="33810" xr:uid="{92C64D8C-7657-424D-AD9C-10A3F466D772}"/>
    <cellStyle name="Input 9 2 11" xfId="9223" xr:uid="{097A2948-BC01-4205-8BC9-D626DA7D2723}"/>
    <cellStyle name="Input 9 2 11 2" xfId="18212" xr:uid="{8897610A-6587-4E57-9EF3-4ADBAD45944A}"/>
    <cellStyle name="Input 9 2 11 2 2" xfId="43666" xr:uid="{EBE57A28-EA90-4F1B-B3B8-57B1A7A485C8}"/>
    <cellStyle name="Input 9 2 11 3" xfId="43401" xr:uid="{15BDD60A-ABA4-4DE1-9D89-B031A70383C9}"/>
    <cellStyle name="Input 9 2 12" xfId="12767" xr:uid="{1B48E585-DEFE-494B-9340-D600D2265A51}"/>
    <cellStyle name="Input 9 2 12 2" xfId="21756" xr:uid="{8B56EC0F-6F14-47B4-AE89-CD2D1B100A4A}"/>
    <cellStyle name="Input 9 2 12 2 2" xfId="29590" xr:uid="{C8BB86B6-161E-4EE3-84C4-49026878033D}"/>
    <cellStyle name="Input 9 2 12 3" xfId="24679" xr:uid="{E96B91B6-2ED9-4081-9EB4-28D3D477F179}"/>
    <cellStyle name="Input 9 2 13" xfId="2358" xr:uid="{4B22944A-F592-4758-9DCC-6FAE3D774703}"/>
    <cellStyle name="Input 9 2 13 2" xfId="32378" xr:uid="{62F58912-D920-4BC7-84AD-D95A10C0B25B}"/>
    <cellStyle name="Input 9 2 14" xfId="13267" xr:uid="{C10EBA10-A533-436C-B1F7-F9C26FE0E5E9}"/>
    <cellStyle name="Input 9 2 14 2" xfId="31167" xr:uid="{751C4459-AF68-46CD-9BF6-02AC69985088}"/>
    <cellStyle name="Input 9 2 15" xfId="27497" xr:uid="{C24E561B-259B-4BF3-9C94-E5BED14E3A03}"/>
    <cellStyle name="Input 9 2 16" xfId="49441" xr:uid="{B043E77E-E687-4FA2-8B39-018E450BF288}"/>
    <cellStyle name="Input 9 2 2" xfId="484" xr:uid="{1A0DD147-036A-4094-B329-7F4A395F13A4}"/>
    <cellStyle name="Input 9 2 2 10" xfId="9348" xr:uid="{17359BCD-18B4-494E-8937-489DC4B2FD96}"/>
    <cellStyle name="Input 9 2 2 10 2" xfId="18337" xr:uid="{97502D6A-4A9B-47B3-AF79-3C642598B74E}"/>
    <cellStyle name="Input 9 2 2 10 2 2" xfId="24339" xr:uid="{E9FEBBC8-1E53-40FF-AB7B-7309890C0DFB}"/>
    <cellStyle name="Input 9 2 2 10 3" xfId="29173" xr:uid="{A5EEF68A-CCF5-417C-B94C-67BE4FD4A29B}"/>
    <cellStyle name="Input 9 2 2 11" xfId="12745" xr:uid="{2742F4F4-172A-43D2-A6A3-F166F641D348}"/>
    <cellStyle name="Input 9 2 2 11 2" xfId="21734" xr:uid="{42D71074-0FBC-492C-9E4A-585620A94038}"/>
    <cellStyle name="Input 9 2 2 11 2 2" xfId="31544" xr:uid="{C6C6ED07-63ED-4766-A51E-DE42BA6CC567}"/>
    <cellStyle name="Input 9 2 2 11 3" xfId="22257" xr:uid="{8984B3A1-CC35-4001-B358-0D2BE10661B1}"/>
    <cellStyle name="Input 9 2 2 12" xfId="2490" xr:uid="{0E3BB669-D191-4266-929C-CA7DA41F4CAE}"/>
    <cellStyle name="Input 9 2 2 12 2" xfId="28639" xr:uid="{693EC5E1-0650-4807-A5FD-F1C5239BFDC3}"/>
    <cellStyle name="Input 9 2 2 13" xfId="13399" xr:uid="{15B0F350-5097-4241-9751-1CFB22EE4DEE}"/>
    <cellStyle name="Input 9 2 2 13 2" xfId="30451" xr:uid="{E5C88F32-7707-4941-8367-AD052A5AAD4B}"/>
    <cellStyle name="Input 9 2 2 14" xfId="38371" xr:uid="{6EDB284D-0479-41C9-8461-5FE4692DF561}"/>
    <cellStyle name="Input 9 2 2 15" xfId="56223" xr:uid="{D907F771-A852-40BA-9717-D4772835F39B}"/>
    <cellStyle name="Input 9 2 2 2" xfId="833" xr:uid="{5C870B0D-BE02-4437-B847-F98E3EA86DA7}"/>
    <cellStyle name="Input 9 2 2 2 2" xfId="5202" xr:uid="{A119C21E-3DDC-4692-881B-8A575579836F}"/>
    <cellStyle name="Input 9 2 2 2 2 2" xfId="7788" xr:uid="{C552973B-8BDF-4606-BC86-62808BB94A3B}"/>
    <cellStyle name="Input 9 2 2 2 2 2 2" xfId="16777" xr:uid="{C4FD18A2-1A0C-47D6-B37F-E15F3F60DF6D}"/>
    <cellStyle name="Input 9 2 2 2 2 2 2 2" xfId="35806" xr:uid="{7C2D962A-CF34-4CCF-8908-8FAEFE658179}"/>
    <cellStyle name="Input 9 2 2 2 2 2 3" xfId="23206" xr:uid="{9ED91CBD-B888-4A4F-9914-34CDA60C2EE3}"/>
    <cellStyle name="Input 9 2 2 2 2 3" xfId="10425" xr:uid="{8B1ECB80-64BC-4ABA-AE0A-1C5A97803D81}"/>
    <cellStyle name="Input 9 2 2 2 2 3 2" xfId="19414" xr:uid="{0D2704E7-DDE5-4230-9D3E-62DAACA7DD79}"/>
    <cellStyle name="Input 9 2 2 2 2 3 2 2" xfId="30037" xr:uid="{8836A999-6BAC-4D05-B88E-B80E67C0B17B}"/>
    <cellStyle name="Input 9 2 2 2 2 3 3" xfId="25396" xr:uid="{28E1A9CC-4392-4CC0-BF75-12EFA75E0765}"/>
    <cellStyle name="Input 9 2 2 2 2 4" xfId="14191" xr:uid="{285DB531-6F73-47B1-82B0-5577B57DB038}"/>
    <cellStyle name="Input 9 2 2 2 2 4 2" xfId="22273" xr:uid="{4188BB47-740D-4542-A636-B015DEF757D3}"/>
    <cellStyle name="Input 9 2 2 2 2 5" xfId="32473" xr:uid="{46A149CB-8D4A-4051-9363-05D1B1224D3D}"/>
    <cellStyle name="Input 9 2 2 2 3" xfId="3270" xr:uid="{804C4237-41F5-49E5-B016-F77B1154DB62}"/>
    <cellStyle name="Input 9 2 2 2 3 2" xfId="31475" xr:uid="{C1AA5720-18C4-4DD1-B41D-88A33278BD9E}"/>
    <cellStyle name="Input 9 2 2 2 4" xfId="33429" xr:uid="{CF9F00D0-C3AD-4A40-9518-5786024A1C67}"/>
    <cellStyle name="Input 9 2 2 3" xfId="1178" xr:uid="{1CDBC5A3-F16E-4AF9-B4BF-F7FFC96D3EC2}"/>
    <cellStyle name="Input 9 2 2 3 2" xfId="5523" xr:uid="{4CC3137A-FA46-4F90-8041-19B5E70889E4}"/>
    <cellStyle name="Input 9 2 2 3 2 2" xfId="8109" xr:uid="{4B539944-85CF-4718-A471-D71813CB245A}"/>
    <cellStyle name="Input 9 2 2 3 2 2 2" xfId="17098" xr:uid="{C57400F2-1DFF-4432-AE8A-FAAF486265A1}"/>
    <cellStyle name="Input 9 2 2 3 2 2 2 2" xfId="23574" xr:uid="{3BFDAE73-AC78-42F5-BED6-9219CC32EBB5}"/>
    <cellStyle name="Input 9 2 2 3 2 2 3" xfId="36861" xr:uid="{8423CE22-2FB7-439E-A6C0-D7B08B8FAD1E}"/>
    <cellStyle name="Input 9 2 2 3 2 3" xfId="10746" xr:uid="{D5EF3A1F-6C6A-4ACE-98F9-C400BA991D9C}"/>
    <cellStyle name="Input 9 2 2 3 2 3 2" xfId="19735" xr:uid="{6E5F0CAF-98C0-4338-BF0A-24359A8AE828}"/>
    <cellStyle name="Input 9 2 2 3 2 3 2 2" xfId="39265" xr:uid="{F25A2E2A-8FBF-4421-B304-267007869ADB}"/>
    <cellStyle name="Input 9 2 2 3 2 3 3" xfId="44072" xr:uid="{A4DCFFFB-E2E5-42E4-9786-3DAFCF5800F6}"/>
    <cellStyle name="Input 9 2 2 3 2 4" xfId="14512" xr:uid="{60A5EAD0-DEB6-4408-B825-108675A89A5A}"/>
    <cellStyle name="Input 9 2 2 3 2 4 2" xfId="26315" xr:uid="{831B70B7-A83A-4E61-A4C3-623C0E797282}"/>
    <cellStyle name="Input 9 2 2 3 2 5" xfId="36978" xr:uid="{187A4B82-3A8E-4849-8FCD-E6A814F1FBC4}"/>
    <cellStyle name="Input 9 2 2 3 3" xfId="3615" xr:uid="{5DC66B20-7B19-4899-87CC-BDF543B9E8F7}"/>
    <cellStyle name="Input 9 2 2 3 3 2" xfId="30346" xr:uid="{690AE48D-D5B7-49F5-A8D6-172177ABFE80}"/>
    <cellStyle name="Input 9 2 2 3 4" xfId="26927" xr:uid="{A6999660-61C6-4957-BE5C-6BFC0D5B4849}"/>
    <cellStyle name="Input 9 2 2 4" xfId="1522" xr:uid="{EE48B3C5-497B-4869-841C-605179A2B432}"/>
    <cellStyle name="Input 9 2 2 4 2" xfId="5867" xr:uid="{20F898CA-5DCF-4B8E-8DF4-439F7106DED4}"/>
    <cellStyle name="Input 9 2 2 4 2 2" xfId="8453" xr:uid="{9136CE4B-34F0-47AB-8A4D-860692008F0D}"/>
    <cellStyle name="Input 9 2 2 4 2 2 2" xfId="17442" xr:uid="{66E67195-6D05-4E83-B8B6-11096DEEA00A}"/>
    <cellStyle name="Input 9 2 2 4 2 2 2 2" xfId="29606" xr:uid="{774D6EF3-5197-4219-B3EB-F0EB6BA5EB6A}"/>
    <cellStyle name="Input 9 2 2 4 2 2 3" xfId="23567" xr:uid="{892F34C0-CAE9-49E9-9F4A-57AF67982C15}"/>
    <cellStyle name="Input 9 2 2 4 2 3" xfId="11090" xr:uid="{11D454C6-83A3-4B76-BA3C-1499F7632EC5}"/>
    <cellStyle name="Input 9 2 2 4 2 3 2" xfId="20079" xr:uid="{F519C07A-075A-4E6C-A0BE-27330A0AF5EB}"/>
    <cellStyle name="Input 9 2 2 4 2 3 2 2" xfId="26162" xr:uid="{797CEE17-1913-4BE1-93AF-B5697E2A299F}"/>
    <cellStyle name="Input 9 2 2 4 2 3 3" xfId="44051" xr:uid="{8C71BC6C-FDE4-4B18-ADFB-CDC15E8BF49F}"/>
    <cellStyle name="Input 9 2 2 4 2 4" xfId="14856" xr:uid="{121BCAB9-E1C3-4D2A-819D-26C182F10823}"/>
    <cellStyle name="Input 9 2 2 4 2 4 2" xfId="34970" xr:uid="{06873DC9-42EC-4B81-A013-5C2CBD600274}"/>
    <cellStyle name="Input 9 2 2 4 2 5" xfId="23910" xr:uid="{C55F06E8-9ED5-4B19-B21F-72754A6D9027}"/>
    <cellStyle name="Input 9 2 2 4 3" xfId="3959" xr:uid="{AD40E33A-390B-43DC-A7AE-DDB7A18532C7}"/>
    <cellStyle name="Input 9 2 2 4 3 2" xfId="26933" xr:uid="{F54BB9A0-CFB5-45A4-A7A9-C7B7B1A8DFCB}"/>
    <cellStyle name="Input 9 2 2 4 4" xfId="39866" xr:uid="{20B2788E-A67C-42D8-ACEA-2F0E9FFC9995}"/>
    <cellStyle name="Input 9 2 2 5" xfId="1913" xr:uid="{18D635C6-C4B3-4D6B-897F-540D8C288148}"/>
    <cellStyle name="Input 9 2 2 5 2" xfId="6229" xr:uid="{0780BDA2-5813-4DA7-97C6-619C7AE5CB8D}"/>
    <cellStyle name="Input 9 2 2 5 2 2" xfId="8815" xr:uid="{72D85556-BA9F-4C15-B239-C4E6803F14FE}"/>
    <cellStyle name="Input 9 2 2 5 2 2 2" xfId="17804" xr:uid="{80555ED6-F558-4C41-823C-FD2AC3560E18}"/>
    <cellStyle name="Input 9 2 2 5 2 2 2 2" xfId="25466" xr:uid="{F2B12033-1A81-40D8-97E2-ADAF3EA0FA8F}"/>
    <cellStyle name="Input 9 2 2 5 2 2 3" xfId="26867" xr:uid="{5222A40C-689C-46CF-B62F-EDAB98DE906F}"/>
    <cellStyle name="Input 9 2 2 5 2 3" xfId="11452" xr:uid="{ADC83831-B72F-49AD-BC26-03DD7D551F46}"/>
    <cellStyle name="Input 9 2 2 5 2 3 2" xfId="20441" xr:uid="{92BDFCDA-E015-4CB8-9F8A-B07481DCE844}"/>
    <cellStyle name="Input 9 2 2 5 2 3 2 2" xfId="43667" xr:uid="{828E47D0-A2F9-450E-A278-374CBC878C3F}"/>
    <cellStyle name="Input 9 2 2 5 2 3 3" xfId="37827" xr:uid="{BDAEED57-7102-45D3-A156-E566B8296DFF}"/>
    <cellStyle name="Input 9 2 2 5 2 4" xfId="15218" xr:uid="{BA102D4F-64FE-4ABC-811B-A9881BF97A8A}"/>
    <cellStyle name="Input 9 2 2 5 2 4 2" xfId="32309" xr:uid="{7D5C89EE-0A48-4F22-A510-1758DB0055B5}"/>
    <cellStyle name="Input 9 2 2 5 2 5" xfId="38279" xr:uid="{D51FC739-B7EC-4C4E-9BA1-D115BE36FC21}"/>
    <cellStyle name="Input 9 2 2 5 3" xfId="4350" xr:uid="{68D7E434-47B4-487C-84A3-A661635950A4}"/>
    <cellStyle name="Input 9 2 2 5 3 2" xfId="42943" xr:uid="{CEA461D3-3C67-471C-AFF1-E8D96C3262F9}"/>
    <cellStyle name="Input 9 2 2 5 4" xfId="29205" xr:uid="{5A93938B-EB0B-4888-AB66-DC6A5C050EFB}"/>
    <cellStyle name="Input 9 2 2 6" xfId="2141" xr:uid="{BBDF4DAD-B557-47CC-AE3A-AF7D4A84A2D5}"/>
    <cellStyle name="Input 9 2 2 6 2" xfId="6442" xr:uid="{7906860B-D73D-4298-AE76-82BE9BA12892}"/>
    <cellStyle name="Input 9 2 2 6 2 2" xfId="9028" xr:uid="{2F680D28-CB59-450D-906F-31FCE177D068}"/>
    <cellStyle name="Input 9 2 2 6 2 2 2" xfId="18017" xr:uid="{A013D961-DF88-4151-B48E-D51FE1731C3A}"/>
    <cellStyle name="Input 9 2 2 6 2 2 2 2" xfId="41367" xr:uid="{364F5E53-162D-42C2-A585-333F4645470E}"/>
    <cellStyle name="Input 9 2 2 6 2 2 3" xfId="40779" xr:uid="{F1E46956-2424-4C07-963A-522EAAA8C91A}"/>
    <cellStyle name="Input 9 2 2 6 2 3" xfId="11665" xr:uid="{2E65A42A-B757-4ABE-8BCC-6FA4B18059EE}"/>
    <cellStyle name="Input 9 2 2 6 2 3 2" xfId="20654" xr:uid="{FA8E62F1-CAEA-4765-8718-345AAC6A6AC3}"/>
    <cellStyle name="Input 9 2 2 6 2 3 2 2" xfId="23690" xr:uid="{957DF8B9-DCA3-4025-A122-C5649C9B8151}"/>
    <cellStyle name="Input 9 2 2 6 2 3 3" xfId="31963" xr:uid="{2FE435BA-1FDB-407E-A941-E2951E1C8D16}"/>
    <cellStyle name="Input 9 2 2 6 2 4" xfId="15431" xr:uid="{CCFBFBC4-CEB4-444A-8126-AA86EF210427}"/>
    <cellStyle name="Input 9 2 2 6 2 4 2" xfId="27006" xr:uid="{EE3F9BD6-AC25-44E5-A520-C80D56134E63}"/>
    <cellStyle name="Input 9 2 2 6 2 5" xfId="28668" xr:uid="{B13515F2-2210-4822-926E-19BE0134F27C}"/>
    <cellStyle name="Input 9 2 2 6 3" xfId="4578" xr:uid="{A32BC93D-165E-421E-BA18-10871C1937A9}"/>
    <cellStyle name="Input 9 2 2 6 3 2" xfId="41281" xr:uid="{48771595-70E1-4E58-B8D6-F6F3BD9AD0B4}"/>
    <cellStyle name="Input 9 2 2 6 4" xfId="32950" xr:uid="{2D70DCA2-4716-41DD-8F34-9BAD7FA105DA}"/>
    <cellStyle name="Input 9 2 2 7" xfId="2951" xr:uid="{5F3076D9-4DF6-4767-8C04-0D117CAB1179}"/>
    <cellStyle name="Input 9 2 2 7 2" xfId="7101" xr:uid="{F9D8A6A2-9479-45B1-A758-7C06D98DFDF1}"/>
    <cellStyle name="Input 9 2 2 7 2 2" xfId="12227" xr:uid="{8C889D8C-E6F6-4682-ACF2-D00EB058E77C}"/>
    <cellStyle name="Input 9 2 2 7 2 2 2" xfId="21216" xr:uid="{263B88FA-12FD-4CDC-8ED0-AFD11BA58A5B}"/>
    <cellStyle name="Input 9 2 2 7 2 2 2 2" xfId="38155" xr:uid="{4B1110AF-72CC-4D56-AEF1-6976B7CC6DCB}"/>
    <cellStyle name="Input 9 2 2 7 2 2 3" xfId="37386" xr:uid="{A7A37A0D-46A1-4EE7-AE0E-DFF85284CDB4}"/>
    <cellStyle name="Input 9 2 2 7 2 3" xfId="13018" xr:uid="{A143607D-E935-4D40-9E18-71D56753F31E}"/>
    <cellStyle name="Input 9 2 2 7 2 3 2" xfId="22007" xr:uid="{32D59501-0DE1-4A8A-BD4F-C43BDD177502}"/>
    <cellStyle name="Input 9 2 2 7 2 3 2 2" xfId="43303" xr:uid="{2FD7B014-5071-43B6-8799-BBF774E6B816}"/>
    <cellStyle name="Input 9 2 2 7 2 3 3" xfId="24621" xr:uid="{B3950AEB-6A5E-41EF-A008-0B90AEC3A84D}"/>
    <cellStyle name="Input 9 2 2 7 2 4" xfId="16090" xr:uid="{4973AC6C-BDEE-45A0-9BE1-387207E9B804}"/>
    <cellStyle name="Input 9 2 2 7 2 4 2" xfId="36558" xr:uid="{4A6F75E1-FB0D-428A-965B-64302B19FBFD}"/>
    <cellStyle name="Input 9 2 2 7 2 5" xfId="38176" xr:uid="{2F8815AB-E6E9-4495-9404-A1D76801BDB4}"/>
    <cellStyle name="Input 9 2 2 7 3" xfId="9664" xr:uid="{CD62A7AC-D88B-45EB-A1B1-7A053BEB4FBA}"/>
    <cellStyle name="Input 9 2 2 7 3 2" xfId="18653" xr:uid="{D79FF38F-39DA-4107-ACCE-BFCCED1B7762}"/>
    <cellStyle name="Input 9 2 2 7 3 2 2" xfId="39114" xr:uid="{2DFCF0A8-12E4-4738-8A74-DFA69ECE12DD}"/>
    <cellStyle name="Input 9 2 2 7 3 3" xfId="40280" xr:uid="{A7FC70E4-B09F-4994-96D7-BE8185BB7679}"/>
    <cellStyle name="Input 9 2 2 7 4" xfId="43139" xr:uid="{B55654E4-0D4F-4D5A-843D-612A5D92CE82}"/>
    <cellStyle name="Input 9 2 2 8" xfId="4878" xr:uid="{D9F3954B-76DC-4A1F-B0EB-BF28EDBAE37F}"/>
    <cellStyle name="Input 9 2 2 8 2" xfId="7464" xr:uid="{AE715873-7A8F-46CD-9D26-4A58030B3558}"/>
    <cellStyle name="Input 9 2 2 8 2 2" xfId="16453" xr:uid="{C74E5E92-302A-4848-956B-6C2FDAA09CA8}"/>
    <cellStyle name="Input 9 2 2 8 2 2 2" xfId="24973" xr:uid="{DDCD0125-538B-4EEA-95B1-85DC70D102DD}"/>
    <cellStyle name="Input 9 2 2 8 2 3" xfId="34180" xr:uid="{5448120C-E2A8-4DD4-8F3F-C29762BEB027}"/>
    <cellStyle name="Input 9 2 2 8 3" xfId="10101" xr:uid="{60BAEDFB-F51B-4C08-B350-0C538C5DC96C}"/>
    <cellStyle name="Input 9 2 2 8 3 2" xfId="19090" xr:uid="{AF7F069F-BD00-4DB2-9DDB-01C5B9AB8583}"/>
    <cellStyle name="Input 9 2 2 8 3 2 2" xfId="31189" xr:uid="{2F03161E-2FB0-4B1A-996C-410FF5B79A78}"/>
    <cellStyle name="Input 9 2 2 8 3 3" xfId="25400" xr:uid="{C08DD732-C883-4773-B091-1655D5AFD2A9}"/>
    <cellStyle name="Input 9 2 2 8 4" xfId="13867" xr:uid="{3BB94699-7B98-40D4-8DFA-61C75DE60E63}"/>
    <cellStyle name="Input 9 2 2 8 4 2" xfId="40137" xr:uid="{F00203F0-5FA7-4AF4-9E4F-D3CF27B5C8CC}"/>
    <cellStyle name="Input 9 2 2 8 5" xfId="26825" xr:uid="{A4172844-4AA6-457F-9CD7-3BEAEE015885}"/>
    <cellStyle name="Input 9 2 2 9" xfId="6786" xr:uid="{0FE7464B-982E-4758-B3D1-0BF6DAF3273D}"/>
    <cellStyle name="Input 9 2 2 9 2" xfId="11985" xr:uid="{034CB0A1-1C69-449D-9851-D5AFEA56C1BF}"/>
    <cellStyle name="Input 9 2 2 9 2 2" xfId="20974" xr:uid="{01BD0073-FB09-4DA2-8C4D-E20B009DCDD8}"/>
    <cellStyle name="Input 9 2 2 9 2 2 2" xfId="33295" xr:uid="{82378006-C004-4440-9AAA-5E655B3B5180}"/>
    <cellStyle name="Input 9 2 2 9 2 3" xfId="24217" xr:uid="{77F96D07-7DB5-4DBD-AED1-045A5766C395}"/>
    <cellStyle name="Input 9 2 2 9 3" xfId="15775" xr:uid="{03D56740-FD15-4F74-932C-0AB519E6BB6E}"/>
    <cellStyle name="Input 9 2 2 9 3 2" xfId="27357" xr:uid="{11FBC55F-1FCB-4D5C-ABC4-64C67BF170F4}"/>
    <cellStyle name="Input 9 2 2 9 4" xfId="22569" xr:uid="{613F0A41-99B1-44BD-9D6F-2D32412B76C0}"/>
    <cellStyle name="Input 9 2 3" xfId="701" xr:uid="{2C59AA84-8AE9-4072-960C-D655ED1A9777}"/>
    <cellStyle name="Input 9 2 3 2" xfId="5077" xr:uid="{AB3A3353-5965-464E-8C18-70D4826F6882}"/>
    <cellStyle name="Input 9 2 3 2 2" xfId="7663" xr:uid="{98E1E471-F882-4EBE-A2C6-C22DC137133C}"/>
    <cellStyle name="Input 9 2 3 2 2 2" xfId="16652" xr:uid="{66467055-415F-41B1-9BF5-AE6EB0D8397F}"/>
    <cellStyle name="Input 9 2 3 2 2 2 2" xfId="40647" xr:uid="{FC304707-F8F3-4923-82EA-346DD86C2DAE}"/>
    <cellStyle name="Input 9 2 3 2 2 3" xfId="34255" xr:uid="{C0F2C6CE-EF8D-45DB-968D-E6A2946E1A76}"/>
    <cellStyle name="Input 9 2 3 2 3" xfId="10300" xr:uid="{4DF34D01-75FB-4355-8789-F1299F70449F}"/>
    <cellStyle name="Input 9 2 3 2 3 2" xfId="19289" xr:uid="{8BC53E62-76BD-4BC8-8A58-A08042CDA310}"/>
    <cellStyle name="Input 9 2 3 2 3 2 2" xfId="36287" xr:uid="{DB61D3F4-A32B-4B06-A2C9-0E6BB4F3FB42}"/>
    <cellStyle name="Input 9 2 3 2 3 3" xfId="34449" xr:uid="{FC8DB158-643A-4D70-A8C1-223D501CFCF8}"/>
    <cellStyle name="Input 9 2 3 2 4" xfId="14066" xr:uid="{7A3DEC83-B601-495B-8392-D175A827DD44}"/>
    <cellStyle name="Input 9 2 3 2 4 2" xfId="30008" xr:uid="{009853EB-EEAC-434B-8AC9-CD3D2BB2F5BA}"/>
    <cellStyle name="Input 9 2 3 2 5" xfId="28120" xr:uid="{FB11A3B2-A18F-4883-BA9D-E1FEE154B461}"/>
    <cellStyle name="Input 9 2 3 3" xfId="3138" xr:uid="{45A979E4-33F2-4F50-9696-B6063C737B07}"/>
    <cellStyle name="Input 9 2 3 3 2" xfId="27479" xr:uid="{E731E5FE-80E5-4BD2-9CE9-541ED240107A}"/>
    <cellStyle name="Input 9 2 3 4" xfId="24041" xr:uid="{4FC513EB-52E8-465B-82F2-640F46208295}"/>
    <cellStyle name="Input 9 2 4" xfId="1046" xr:uid="{6C2C891C-EB61-4044-8669-3CB28B440041}"/>
    <cellStyle name="Input 9 2 4 2" xfId="5398" xr:uid="{25998555-9E9B-4737-A4E6-C6EB5A0D06A6}"/>
    <cellStyle name="Input 9 2 4 2 2" xfId="7984" xr:uid="{BE873B41-125E-49C9-B940-3EA46C89FF56}"/>
    <cellStyle name="Input 9 2 4 2 2 2" xfId="16973" xr:uid="{0523E3BD-0747-4A2E-B34F-C29207BA90D2}"/>
    <cellStyle name="Input 9 2 4 2 2 2 2" xfId="35306" xr:uid="{AEC3B59D-B659-415E-BAC7-316FC5C5BC18}"/>
    <cellStyle name="Input 9 2 4 2 2 3" xfId="32648" xr:uid="{A3EE3602-8AA1-4003-AB32-17B29C8FD117}"/>
    <cellStyle name="Input 9 2 4 2 3" xfId="10621" xr:uid="{F78256AC-48B9-4C23-886C-24CBD3FB4829}"/>
    <cellStyle name="Input 9 2 4 2 3 2" xfId="19610" xr:uid="{9A32A648-BE2C-4842-95BB-5C1791331154}"/>
    <cellStyle name="Input 9 2 4 2 3 2 2" xfId="43299" xr:uid="{90F35C70-E930-4DE0-A244-D25C4878FD52}"/>
    <cellStyle name="Input 9 2 4 2 3 3" xfId="40117" xr:uid="{25B1AB09-F4B5-4C0E-A840-C4D32584411C}"/>
    <cellStyle name="Input 9 2 4 2 4" xfId="14387" xr:uid="{F90C25C8-51A5-4F16-B307-7E589CCDB317}"/>
    <cellStyle name="Input 9 2 4 2 4 2" xfId="29693" xr:uid="{627EC3E4-A6A1-4DE5-BFB9-A1C68BBFB053}"/>
    <cellStyle name="Input 9 2 4 2 5" xfId="22949" xr:uid="{1F9CD6B2-61CA-4CB4-AB66-C0CC3A982D4A}"/>
    <cellStyle name="Input 9 2 4 3" xfId="3483" xr:uid="{AD31F8A4-0E84-4769-BEB8-107DADF43E00}"/>
    <cellStyle name="Input 9 2 4 3 2" xfId="26550" xr:uid="{B22091C8-A557-4819-9794-E65A7D862570}"/>
    <cellStyle name="Input 9 2 4 4" xfId="26111" xr:uid="{8D84A119-8807-4FDC-8846-7EC3BCF0CF71}"/>
    <cellStyle name="Input 9 2 5" xfId="1390" xr:uid="{746DBBF7-2675-4BC5-A9C2-19808E386A84}"/>
    <cellStyle name="Input 9 2 5 2" xfId="5735" xr:uid="{957B5D2C-8712-4DA7-840C-BD0D8337D31C}"/>
    <cellStyle name="Input 9 2 5 2 2" xfId="8321" xr:uid="{17CAE746-325C-4E9C-804E-C418D1F2ECD8}"/>
    <cellStyle name="Input 9 2 5 2 2 2" xfId="17310" xr:uid="{96EAD27C-7556-46E0-89DD-65FBC9B0A526}"/>
    <cellStyle name="Input 9 2 5 2 2 2 2" xfId="23903" xr:uid="{2E2A7E72-6C2E-4A1E-8916-297E8DE80EAA}"/>
    <cellStyle name="Input 9 2 5 2 2 3" xfId="39414" xr:uid="{B1D7A5C8-CE25-4F90-8629-2F4E0E7A5959}"/>
    <cellStyle name="Input 9 2 5 2 3" xfId="10958" xr:uid="{0F03633A-2CC7-425F-81CC-170154595D3C}"/>
    <cellStyle name="Input 9 2 5 2 3 2" xfId="19947" xr:uid="{3FF7EEE2-1166-40F8-8570-DD36CFC51591}"/>
    <cellStyle name="Input 9 2 5 2 3 2 2" xfId="35601" xr:uid="{6FEE7166-AA62-4D3D-9B61-B30097BA272E}"/>
    <cellStyle name="Input 9 2 5 2 3 3" xfId="44096" xr:uid="{DD8E5386-FDF9-4A68-AFA7-290E58530E28}"/>
    <cellStyle name="Input 9 2 5 2 4" xfId="14724" xr:uid="{F6B2DBAC-A280-483F-BBF6-787AFDBF4600}"/>
    <cellStyle name="Input 9 2 5 2 4 2" xfId="35067" xr:uid="{CB91E001-876E-467D-996A-E17C80C457B4}"/>
    <cellStyle name="Input 9 2 5 2 5" xfId="31843" xr:uid="{A50687DC-BC01-4A4F-A70B-DA663EA7A243}"/>
    <cellStyle name="Input 9 2 5 3" xfId="3827" xr:uid="{96CA2562-34E6-4C04-9433-397D20647019}"/>
    <cellStyle name="Input 9 2 5 3 2" xfId="28530" xr:uid="{9998B000-860A-4C2A-AC6C-C65E840C2416}"/>
    <cellStyle name="Input 9 2 5 4" xfId="25293" xr:uid="{C1CB99AC-CE49-4135-8364-26328BC5FB7B}"/>
    <cellStyle name="Input 9 2 6" xfId="185" xr:uid="{78D5D33C-3A4A-433E-89D9-9B4ECDA2FA70}"/>
    <cellStyle name="Input 9 2 6 2" xfId="2963" xr:uid="{BF6CFEBC-8608-4A3F-8CAB-E37AEAF210B3}"/>
    <cellStyle name="Input 9 2 6 2 2" xfId="7113" xr:uid="{2CE85DF0-0692-4A62-8EC8-80CC3DE2E45C}"/>
    <cellStyle name="Input 9 2 6 2 2 2" xfId="16102" xr:uid="{37D9039C-B1CB-4626-838E-88459061ED9B}"/>
    <cellStyle name="Input 9 2 6 2 2 2 2" xfId="38853" xr:uid="{0B5F9C32-6759-4B97-BC18-C8DE0FFE2616}"/>
    <cellStyle name="Input 9 2 6 2 2 3" xfId="35168" xr:uid="{67FE3F2D-6C1A-4BAC-9DCF-C0000A1E9549}"/>
    <cellStyle name="Input 9 2 6 2 3" xfId="9676" xr:uid="{536C9E8B-C585-4606-AABE-609E811EC75C}"/>
    <cellStyle name="Input 9 2 6 2 3 2" xfId="18665" xr:uid="{077A183D-CEB6-4173-BCDA-B33303F1EDEF}"/>
    <cellStyle name="Input 9 2 6 2 3 2 2" xfId="41978" xr:uid="{D97D3EC6-E0C6-49F5-A3EC-2EEF1FC4B830}"/>
    <cellStyle name="Input 9 2 6 2 3 3" xfId="32114" xr:uid="{F9067C86-F0D8-4894-A7D6-5FC9463F452A}"/>
    <cellStyle name="Input 9 2 6 2 4" xfId="13516" xr:uid="{FFD86934-4AD7-4856-A8EF-728EE503787A}"/>
    <cellStyle name="Input 9 2 6 2 4 2" xfId="41485" xr:uid="{E6FF9CB1-BE77-4B8A-9759-9668CDCF6F50}"/>
    <cellStyle name="Input 9 2 6 2 5" xfId="24766" xr:uid="{2686E367-413E-4AE0-9DDD-4B05FA074BE5}"/>
    <cellStyle name="Input 9 2 6 3" xfId="2653" xr:uid="{0EB3E0D8-E2AC-4401-840D-04DE084DDBD2}"/>
    <cellStyle name="Input 9 2 6 3 2" xfId="33477" xr:uid="{22D7982B-B3E2-431D-AA97-2645EE3A706D}"/>
    <cellStyle name="Input 9 2 6 4" xfId="26078" xr:uid="{C3A82893-5149-404B-B7B8-F41B30107768}"/>
    <cellStyle name="Input 9 2 7" xfId="2009" xr:uid="{C4E1A792-875E-49CE-AEB1-D992F9E3A8B1}"/>
    <cellStyle name="Input 9 2 7 2" xfId="6317" xr:uid="{347CF7AA-C8FD-41F6-A296-9341020DFCC8}"/>
    <cellStyle name="Input 9 2 7 2 2" xfId="8903" xr:uid="{2964F1E0-4641-478C-9620-CD40E34A2F22}"/>
    <cellStyle name="Input 9 2 7 2 2 2" xfId="17892" xr:uid="{A5706A4F-D539-48DD-A447-9C6CA9D3DAA2}"/>
    <cellStyle name="Input 9 2 7 2 2 2 2" xfId="39582" xr:uid="{3E50064E-AC28-4E4C-B125-928A81ABBF41}"/>
    <cellStyle name="Input 9 2 7 2 2 3" xfId="43384" xr:uid="{7C842B3E-69B6-455C-A8BE-01CF45B469F9}"/>
    <cellStyle name="Input 9 2 7 2 3" xfId="11540" xr:uid="{827A3925-13B3-4A4B-A9CF-09769368C271}"/>
    <cellStyle name="Input 9 2 7 2 3 2" xfId="20529" xr:uid="{6BE4A612-E1E8-4679-9012-F9041D9E3AE0}"/>
    <cellStyle name="Input 9 2 7 2 3 2 2" xfId="29385" xr:uid="{612DDDCC-739D-4EBC-911C-56DB3C554412}"/>
    <cellStyle name="Input 9 2 7 2 3 3" xfId="44121" xr:uid="{D8D4601D-F29C-4DB3-819C-205383BDD67E}"/>
    <cellStyle name="Input 9 2 7 2 4" xfId="15306" xr:uid="{DA5F20EA-D24A-4F00-9C83-15DEBDBD1669}"/>
    <cellStyle name="Input 9 2 7 2 4 2" xfId="28030" xr:uid="{96639798-451B-4EB8-8F77-4A17B9C014A8}"/>
    <cellStyle name="Input 9 2 7 2 5" xfId="22202" xr:uid="{172DBDAB-E403-44A7-B45D-DC0C5AEB4119}"/>
    <cellStyle name="Input 9 2 7 3" xfId="4446" xr:uid="{28F8661C-8106-4CC2-9F2A-97903911B6C5}"/>
    <cellStyle name="Input 9 2 7 3 2" xfId="30790" xr:uid="{85FA9642-3F97-4517-AC31-BF4E8D314A66}"/>
    <cellStyle name="Input 9 2 7 4" xfId="25537" xr:uid="{0A86DF55-0AAA-425E-904A-B224D8416DF7}"/>
    <cellStyle name="Input 9 2 8" xfId="2820" xr:uid="{B36FD895-2AFE-488E-99A5-90C5B7C8A3C7}"/>
    <cellStyle name="Input 9 2 8 2" xfId="6970" xr:uid="{734FD82E-6660-42CC-A788-5682F132D9CC}"/>
    <cellStyle name="Input 9 2 8 2 2" xfId="12099" xr:uid="{AAF1A9A5-03F2-4BAA-8D7E-0B9C2B627E20}"/>
    <cellStyle name="Input 9 2 8 2 2 2" xfId="21088" xr:uid="{654C4D06-9EC1-404E-8D03-16E453ED5568}"/>
    <cellStyle name="Input 9 2 8 2 2 2 2" xfId="23661" xr:uid="{5071AD36-AC08-41E5-94ED-90B5192F6E15}"/>
    <cellStyle name="Input 9 2 8 2 2 3" xfId="32541" xr:uid="{5E92CB33-B9CA-4C37-ADE2-6A49B4AC67A6}"/>
    <cellStyle name="Input 9 2 8 2 3" xfId="12918" xr:uid="{C469F3A8-696F-4277-87D9-CA3A80E91F07}"/>
    <cellStyle name="Input 9 2 8 2 3 2" xfId="21907" xr:uid="{4C1D76D7-7E8B-4ABF-ACA7-2E26EF327FD7}"/>
    <cellStyle name="Input 9 2 8 2 3 2 2" xfId="43625" xr:uid="{43A20D61-2274-437A-95E4-66AEB5A61AE4}"/>
    <cellStyle name="Input 9 2 8 2 3 3" xfId="24727" xr:uid="{811893E0-050D-45E7-827F-F8CB11E1C779}"/>
    <cellStyle name="Input 9 2 8 2 4" xfId="15959" xr:uid="{1D97F08A-2B30-45D6-B2F3-4386FF3E1C8A}"/>
    <cellStyle name="Input 9 2 8 2 4 2" xfId="23279" xr:uid="{1BD54C86-E00F-447C-ABC1-FCFAED488EFB}"/>
    <cellStyle name="Input 9 2 8 2 5" xfId="42135" xr:uid="{18A29BFD-E761-4DBF-857B-E00527177710}"/>
    <cellStyle name="Input 9 2 8 3" xfId="9533" xr:uid="{5D051F03-8797-4DD1-9352-3AD7EC1C2DB0}"/>
    <cellStyle name="Input 9 2 8 3 2" xfId="18522" xr:uid="{A2831ABA-7418-4944-8D34-36226D6BB51B}"/>
    <cellStyle name="Input 9 2 8 3 2 2" xfId="31396" xr:uid="{73D5C0E1-9792-4D2D-9A11-620F0301443B}"/>
    <cellStyle name="Input 9 2 8 3 3" xfId="43552" xr:uid="{64E4862C-952F-4F07-A4D3-50A67A7E20C5}"/>
    <cellStyle name="Input 9 2 8 4" xfId="27036" xr:uid="{7B807F12-DF37-4A8D-91DC-0B645A6EAA14}"/>
    <cellStyle name="Input 9 2 9" xfId="4753" xr:uid="{55ABC449-3F7C-4D16-8184-D63FDB36D668}"/>
    <cellStyle name="Input 9 2 9 2" xfId="7339" xr:uid="{86DC5E06-8FC8-4396-843E-CB25824F6AE5}"/>
    <cellStyle name="Input 9 2 9 2 2" xfId="16328" xr:uid="{37090E47-B5D3-4F1A-A3A7-01B5ABB92DF5}"/>
    <cellStyle name="Input 9 2 9 2 2 2" xfId="22418" xr:uid="{46283986-DAA0-4AB1-B598-CD51A2DE0F40}"/>
    <cellStyle name="Input 9 2 9 2 3" xfId="25430" xr:uid="{2B0231A9-D648-4544-9D92-71BEC53600AE}"/>
    <cellStyle name="Input 9 2 9 3" xfId="9976" xr:uid="{BF00B24B-32B4-4FCA-90A6-09056CDA0143}"/>
    <cellStyle name="Input 9 2 9 3 2" xfId="18965" xr:uid="{7E0D32D0-92C7-475A-BB90-72C55FCB231F}"/>
    <cellStyle name="Input 9 2 9 3 2 2" xfId="32449" xr:uid="{B0160B25-AF09-4FD2-BFB2-98422F8FDD43}"/>
    <cellStyle name="Input 9 2 9 3 3" xfId="34405" xr:uid="{DC7C3497-6484-48F0-BF90-C53A3C57FB11}"/>
    <cellStyle name="Input 9 2 9 4" xfId="13742" xr:uid="{8A39D77E-8AD7-48AE-A175-FEC085BB2F73}"/>
    <cellStyle name="Input 9 2 9 4 2" xfId="41338" xr:uid="{A09C0617-770C-46AE-B2CF-08B1BF11FF4F}"/>
    <cellStyle name="Input 9 2 9 5" xfId="33428" xr:uid="{44E8C58E-1AE6-4486-AB2F-F180AB759A07}"/>
    <cellStyle name="Input 9 3" xfId="427" xr:uid="{FD8BCEC7-AACF-4E59-92D3-D4B23FF7ECA1}"/>
    <cellStyle name="Input 9 3 10" xfId="9292" xr:uid="{3156EE8E-BCCD-4B2A-B91A-ED407FF888D7}"/>
    <cellStyle name="Input 9 3 10 2" xfId="18281" xr:uid="{C102DDB3-EDFE-4EF3-B1FB-EDA79D7E1DA3}"/>
    <cellStyle name="Input 9 3 10 2 2" xfId="29249" xr:uid="{9EFD9CC6-00F0-493C-8117-815370E8C912}"/>
    <cellStyle name="Input 9 3 10 3" xfId="42533" xr:uid="{3A673959-626A-498D-80BC-4A496281B26C}"/>
    <cellStyle name="Input 9 3 11" xfId="12444" xr:uid="{E3AED2AA-9A2D-443C-8856-51ED54EDDBF3}"/>
    <cellStyle name="Input 9 3 11 2" xfId="21433" xr:uid="{E34ED86A-FBAF-4899-855D-1F1B70811F46}"/>
    <cellStyle name="Input 9 3 11 2 2" xfId="35603" xr:uid="{48EF1888-0FE0-4F5B-9553-97EFC749A6F7}"/>
    <cellStyle name="Input 9 3 11 3" xfId="36813" xr:uid="{81A56218-FE5C-4172-A3ED-D1FE96433AAC}"/>
    <cellStyle name="Input 9 3 12" xfId="2433" xr:uid="{AA7D2888-4AA1-4971-B404-1806D51F49F3}"/>
    <cellStyle name="Input 9 3 12 2" xfId="28149" xr:uid="{B8048E70-AB74-418C-A7BA-D992A9EE1975}"/>
    <cellStyle name="Input 9 3 13" xfId="13342" xr:uid="{76F60403-1D8F-4361-8473-49D5387AFA1C}"/>
    <cellStyle name="Input 9 3 13 2" xfId="30074" xr:uid="{8E95A462-1F9E-4289-AB1F-67673C1B3D51}"/>
    <cellStyle name="Input 9 3 14" xfId="37983" xr:uid="{49F81024-E59E-496A-A709-8BE9D74436E9}"/>
    <cellStyle name="Input 9 3 15" xfId="51887" xr:uid="{C9453194-47F6-455B-AE71-2BB986812743}"/>
    <cellStyle name="Input 9 3 2" xfId="776" xr:uid="{87F92975-CB86-40CC-949A-E0957833AD3F}"/>
    <cellStyle name="Input 9 3 2 2" xfId="5146" xr:uid="{C7F49BC2-B1B3-4538-BF49-C1DE05EF61ED}"/>
    <cellStyle name="Input 9 3 2 2 2" xfId="7732" xr:uid="{3E687A5C-8C9D-4C41-B672-5FFA975988D0}"/>
    <cellStyle name="Input 9 3 2 2 2 2" xfId="16721" xr:uid="{6C4C21D3-7DCD-435C-9121-297A85F517E8}"/>
    <cellStyle name="Input 9 3 2 2 2 2 2" xfId="36435" xr:uid="{7A7D4E29-62E3-450B-84B2-8A6CCAAC54F3}"/>
    <cellStyle name="Input 9 3 2 2 2 3" xfId="42285" xr:uid="{416BB22A-8C31-434B-BCD2-E14897835EB8}"/>
    <cellStyle name="Input 9 3 2 2 3" xfId="10369" xr:uid="{FA1F2F40-19E7-43B9-A1F3-9AA01658837A}"/>
    <cellStyle name="Input 9 3 2 2 3 2" xfId="19358" xr:uid="{DD86AAE3-82D1-4E9E-913D-4FB5CA2DEFC7}"/>
    <cellStyle name="Input 9 3 2 2 3 2 2" xfId="39071" xr:uid="{DE35FD0A-E000-4FD8-90E4-55442791F261}"/>
    <cellStyle name="Input 9 3 2 2 3 3" xfId="41679" xr:uid="{F8044A57-22DA-4DC8-B717-8BBB097CAB54}"/>
    <cellStyle name="Input 9 3 2 2 4" xfId="14135" xr:uid="{A3B8A2AE-27FA-4D33-A04A-E41E126FC3B1}"/>
    <cellStyle name="Input 9 3 2 2 4 2" xfId="41474" xr:uid="{AA95E805-A13B-4DC4-B37D-F263FA6CA011}"/>
    <cellStyle name="Input 9 3 2 2 5" xfId="28725" xr:uid="{2EAAA9F8-1332-4065-9D01-03C61F378212}"/>
    <cellStyle name="Input 9 3 2 3" xfId="3213" xr:uid="{7BD266C5-36B7-4D4F-80BF-CDB9F41F43B7}"/>
    <cellStyle name="Input 9 3 2 3 2" xfId="26414" xr:uid="{36CFFFD6-5929-4109-8139-E8DA7C34B208}"/>
    <cellStyle name="Input 9 3 2 4" xfId="26049" xr:uid="{E630E3CD-4D78-4E7D-89CA-72CF72EB7868}"/>
    <cellStyle name="Input 9 3 2 5" xfId="58668" xr:uid="{A2F4331A-9298-43CB-89F6-8F68A9D3AD89}"/>
    <cellStyle name="Input 9 3 3" xfId="1121" xr:uid="{09835FB3-18CE-4481-8212-1586D2098BDF}"/>
    <cellStyle name="Input 9 3 3 2" xfId="5467" xr:uid="{7670B9E5-24EF-4D50-A5D1-E4AFBF1ADC1F}"/>
    <cellStyle name="Input 9 3 3 2 2" xfId="8053" xr:uid="{C8AAE122-0A72-49A0-BEC3-AD1996B2A894}"/>
    <cellStyle name="Input 9 3 3 2 2 2" xfId="17042" xr:uid="{091868CC-6DFD-4AF5-8575-73044267637A}"/>
    <cellStyle name="Input 9 3 3 2 2 2 2" xfId="42872" xr:uid="{61DFCAE4-EEB4-4973-B35E-58A7EB8C1DB6}"/>
    <cellStyle name="Input 9 3 3 2 2 3" xfId="37458" xr:uid="{410E63EE-206D-40F8-A2CA-38808F74AF3E}"/>
    <cellStyle name="Input 9 3 3 2 3" xfId="10690" xr:uid="{416A1244-4A71-431C-BC4E-32ECD42A04E3}"/>
    <cellStyle name="Input 9 3 3 2 3 2" xfId="19679" xr:uid="{9C0B1802-2078-4C33-9E9C-470D880F7C09}"/>
    <cellStyle name="Input 9 3 3 2 3 2 2" xfId="35974" xr:uid="{FCD7591E-738F-4E55-91C8-A887C76B4C24}"/>
    <cellStyle name="Input 9 3 3 2 3 3" xfId="26719" xr:uid="{430448A0-D12A-4514-AB69-087F1C1C209C}"/>
    <cellStyle name="Input 9 3 3 2 4" xfId="14456" xr:uid="{2E255E25-2732-4D4D-A0DB-07D7F95EB0CF}"/>
    <cellStyle name="Input 9 3 3 2 4 2" xfId="32722" xr:uid="{9F04E08C-3F5B-4BD3-BD27-7F68B5178934}"/>
    <cellStyle name="Input 9 3 3 2 5" xfId="29764" xr:uid="{59064EEF-2FFA-4AC5-96A1-E12AEB388137}"/>
    <cellStyle name="Input 9 3 3 3" xfId="3558" xr:uid="{D4ADDE35-3691-44A9-A1C9-55F691DC859C}"/>
    <cellStyle name="Input 9 3 3 3 2" xfId="30015" xr:uid="{727E59AE-B592-45E2-96F5-F2771B8A6005}"/>
    <cellStyle name="Input 9 3 3 4" xfId="27010" xr:uid="{54F8C91E-7540-4B53-BF66-AC180AAC3DA9}"/>
    <cellStyle name="Input 9 3 4" xfId="1465" xr:uid="{DA1366F2-6382-4610-8C33-050576C74815}"/>
    <cellStyle name="Input 9 3 4 2" xfId="5810" xr:uid="{C57241E0-AE2F-42B7-8C2F-CDDD92C5D99B}"/>
    <cellStyle name="Input 9 3 4 2 2" xfId="8396" xr:uid="{EB42155D-5FB9-4BB5-9DDE-1F100C54032D}"/>
    <cellStyle name="Input 9 3 4 2 2 2" xfId="17385" xr:uid="{39004255-E464-46CB-B3D0-B3C4D38B7B57}"/>
    <cellStyle name="Input 9 3 4 2 2 2 2" xfId="29933" xr:uid="{F110129B-4AF9-4783-A812-42A69C7E6392}"/>
    <cellStyle name="Input 9 3 4 2 2 3" xfId="33455" xr:uid="{D4485ECA-F10C-495C-9FBD-E536335C7D3E}"/>
    <cellStyle name="Input 9 3 4 2 3" xfId="11033" xr:uid="{10387028-19FB-477C-9890-980E13D4797F}"/>
    <cellStyle name="Input 9 3 4 2 3 2" xfId="20022" xr:uid="{6BD2271E-E20E-44B4-AB00-710286488BEC}"/>
    <cellStyle name="Input 9 3 4 2 3 2 2" xfId="25785" xr:uid="{76360ADC-C6CA-4969-A065-0A623C1B5595}"/>
    <cellStyle name="Input 9 3 4 2 3 3" xfId="26448" xr:uid="{7897977B-BADD-4149-8463-DB270916E576}"/>
    <cellStyle name="Input 9 3 4 2 4" xfId="14799" xr:uid="{2830E2FC-D2A6-44AF-B2CF-8EF3D3057331}"/>
    <cellStyle name="Input 9 3 4 2 4 2" xfId="36715" xr:uid="{5BB27019-A680-4ADC-A17A-40D332CE0316}"/>
    <cellStyle name="Input 9 3 4 2 5" xfId="23532" xr:uid="{EEACB181-69F9-4CF4-8F53-32BE384782F4}"/>
    <cellStyle name="Input 9 3 4 3" xfId="3902" xr:uid="{9F5D3368-BC10-4A9A-9172-64339BE8683F}"/>
    <cellStyle name="Input 9 3 4 3 2" xfId="37346" xr:uid="{8F488F3D-CBD1-4C27-A99B-27BA954E87F8}"/>
    <cellStyle name="Input 9 3 4 4" xfId="38287" xr:uid="{131A60DA-C5F4-4590-A759-8D4109ABD94D}"/>
    <cellStyle name="Input 9 3 5" xfId="179" xr:uid="{477DE864-189E-42F1-B381-89D458E9B1C8}"/>
    <cellStyle name="Input 9 3 5 2" xfId="2960" xr:uid="{715503CD-B854-4D9B-BFA1-14BAA4176701}"/>
    <cellStyle name="Input 9 3 5 2 2" xfId="7110" xr:uid="{1CEFD604-F3AF-4762-90BC-2B2F537A1CE0}"/>
    <cellStyle name="Input 9 3 5 2 2 2" xfId="16099" xr:uid="{5C060D6C-83F9-4AE2-9E23-F154F86794F5}"/>
    <cellStyle name="Input 9 3 5 2 2 2 2" xfId="33290" xr:uid="{011BF47B-EEBE-4A4B-A64C-3C10EC323A8A}"/>
    <cellStyle name="Input 9 3 5 2 2 3" xfId="37045" xr:uid="{797464FE-4D67-486A-BE95-35CECF476A82}"/>
    <cellStyle name="Input 9 3 5 2 3" xfId="9673" xr:uid="{54089870-E04F-4948-8B6C-E9AD7770D2B4}"/>
    <cellStyle name="Input 9 3 5 2 3 2" xfId="18662" xr:uid="{0B4B6A23-9170-4488-A085-7DDBD507D508}"/>
    <cellStyle name="Input 9 3 5 2 3 2 2" xfId="23451" xr:uid="{70A5E3FF-910A-4405-B387-4287BC4FF702}"/>
    <cellStyle name="Input 9 3 5 2 3 3" xfId="34553" xr:uid="{8A84EFA1-45E5-4896-8FBD-976FFA1389FC}"/>
    <cellStyle name="Input 9 3 5 2 4" xfId="13513" xr:uid="{EA11656A-65E4-4116-9D00-E81AEA6E0C37}"/>
    <cellStyle name="Input 9 3 5 2 4 2" xfId="22288" xr:uid="{8158937A-A82D-4332-88C2-CA9DBB30B42A}"/>
    <cellStyle name="Input 9 3 5 2 5" xfId="35171" xr:uid="{13DAA45C-B733-4EBC-97A8-4E8575415613}"/>
    <cellStyle name="Input 9 3 5 3" xfId="2647" xr:uid="{221F6D60-F82A-4608-A53C-65574C774227}"/>
    <cellStyle name="Input 9 3 5 3 2" xfId="24379" xr:uid="{C75B9383-C0D5-4BFB-BA35-5BD076578AC5}"/>
    <cellStyle name="Input 9 3 5 4" xfId="23835" xr:uid="{F492A8D7-50A4-4B04-A8A2-7F1B336D650B}"/>
    <cellStyle name="Input 9 3 6" xfId="2084" xr:uid="{F1F4E90B-5D1E-448E-B09F-9E8B30637EC7}"/>
    <cellStyle name="Input 9 3 6 2" xfId="6386" xr:uid="{23930800-E7D6-42A2-8E76-030C7CA5724A}"/>
    <cellStyle name="Input 9 3 6 2 2" xfId="8972" xr:uid="{2170FFAC-0D75-49DF-A9ED-23629D07E183}"/>
    <cellStyle name="Input 9 3 6 2 2 2" xfId="17961" xr:uid="{1DAACC9F-966C-4943-8B9E-6DED8B8C39D7}"/>
    <cellStyle name="Input 9 3 6 2 2 2 2" xfId="28835" xr:uid="{68769EFB-8431-481D-8B6D-07936E2ED800}"/>
    <cellStyle name="Input 9 3 6 2 2 3" xfId="34723" xr:uid="{4BFBC4FA-3EB0-48F9-B3DE-DF6AD7CF6127}"/>
    <cellStyle name="Input 9 3 6 2 3" xfId="11609" xr:uid="{5DCC25F6-8DF5-4406-860B-ADAA83CF9F80}"/>
    <cellStyle name="Input 9 3 6 2 3 2" xfId="20598" xr:uid="{768992B8-1C62-4733-A2B8-349234C202BB}"/>
    <cellStyle name="Input 9 3 6 2 3 2 2" xfId="24504" xr:uid="{2FDAE30F-0EDE-43E1-A584-9E7549DEEED8}"/>
    <cellStyle name="Input 9 3 6 2 3 3" xfId="34659" xr:uid="{4A6C1BBE-402B-45DE-A7C5-6792BF9C42B2}"/>
    <cellStyle name="Input 9 3 6 2 4" xfId="15375" xr:uid="{659D9B6C-8835-4E4A-872E-913636970816}"/>
    <cellStyle name="Input 9 3 6 2 4 2" xfId="26595" xr:uid="{F078DE12-59D0-496E-BAD6-4EFA5B381F92}"/>
    <cellStyle name="Input 9 3 6 2 5" xfId="37184" xr:uid="{1307DBBB-FDEA-425B-B2AC-94F8F588E056}"/>
    <cellStyle name="Input 9 3 6 3" xfId="4521" xr:uid="{B03B5222-DE52-4C27-B9F7-2D536A4A8837}"/>
    <cellStyle name="Input 9 3 6 3 2" xfId="40903" xr:uid="{1998BA8A-33B0-4BD8-9CCF-692AC28DED0E}"/>
    <cellStyle name="Input 9 3 6 4" xfId="29360" xr:uid="{C0D60315-A5A6-4195-BC1E-3712C7E35B80}"/>
    <cellStyle name="Input 9 3 7" xfId="2894" xr:uid="{D5FE4B3C-D8AE-4541-BBBA-A8158B2024DF}"/>
    <cellStyle name="Input 9 3 7 2" xfId="7044" xr:uid="{C181FE73-AA11-422F-B3CD-76BF8EF0A2AD}"/>
    <cellStyle name="Input 9 3 7 2 2" xfId="12170" xr:uid="{6F9F3477-AC63-405D-BF64-FC531546FD88}"/>
    <cellStyle name="Input 9 3 7 2 2 2" xfId="21159" xr:uid="{DE181244-41F8-4101-A698-AFC1473DF25A}"/>
    <cellStyle name="Input 9 3 7 2 2 2 2" xfId="37745" xr:uid="{3E0376E6-F5EF-44F7-B1F2-0F8BDE182780}"/>
    <cellStyle name="Input 9 3 7 2 2 3" xfId="36609" xr:uid="{F5F56556-7C4D-4E12-AC1F-BC2E1AF068B9}"/>
    <cellStyle name="Input 9 3 7 2 3" xfId="12975" xr:uid="{AD29BFB4-764C-41E8-9EC5-1859386BBF2A}"/>
    <cellStyle name="Input 9 3 7 2 3 2" xfId="21964" xr:uid="{8EF8BCA1-A2C8-408F-9FA7-ECB1F2CF7294}"/>
    <cellStyle name="Input 9 3 7 2 3 2 2" xfId="27939" xr:uid="{A149D56F-C316-4C0E-BFC9-FDBEA7EBD9FA}"/>
    <cellStyle name="Input 9 3 7 2 3 3" xfId="40022" xr:uid="{B516CDA7-4427-4C59-B06D-2D53E6498D61}"/>
    <cellStyle name="Input 9 3 7 2 4" xfId="16033" xr:uid="{198B556B-2FB2-4498-9667-727EBE4EF0F2}"/>
    <cellStyle name="Input 9 3 7 2 4 2" xfId="36152" xr:uid="{221B43D1-E79B-43F5-9C78-B8EF1E4F435B}"/>
    <cellStyle name="Input 9 3 7 2 5" xfId="35920" xr:uid="{D0A9A85E-5653-415B-9195-75443B34AEE3}"/>
    <cellStyle name="Input 9 3 7 3" xfId="9607" xr:uid="{F1058FC2-8E48-414C-BBB1-113E0B545BE0}"/>
    <cellStyle name="Input 9 3 7 3 2" xfId="18596" xr:uid="{AC0A2FDC-2565-47C3-B617-0A610BFA5875}"/>
    <cellStyle name="Input 9 3 7 3 2 2" xfId="30504" xr:uid="{B60020DE-520F-41AE-853D-DC177B710BF4}"/>
    <cellStyle name="Input 9 3 7 3 3" xfId="33676" xr:uid="{AB7EF343-52E3-4440-B6E9-17F29D40ACF4}"/>
    <cellStyle name="Input 9 3 7 4" xfId="42483" xr:uid="{BB1FED98-34B0-4BAC-91AE-3B0C281FA7F2}"/>
    <cellStyle name="Input 9 3 8" xfId="4822" xr:uid="{801087D2-67BC-4DD3-BF9B-9E5B28899D27}"/>
    <cellStyle name="Input 9 3 8 2" xfId="7408" xr:uid="{A0CA24B4-E6A1-4FF5-BF60-EA1CA64894FC}"/>
    <cellStyle name="Input 9 3 8 2 2" xfId="16397" xr:uid="{05AFF65D-4BA9-4EA5-A7E4-2227B63BB1E4}"/>
    <cellStyle name="Input 9 3 8 2 2 2" xfId="32582" xr:uid="{9E6DD086-1A47-40DB-AB7F-FB8B64F544EA}"/>
    <cellStyle name="Input 9 3 8 2 3" xfId="22994" xr:uid="{00875E2B-CEF9-4265-BFBA-37D0CCA35673}"/>
    <cellStyle name="Input 9 3 8 3" xfId="10045" xr:uid="{4CBA5B5F-D5D8-41DE-B76E-06E55C42A371}"/>
    <cellStyle name="Input 9 3 8 3 2" xfId="19034" xr:uid="{1AD354BB-A31F-40C6-A1B0-6681BE201A93}"/>
    <cellStyle name="Input 9 3 8 3 2 2" xfId="37103" xr:uid="{A576290B-9AC2-4E4C-A46D-881E55475EFD}"/>
    <cellStyle name="Input 9 3 8 3 3" xfId="41681" xr:uid="{20701573-13B6-419A-A2C3-0B475E2AE19B}"/>
    <cellStyle name="Input 9 3 8 4" xfId="13811" xr:uid="{3C69C445-04BD-4670-A585-419D2E1BBA8D}"/>
    <cellStyle name="Input 9 3 8 4 2" xfId="31604" xr:uid="{1D26F6D7-42B1-4ECA-8394-F602FAD08EA4}"/>
    <cellStyle name="Input 9 3 8 5" xfId="23754" xr:uid="{3EEF5572-530A-4AF0-8022-0248B207A4A2}"/>
    <cellStyle name="Input 9 3 9" xfId="6729" xr:uid="{E9D0E625-005C-46E3-9765-4C097E35555C}"/>
    <cellStyle name="Input 9 3 9 2" xfId="11929" xr:uid="{422008D1-F181-4AD6-A018-F2ECA5D6AF35}"/>
    <cellStyle name="Input 9 3 9 2 2" xfId="20918" xr:uid="{4CC07C06-C56B-44C3-BD7E-B7934DC14E5B}"/>
    <cellStyle name="Input 9 3 9 2 2 2" xfId="43228" xr:uid="{8F2911C2-74B4-4DE7-A11F-CBD484F6BCC2}"/>
    <cellStyle name="Input 9 3 9 2 3" xfId="31135" xr:uid="{72EA15AB-A941-4419-99E3-24175AE7C56E}"/>
    <cellStyle name="Input 9 3 9 3" xfId="15718" xr:uid="{1C02D5F8-7DBE-4729-B10C-0BB129450AE6}"/>
    <cellStyle name="Input 9 3 9 3 2" xfId="30943" xr:uid="{EC7B6451-AEE2-449D-BC76-DF2B5002AEA5}"/>
    <cellStyle name="Input 9 3 9 4" xfId="25084" xr:uid="{58499014-7F79-4BDD-B191-E211EFE83123}"/>
    <cellStyle name="Input 9 4" xfId="525" xr:uid="{64742832-B403-45C0-B0CF-D81B7577027B}"/>
    <cellStyle name="Input 9 4 10" xfId="47560" xr:uid="{0F50C3D3-4E47-452F-BB84-41B859417ED8}"/>
    <cellStyle name="Input 9 4 2" xfId="874" xr:uid="{222660E6-E03D-4118-A0FE-AE74BEB6DB59}"/>
    <cellStyle name="Input 9 4 2 2" xfId="5243" xr:uid="{1C799EDB-6E3C-43BA-9907-35B8D4943269}"/>
    <cellStyle name="Input 9 4 2 2 2" xfId="7829" xr:uid="{0B40EE27-5C75-4F3F-A5CD-DD01F3D36E99}"/>
    <cellStyle name="Input 9 4 2 2 2 2" xfId="16818" xr:uid="{ED318011-5AA1-4C2E-A665-D75B72A42F35}"/>
    <cellStyle name="Input 9 4 2 2 2 2 2" xfId="23460" xr:uid="{FFDECF88-D058-4856-BBE8-1CC52D4DA58B}"/>
    <cellStyle name="Input 9 4 2 2 2 3" xfId="29950" xr:uid="{D664C3CB-1CDB-4EFC-9FBD-167FAE77A044}"/>
    <cellStyle name="Input 9 4 2 2 3" xfId="10466" xr:uid="{6D5009D7-D926-4E1E-861C-8DAC2B4F73EF}"/>
    <cellStyle name="Input 9 4 2 2 3 2" xfId="19455" xr:uid="{0A2748E9-FE7A-4C3C-873A-64C4240C2EA0}"/>
    <cellStyle name="Input 9 4 2 2 3 2 2" xfId="41158" xr:uid="{7E1B0901-5A09-4113-BB1A-9F7366D9F285}"/>
    <cellStyle name="Input 9 4 2 2 3 3" xfId="36465" xr:uid="{DD007DA4-2659-496C-9E57-6C1CC876AF29}"/>
    <cellStyle name="Input 9 4 2 2 4" xfId="14232" xr:uid="{DFBBFEC3-0A06-495F-92E9-BBDAC56A26B8}"/>
    <cellStyle name="Input 9 4 2 2 4 2" xfId="23994" xr:uid="{3271A4CA-43C2-4C74-83B0-73D11B8EFC2C}"/>
    <cellStyle name="Input 9 4 2 2 5" xfId="38302" xr:uid="{759A626B-06CB-494D-9F13-9FD05F4D038F}"/>
    <cellStyle name="Input 9 4 2 3" xfId="3311" xr:uid="{5B596BEE-A992-4F47-B10C-812F0AB42ED1}"/>
    <cellStyle name="Input 9 4 2 3 2" xfId="37145" xr:uid="{E7683900-B3A0-4F85-ABAE-1C94BEFD19D2}"/>
    <cellStyle name="Input 9 4 2 4" xfId="39251" xr:uid="{FF657D31-F423-46BF-8535-43E3F8C28499}"/>
    <cellStyle name="Input 9 4 2 5" xfId="54373" xr:uid="{671BB2DE-C12B-48D8-AFE5-3E047DA010DD}"/>
    <cellStyle name="Input 9 4 3" xfId="1219" xr:uid="{D82AB880-37FE-443F-AD0C-C1042BE321E6}"/>
    <cellStyle name="Input 9 4 3 2" xfId="5564" xr:uid="{AF48F02A-E05F-4EBB-874E-D758D1E84747}"/>
    <cellStyle name="Input 9 4 3 2 2" xfId="8150" xr:uid="{5266A7C1-EFE2-492D-B735-C34BAFA9D949}"/>
    <cellStyle name="Input 9 4 3 2 2 2" xfId="17139" xr:uid="{4804DCEB-DF3F-4472-B91D-75DCB75F65D5}"/>
    <cellStyle name="Input 9 4 3 2 2 2 2" xfId="42265" xr:uid="{8F86EC55-88D0-4F43-83F4-824F493D00D3}"/>
    <cellStyle name="Input 9 4 3 2 2 3" xfId="35253" xr:uid="{814694BF-3C71-4E60-AD4A-ED1E4EDEEEA0}"/>
    <cellStyle name="Input 9 4 3 2 3" xfId="10787" xr:uid="{CFAA1871-D899-476A-B58B-FAC7C070AB54}"/>
    <cellStyle name="Input 9 4 3 2 3 2" xfId="19776" xr:uid="{F29B9A11-50CE-4B24-B3F2-3532CAA3D566}"/>
    <cellStyle name="Input 9 4 3 2 3 2 2" xfId="28242" xr:uid="{00B2ECA8-861E-4D37-81EA-70F3E3DE31D5}"/>
    <cellStyle name="Input 9 4 3 2 3 3" xfId="26407" xr:uid="{59FF6C80-94B6-4571-BB9A-FC6CEE4EE0B9}"/>
    <cellStyle name="Input 9 4 3 2 4" xfId="14553" xr:uid="{5A1D9366-7918-4B7B-AAF0-FFDE6649B35B}"/>
    <cellStyle name="Input 9 4 3 2 4 2" xfId="26389" xr:uid="{56E9492B-69BE-45A8-B680-71B4D8E21132}"/>
    <cellStyle name="Input 9 4 3 2 5" xfId="35464" xr:uid="{509240F5-EBED-432E-A05C-BC97F10193E8}"/>
    <cellStyle name="Input 9 4 3 3" xfId="3656" xr:uid="{CE2D3E54-B6F8-4422-920F-874238D11DD0}"/>
    <cellStyle name="Input 9 4 3 3 2" xfId="38724" xr:uid="{53634F22-B8A0-49F3-B738-F5BF7B37EEB7}"/>
    <cellStyle name="Input 9 4 3 4" xfId="29627" xr:uid="{08BF8E5B-984E-4C64-9E36-7A3A565B575F}"/>
    <cellStyle name="Input 9 4 4" xfId="1563" xr:uid="{92A246E4-92C9-4295-AD88-54999CE92358}"/>
    <cellStyle name="Input 9 4 4 2" xfId="5908" xr:uid="{318A8CD7-F4DC-4DEE-ACC1-593B72F31DC0}"/>
    <cellStyle name="Input 9 4 4 2 2" xfId="8494" xr:uid="{8CF56157-C2A6-445D-8CDD-F88163C50CC7}"/>
    <cellStyle name="Input 9 4 4 2 2 2" xfId="17483" xr:uid="{F56EC6AD-778C-4BD2-9E98-C7B2A72FF82C}"/>
    <cellStyle name="Input 9 4 4 2 2 2 2" xfId="41539" xr:uid="{CA2E326A-9EA3-4D3F-BDBE-9036628D1E42}"/>
    <cellStyle name="Input 9 4 4 2 2 3" xfId="42298" xr:uid="{A89CBD97-8CA8-45DD-A162-8899845F8E46}"/>
    <cellStyle name="Input 9 4 4 2 3" xfId="11131" xr:uid="{3EA1133D-99FB-425B-BD58-5807777C21EA}"/>
    <cellStyle name="Input 9 4 4 2 3 2" xfId="20120" xr:uid="{19309BE1-5EB3-4BE1-BCD2-01B72CD01A9F}"/>
    <cellStyle name="Input 9 4 4 2 3 2 2" xfId="38987" xr:uid="{2F1B80A0-1226-4A9C-B4BC-EDDC5214AEBB}"/>
    <cellStyle name="Input 9 4 4 2 3 3" xfId="25399" xr:uid="{9A0E55FE-D79E-4A49-9065-7CF24CC3F13A}"/>
    <cellStyle name="Input 9 4 4 2 4" xfId="14897" xr:uid="{7A9D3BC6-4207-41D6-B6B7-8F23201AA448}"/>
    <cellStyle name="Input 9 4 4 2 4 2" xfId="24905" xr:uid="{DB8B891F-DFAA-4E43-B4A6-F5AAC94230F8}"/>
    <cellStyle name="Input 9 4 4 2 5" xfId="28587" xr:uid="{E36378B2-F523-4D42-95A9-1867D7652C1D}"/>
    <cellStyle name="Input 9 4 4 3" xfId="4000" xr:uid="{CB964BDF-6E82-4267-A9ED-EE61992771E4}"/>
    <cellStyle name="Input 9 4 4 3 2" xfId="35076" xr:uid="{A893DAA4-F8E2-429C-A20F-80890ED9F487}"/>
    <cellStyle name="Input 9 4 4 4" xfId="38865" xr:uid="{E3E248E0-04F0-41BC-B9A0-87F157F9F786}"/>
    <cellStyle name="Input 9 4 5" xfId="1875" xr:uid="{6074A1A9-E40B-4282-B2D1-1280C26EA2CA}"/>
    <cellStyle name="Input 9 4 5 2" xfId="6191" xr:uid="{F367ACF3-2F4B-40C1-984F-E74367415CB9}"/>
    <cellStyle name="Input 9 4 5 2 2" xfId="8777" xr:uid="{39479DDB-FB6F-48F2-8DC1-95FDFAA26A6C}"/>
    <cellStyle name="Input 9 4 5 2 2 2" xfId="17766" xr:uid="{C28107B7-8EFE-4551-8169-B3B073BF1C50}"/>
    <cellStyle name="Input 9 4 5 2 2 2 2" xfId="43499" xr:uid="{F43102F0-F60C-48B8-BB6C-4A2B327FFA54}"/>
    <cellStyle name="Input 9 4 5 2 2 3" xfId="37341" xr:uid="{8F91E44B-9EC0-40A8-87F1-AF319BFF1BDA}"/>
    <cellStyle name="Input 9 4 5 2 3" xfId="11414" xr:uid="{9A99AAE4-F81F-45CC-BF29-160E5121DB0D}"/>
    <cellStyle name="Input 9 4 5 2 3 2" xfId="20403" xr:uid="{9F77F642-66B9-4C4A-AC28-4FE1A0FF20B3}"/>
    <cellStyle name="Input 9 4 5 2 3 2 2" xfId="26365" xr:uid="{0F3EF24C-92B9-493F-A1B7-255854A7723C}"/>
    <cellStyle name="Input 9 4 5 2 3 3" xfId="32233" xr:uid="{CC4B114F-A197-44A9-ABF1-FBB1126AA225}"/>
    <cellStyle name="Input 9 4 5 2 4" xfId="15180" xr:uid="{410520FA-CEE8-48AF-9E4F-F3926A5C2BEA}"/>
    <cellStyle name="Input 9 4 5 2 4 2" xfId="29315" xr:uid="{E0E8CD7A-3118-49B0-9A79-F41029B59BBF}"/>
    <cellStyle name="Input 9 4 5 2 5" xfId="38013" xr:uid="{E721EE54-9C30-4033-83A6-D304F9758CB8}"/>
    <cellStyle name="Input 9 4 5 3" xfId="4312" xr:uid="{BC0F9D86-F15D-4904-AB66-356A21B4F3C3}"/>
    <cellStyle name="Input 9 4 5 3 2" xfId="42649" xr:uid="{7BEC3B02-26B5-4ABA-A962-0417415C557F}"/>
    <cellStyle name="Input 9 4 5 4" xfId="28938" xr:uid="{4B09826B-7CC0-468F-8400-AC8AEB1B4625}"/>
    <cellStyle name="Input 9 4 6" xfId="2182" xr:uid="{57B16E4D-C2BA-41A8-82D1-F94669AD4DB3}"/>
    <cellStyle name="Input 9 4 6 2" xfId="6483" xr:uid="{99A4C885-DAA0-4463-906E-5FA663F8F14F}"/>
    <cellStyle name="Input 9 4 6 2 2" xfId="9069" xr:uid="{A962534A-1EA6-4597-9BAC-3ACCC7912411}"/>
    <cellStyle name="Input 9 4 6 2 2 2" xfId="18058" xr:uid="{BF874493-59CD-41E3-88F5-91A62AFA3E72}"/>
    <cellStyle name="Input 9 4 6 2 2 2 2" xfId="30932" xr:uid="{5DB00026-513B-444F-9282-3D7C6BBB60A1}"/>
    <cellStyle name="Input 9 4 6 2 2 3" xfId="27394" xr:uid="{5D4537B5-5270-45F0-9C13-11CCB56D7695}"/>
    <cellStyle name="Input 9 4 6 2 3" xfId="11706" xr:uid="{963106B6-7074-4019-8547-1239C041A73E}"/>
    <cellStyle name="Input 9 4 6 2 3 2" xfId="20695" xr:uid="{5A697A52-9370-483B-8E7E-8057D5726FA0}"/>
    <cellStyle name="Input 9 4 6 2 3 2 2" xfId="43746" xr:uid="{90A221D2-1E66-4239-ADEC-56D9374CEC95}"/>
    <cellStyle name="Input 9 4 6 2 3 3" xfId="37804" xr:uid="{0636542D-238A-439C-A1D8-2F6DE791597B}"/>
    <cellStyle name="Input 9 4 6 2 4" xfId="15472" xr:uid="{FFFB79E9-1A0D-4C15-92C4-E991CFA6F691}"/>
    <cellStyle name="Input 9 4 6 2 4 2" xfId="22887" xr:uid="{8A2D0B13-7C74-4C56-8C10-C39A401332F2}"/>
    <cellStyle name="Input 9 4 6 2 5" xfId="25649" xr:uid="{6C2593A6-79C9-4F0B-9C4E-A741B60CFF41}"/>
    <cellStyle name="Input 9 4 6 3" xfId="4619" xr:uid="{10D240AD-DB3A-4DB9-B913-CC0EA1A39717}"/>
    <cellStyle name="Input 9 4 6 3 2" xfId="27791" xr:uid="{01375959-CC12-4C92-8B3F-F9B719A365E9}"/>
    <cellStyle name="Input 9 4 6 4" xfId="25095" xr:uid="{C8B30DBD-28FE-487F-963A-EBF3D7B3F7B7}"/>
    <cellStyle name="Input 9 4 7" xfId="4919" xr:uid="{F1F4C5FA-6A04-47DF-BD0C-505CD1122C15}"/>
    <cellStyle name="Input 9 4 7 2" xfId="7505" xr:uid="{FD64B80D-5D2A-4E1F-9043-66FD913E1FF2}"/>
    <cellStyle name="Input 9 4 7 2 2" xfId="16494" xr:uid="{2278E1CC-D869-491B-BD00-BA50C0F8B03B}"/>
    <cellStyle name="Input 9 4 7 2 2 2" xfId="32323" xr:uid="{570ED3C6-B98C-4302-8818-6F1EE1B7EC34}"/>
    <cellStyle name="Input 9 4 7 2 3" xfId="42777" xr:uid="{D01F1B83-A036-49B2-9DAE-F61DD0BDB9ED}"/>
    <cellStyle name="Input 9 4 7 3" xfId="10142" xr:uid="{8244E442-BE74-4AA9-BAF6-682596E269AE}"/>
    <cellStyle name="Input 9 4 7 3 2" xfId="19131" xr:uid="{E46C10E1-A1FA-46B4-81F0-F312E4626715}"/>
    <cellStyle name="Input 9 4 7 3 2 2" xfId="24631" xr:uid="{DBDD5548-084D-4504-A1B1-56C601F985BE}"/>
    <cellStyle name="Input 9 4 7 3 3" xfId="36459" xr:uid="{5CB1FF3D-397C-4F5C-9CEC-3DC3EDC0BE48}"/>
    <cellStyle name="Input 9 4 7 4" xfId="13908" xr:uid="{BCCB6EE4-718D-48B3-9B3A-EFC7A640ADE2}"/>
    <cellStyle name="Input 9 4 7 4 2" xfId="41924" xr:uid="{EAE991A7-537B-4C7C-A441-AC570FDAC633}"/>
    <cellStyle name="Input 9 4 7 5" xfId="36239" xr:uid="{C3E78738-1134-4003-934D-DF63499BB3DC}"/>
    <cellStyle name="Input 9 4 8" xfId="2531" xr:uid="{265EF61A-E0D4-44D7-83BA-6508A198B513}"/>
    <cellStyle name="Input 9 4 8 2" xfId="24508" xr:uid="{1428931A-0ABD-409A-B3DF-F587FF36B5EE}"/>
    <cellStyle name="Input 9 4 9" xfId="43940" xr:uid="{8C907968-7638-4E53-AAD7-2A9F081073B9}"/>
    <cellStyle name="Input 9 5" xfId="294" xr:uid="{DA8CD103-6E42-4478-B830-F751B103D08A}"/>
    <cellStyle name="Input 9 5 2" xfId="4697" xr:uid="{EC96E751-8CF6-4C80-BFC9-327267464D72}"/>
    <cellStyle name="Input 9 5 2 2" xfId="7283" xr:uid="{8B74F287-9441-45DB-88B8-ED60A07EF248}"/>
    <cellStyle name="Input 9 5 2 2 2" xfId="16272" xr:uid="{37207142-CED1-4A4B-9DF0-67C34060BDAD}"/>
    <cellStyle name="Input 9 5 2 2 2 2" xfId="23651" xr:uid="{90B1E563-3A59-4056-A48D-BA0536BDD9F3}"/>
    <cellStyle name="Input 9 5 2 2 3" xfId="26036" xr:uid="{4CDCE787-D150-437D-BB1B-A2A756E4294E}"/>
    <cellStyle name="Input 9 5 2 3" xfId="9920" xr:uid="{39859D5B-FBB9-4CD5-9929-0EE43833F290}"/>
    <cellStyle name="Input 9 5 2 3 2" xfId="18909" xr:uid="{49FBA338-6695-4F40-9A12-67DD85CC1EA8}"/>
    <cellStyle name="Input 9 5 2 3 2 2" xfId="41285" xr:uid="{4A57D58D-C6B1-45E7-B618-3E9F1C47F909}"/>
    <cellStyle name="Input 9 5 2 3 3" xfId="26533" xr:uid="{B1CF0141-B9A0-42C1-9AD5-01D4F7A87B5B}"/>
    <cellStyle name="Input 9 5 2 4" xfId="13686" xr:uid="{0EAA66E4-5233-456D-AEDB-294891C862D7}"/>
    <cellStyle name="Input 9 5 2 4 2" xfId="25971" xr:uid="{B3F07E1F-173A-4BAB-8F7E-2D67102779AF}"/>
    <cellStyle name="Input 9 5 2 5" xfId="34035" xr:uid="{4F18424B-FA57-467D-9563-94C81321DA7B}"/>
    <cellStyle name="Input 9 5 3" xfId="2762" xr:uid="{3D5FBCE8-CB67-45F9-B699-5F9D4F9E2501}"/>
    <cellStyle name="Input 9 5 3 2" xfId="28465" xr:uid="{9DB6643E-9FAE-4878-9528-C5A60727DBF8}"/>
    <cellStyle name="Input 9 5 4" xfId="36901" xr:uid="{386A9C78-EAF8-424A-AF1A-31E71EF20AAF}"/>
    <cellStyle name="Input 9 5 5" xfId="52857" xr:uid="{4A906271-642D-42EA-A450-030A3389383D}"/>
    <cellStyle name="Input 9 6" xfId="643" xr:uid="{9DC6ED9E-3111-47CF-B269-670EF494262A}"/>
    <cellStyle name="Input 9 6 2" xfId="5021" xr:uid="{4787BC14-72F2-4EB0-A56C-84DC8FCD14CC}"/>
    <cellStyle name="Input 9 6 2 2" xfId="7607" xr:uid="{7A55F514-C41B-4F81-A8B1-14FB2F20B293}"/>
    <cellStyle name="Input 9 6 2 2 2" xfId="16596" xr:uid="{8EF68CE7-837C-435A-9483-D9D721436013}"/>
    <cellStyle name="Input 9 6 2 2 2 2" xfId="27474" xr:uid="{CF0AC274-1970-4DC6-89C7-43E3558F64BE}"/>
    <cellStyle name="Input 9 6 2 2 3" xfId="25024" xr:uid="{E5208561-BF25-47F7-9D3D-17A7C4FBADCA}"/>
    <cellStyle name="Input 9 6 2 3" xfId="10244" xr:uid="{6A2745DF-8348-43DF-AD1E-E33B2F402682}"/>
    <cellStyle name="Input 9 6 2 3 2" xfId="19233" xr:uid="{1DBDC256-8B3C-4B5C-9CB9-53BF0810AFBD}"/>
    <cellStyle name="Input 9 6 2 3 2 2" xfId="25484" xr:uid="{C0829A31-9065-4B1C-9B31-25F9171DCE8D}"/>
    <cellStyle name="Input 9 6 2 3 3" xfId="37819" xr:uid="{473FF084-0C96-43CE-A950-0037C6C9117C}"/>
    <cellStyle name="Input 9 6 2 4" xfId="14010" xr:uid="{1DB4D1A3-FE71-469F-9C03-A5331809F7FB}"/>
    <cellStyle name="Input 9 6 2 4 2" xfId="31255" xr:uid="{0A6D0872-77C2-4F0D-BAC9-352FE44EFB7C}"/>
    <cellStyle name="Input 9 6 2 5" xfId="32010" xr:uid="{C946465C-2494-496B-B433-D31C30A5CD2C}"/>
    <cellStyle name="Input 9 6 3" xfId="3080" xr:uid="{8D71FAE5-65AA-4A97-BF09-DADC9C98F2D3}"/>
    <cellStyle name="Input 9 6 3 2" xfId="36867" xr:uid="{0BB40BAF-7E09-48C3-B972-F01CE7FC35F4}"/>
    <cellStyle name="Input 9 6 4" xfId="36541" xr:uid="{32205D1C-42B2-4324-AC2A-A812DE33320B}"/>
    <cellStyle name="Input 9 7" xfId="988" xr:uid="{75FC1663-C407-4265-A8FE-9A39C08173BD}"/>
    <cellStyle name="Input 9 7 2" xfId="5342" xr:uid="{970543ED-B4C7-439B-A3BD-84275A547EA3}"/>
    <cellStyle name="Input 9 7 2 2" xfId="7928" xr:uid="{B7E1714A-50E0-4DB2-8FC8-AF9C446BE691}"/>
    <cellStyle name="Input 9 7 2 2 2" xfId="16917" xr:uid="{A464EC67-8D25-42BC-9D3C-721DCC25035D}"/>
    <cellStyle name="Input 9 7 2 2 2 2" xfId="22534" xr:uid="{91EDCC52-7CF9-4A71-922C-C37668CCC2B4}"/>
    <cellStyle name="Input 9 7 2 2 3" xfId="28663" xr:uid="{F6C1AC8B-BAAD-4C0E-AFB4-6601B91AC8EF}"/>
    <cellStyle name="Input 9 7 2 3" xfId="10565" xr:uid="{ADD3FFB2-6280-4037-8EB8-07932AED6300}"/>
    <cellStyle name="Input 9 7 2 3 2" xfId="19554" xr:uid="{9408B400-83C3-411F-8082-6726E39B9CE4}"/>
    <cellStyle name="Input 9 7 2 3 2 2" xfId="34413" xr:uid="{62D5276E-7EDC-4382-ADCB-6C4590B60BAC}"/>
    <cellStyle name="Input 9 7 2 3 3" xfId="24287" xr:uid="{432CEE20-9B00-4E43-B645-C5F2F374D74E}"/>
    <cellStyle name="Input 9 7 2 4" xfId="14331" xr:uid="{F1171B92-9A34-41B0-A0DA-FB46EECE76E9}"/>
    <cellStyle name="Input 9 7 2 4 2" xfId="23811" xr:uid="{274E6316-560D-4B18-9155-C01808EBBDEC}"/>
    <cellStyle name="Input 9 7 2 5" xfId="23305" xr:uid="{898EC08A-1E0D-44E0-A336-6E762EDBDDA5}"/>
    <cellStyle name="Input 9 7 3" xfId="3425" xr:uid="{65BDA952-DCEA-4121-9921-127517ACBA3A}"/>
    <cellStyle name="Input 9 7 3 2" xfId="38251" xr:uid="{805AD903-4AFD-4536-A7FB-B7EF365A612E}"/>
    <cellStyle name="Input 9 7 4" xfId="38171" xr:uid="{E0FA0C3B-FF3A-474F-91F3-998F759FA0E1}"/>
    <cellStyle name="Input 9 8" xfId="1332" xr:uid="{7F27E148-C9D8-416A-896D-30869071BFB2}"/>
    <cellStyle name="Input 9 8 2" xfId="5677" xr:uid="{47E6202C-F677-4FAE-A942-27BB7D43B767}"/>
    <cellStyle name="Input 9 8 2 2" xfId="8263" xr:uid="{614F7730-78E5-4506-BAC6-425A54D499EB}"/>
    <cellStyle name="Input 9 8 2 2 2" xfId="17252" xr:uid="{46244FFB-AEB1-4B89-BD29-9240F9C0A6A5}"/>
    <cellStyle name="Input 9 8 2 2 2 2" xfId="22727" xr:uid="{2A191B6A-6D90-4287-9203-0B168EC15E98}"/>
    <cellStyle name="Input 9 8 2 2 3" xfId="33389" xr:uid="{253C8964-93B8-48F3-B052-49D47ED174E1}"/>
    <cellStyle name="Input 9 8 2 3" xfId="10900" xr:uid="{79DC28B6-679D-4785-B6F3-B33E194A4AC4}"/>
    <cellStyle name="Input 9 8 2 3 2" xfId="19889" xr:uid="{B66BC3AF-39C3-4E3D-BEC7-69092D1E5834}"/>
    <cellStyle name="Input 9 8 2 3 2 2" xfId="36251" xr:uid="{1E441DFD-DA35-4B11-842A-8A1955BC3A3F}"/>
    <cellStyle name="Input 9 8 2 3 3" xfId="22457" xr:uid="{8FCD7D60-C394-4722-A529-89C4594EF435}"/>
    <cellStyle name="Input 9 8 2 4" xfId="14666" xr:uid="{7A3024F9-C7B7-43A3-9D69-DA749FF31BD1}"/>
    <cellStyle name="Input 9 8 2 4 2" xfId="34599" xr:uid="{D4B077A3-74A5-4231-AB82-54272EF72556}"/>
    <cellStyle name="Input 9 8 2 5" xfId="39271" xr:uid="{896993E1-AA87-4314-8A36-33D3403DBC40}"/>
    <cellStyle name="Input 9 8 3" xfId="3769" xr:uid="{E03B7F28-3F28-463B-B8A3-68D32FFCFF8E}"/>
    <cellStyle name="Input 9 8 3 2" xfId="38535" xr:uid="{51DBC90C-22A9-4D43-A166-4BA04B22642B}"/>
    <cellStyle name="Input 9 8 4" xfId="37207" xr:uid="{E62A6D9B-2868-4823-87F1-5594A7967758}"/>
    <cellStyle name="Input 9 9" xfId="1669" xr:uid="{E08AF810-0028-4A76-8DE1-4DE58990E7B9}"/>
    <cellStyle name="Input 9 9 2" xfId="5997" xr:uid="{2816199A-5B51-46C4-A4E0-4DAE808991C0}"/>
    <cellStyle name="Input 9 9 2 2" xfId="8583" xr:uid="{3411EC90-EA7E-4F71-B5C5-AE6E018220D1}"/>
    <cellStyle name="Input 9 9 2 2 2" xfId="17572" xr:uid="{FCAA8A13-C328-4380-ADED-1F00C2BE5907}"/>
    <cellStyle name="Input 9 9 2 2 2 2" xfId="39357" xr:uid="{E924F23F-DA3D-4C04-9078-AD564D4A8F4D}"/>
    <cellStyle name="Input 9 9 2 2 3" xfId="24625" xr:uid="{ADF92FFE-6D3B-4169-9F61-338B47F6398E}"/>
    <cellStyle name="Input 9 9 2 3" xfId="11220" xr:uid="{6F60E4B0-34A4-4D73-88CF-70D17248BBE5}"/>
    <cellStyle name="Input 9 9 2 3 2" xfId="20209" xr:uid="{891EB54C-6BCD-4EBD-877E-1BF3348DFA79}"/>
    <cellStyle name="Input 9 9 2 3 2 2" xfId="42356" xr:uid="{B11746FE-AFAB-474E-AD37-CDAE476E28DF}"/>
    <cellStyle name="Input 9 9 2 3 3" xfId="33313" xr:uid="{2E24C973-0173-448B-AD07-2AEEF1430E5C}"/>
    <cellStyle name="Input 9 9 2 4" xfId="14986" xr:uid="{4568FB2A-3F8F-49D5-8641-434550C2560E}"/>
    <cellStyle name="Input 9 9 2 4 2" xfId="30088" xr:uid="{AE76FCB7-FAF7-40D7-81F8-4D098DD07E81}"/>
    <cellStyle name="Input 9 9 2 5" xfId="35685" xr:uid="{B0B00F2C-5F54-4BB6-9FB5-629D04388923}"/>
    <cellStyle name="Input 9 9 3" xfId="4106" xr:uid="{B7B02B99-74DD-404F-896E-515C564A4612}"/>
    <cellStyle name="Input 9 9 3 2" xfId="34064" xr:uid="{FCB3E43B-324A-4E28-89FE-0511050ECCB5}"/>
    <cellStyle name="Input 9 9 4" xfId="30631" xr:uid="{D65E9634-6068-4E16-8295-E156FC6BC1C4}"/>
    <cellStyle name="Linked Cell 10" xfId="45206" xr:uid="{A2EEBE9E-52BC-4A70-ACD2-AADEE1BBDFB3}"/>
    <cellStyle name="Linked Cell 11" xfId="45313" xr:uid="{BDDB8499-30F5-4846-A1D4-73B02CDC87D1}"/>
    <cellStyle name="Linked Cell 12" xfId="45433" xr:uid="{DCFB7C5C-93BC-44E9-82B5-1882DB4B8BD9}"/>
    <cellStyle name="Linked Cell 13" xfId="40" xr:uid="{E2888845-5E53-417B-8262-2BE98D993B1B}"/>
    <cellStyle name="Linked Cell 2" xfId="84" xr:uid="{C7EE5675-379D-410A-BB07-29CD0B12B696}"/>
    <cellStyle name="Linked Cell 2 2" xfId="47310" xr:uid="{DBD2EB9F-7E0A-416E-BE1B-C49F52B2C665}"/>
    <cellStyle name="Linked Cell 2 3" xfId="47319" xr:uid="{B65A3A27-38EF-4923-8905-147B2547381E}"/>
    <cellStyle name="Linked Cell 3" xfId="44832" xr:uid="{32BE2CD5-EA37-4D7F-B113-F4043E69529C}"/>
    <cellStyle name="Linked Cell 3 2" xfId="47314" xr:uid="{579A5663-B79A-484C-88A6-1FA0C520D3A7}"/>
    <cellStyle name="Linked Cell 3 3" xfId="47304" xr:uid="{C7ADB9C9-B4F6-43DF-8AB9-3AD4B29DD301}"/>
    <cellStyle name="Linked Cell 4" xfId="44869" xr:uid="{5E9C6D76-6119-46D9-BF98-E3B5C6D513BF}"/>
    <cellStyle name="Linked Cell 4 2" xfId="45853" xr:uid="{2EEDD613-D91D-44A7-B792-30B948C08A1E}"/>
    <cellStyle name="Linked Cell 5" xfId="44899" xr:uid="{F6AE0E8A-BC94-46EA-AAD9-B7E252D39D84}"/>
    <cellStyle name="Linked Cell 6" xfId="44917" xr:uid="{BF7AC955-3D3A-4913-BACC-9E1F77BE5712}"/>
    <cellStyle name="Linked Cell 7" xfId="45006" xr:uid="{D4739FC8-5343-4ED4-93EE-353CAE94AC80}"/>
    <cellStyle name="Linked Cell 8" xfId="45007" xr:uid="{9703CEFF-E666-4B28-9FCB-B9DE70C5ADC9}"/>
    <cellStyle name="Linked Cell 9" xfId="45124" xr:uid="{7D556799-EFCC-4EA5-A359-5AAB9776D99B}"/>
    <cellStyle name="Neutral 2" xfId="85" xr:uid="{EF287FC7-AE00-435E-AFE5-7E244D398FAD}"/>
    <cellStyle name="Neutral 3" xfId="41" xr:uid="{A5741636-E7B2-4E4D-AB4F-5D7812EC89BD}"/>
    <cellStyle name="Neutral 4" xfId="45854" xr:uid="{1A26291F-C07D-492A-9F33-0C4246F4A9D2}"/>
    <cellStyle name="Normal" xfId="0" builtinId="0"/>
    <cellStyle name="Normal 10" xfId="3" xr:uid="{7BD6DB69-6910-4AD2-9A59-29BBE6AFC896}"/>
    <cellStyle name="Normal 2" xfId="44123" xr:uid="{1FFE17D4-DE53-416D-9040-35A65786C615}"/>
    <cellStyle name="Normal 2 2" xfId="44178" xr:uid="{A3A6D57D-5E67-4ADA-A7EF-C1C3440BDD35}"/>
    <cellStyle name="Normal 2 3" xfId="44206" xr:uid="{8DCBD67D-EAAC-452A-8AF7-DBF78EE6B64A}"/>
    <cellStyle name="Normal 2 3 10" xfId="47145" xr:uid="{55AEEB30-9C49-48C8-ADAF-EEF79E9C762F}"/>
    <cellStyle name="Normal 2 3 10 2" xfId="48759" xr:uid="{6AF82946-5F12-4485-B87D-11523C89A117}"/>
    <cellStyle name="Normal 2 3 11" xfId="47237" xr:uid="{27149E48-2EBB-417F-9139-958BA154D188}"/>
    <cellStyle name="Normal 2 3 11 2" xfId="48841" xr:uid="{D9284B1F-992C-4968-9B2B-13CFF1C2C805}"/>
    <cellStyle name="Normal 2 3 12" xfId="47309" xr:uid="{5276FE59-42F0-4D97-9CFB-233864EC2FF7}"/>
    <cellStyle name="Normal 2 3 2" xfId="44264" xr:uid="{689786AB-FEBC-4E09-9670-4284E26A5BDF}"/>
    <cellStyle name="Normal 2 3 2 2" xfId="45577" xr:uid="{E38984C3-6603-414A-B302-BABCBA1FFBF8}"/>
    <cellStyle name="Normal 2 3 2 2 2" xfId="47700" xr:uid="{02EAFFB5-D8CA-4F4C-8627-4F773B4A66A0}"/>
    <cellStyle name="Normal 2 3 2 3" xfId="47386" xr:uid="{51B5EACC-E7B9-4EED-A21E-4969D6C6FB70}"/>
    <cellStyle name="Normal 2 3 3" xfId="45452" xr:uid="{D1537DB1-0499-4477-BE72-ADE9B1D3B924}"/>
    <cellStyle name="Normal 2 3 3 2" xfId="45636" xr:uid="{5A5C0E7C-0E24-4192-933A-64E4782222F8}"/>
    <cellStyle name="Normal 2 3 3 2 2" xfId="47759" xr:uid="{89A99C3A-93B7-45EC-89F7-DAE547604C91}"/>
    <cellStyle name="Normal 2 3 3 3" xfId="47428" xr:uid="{3686697E-89BA-4B7D-9B40-77673AA7BCE1}"/>
    <cellStyle name="Normal 2 3 4" xfId="45727" xr:uid="{9FD4B928-63AF-44A2-9426-7F676726C8E0}"/>
    <cellStyle name="Normal 2 3 4 2" xfId="46236" xr:uid="{C0FC2988-E0CE-409E-B5FB-DFA6062689BB}"/>
    <cellStyle name="Normal 2 3 4 2 2" xfId="47850" xr:uid="{7F8BA3D2-AC78-4FED-B284-DCF72A68FB04}"/>
    <cellStyle name="Normal 2 3 4 3" xfId="47453" xr:uid="{D1437C2C-6825-462B-8E30-E053303C2391}"/>
    <cellStyle name="Normal 2 3 5" xfId="45776" xr:uid="{AC6E8B94-89DD-4FC2-AC11-FBA0C81A5AB8}"/>
    <cellStyle name="Normal 2 3 5 2" xfId="46285" xr:uid="{58527CAF-B28F-4E48-AE62-6FBD71B37A13}"/>
    <cellStyle name="Normal 2 3 5 2 2" xfId="47899" xr:uid="{CBADFED0-23EF-41AA-8BC9-4B0DC6590B7D}"/>
    <cellStyle name="Normal 2 3 5 3" xfId="47461" xr:uid="{DDBA4BFA-8D5B-438E-8268-29E94EB4A7C3}"/>
    <cellStyle name="Normal 2 3 6" xfId="45465" xr:uid="{E9E689CA-5A39-4651-86BC-B0A7872B6877}"/>
    <cellStyle name="Normal 2 3 6 2" xfId="46363" xr:uid="{950EAC01-95B6-4363-A606-09C5FD1DC699}"/>
    <cellStyle name="Normal 2 3 6 2 2" xfId="47977" xr:uid="{FEF43D98-6F98-433C-BBA8-A67A86316F7E}"/>
    <cellStyle name="Normal 2 3 6 3" xfId="47508" xr:uid="{CC801B13-0402-4F4B-A487-5FEA8B247213}"/>
    <cellStyle name="Normal 2 3 7" xfId="45936" xr:uid="{0DCAEA5C-170F-47B2-94C2-3156159F31EE}"/>
    <cellStyle name="Normal 2 3 7 2" xfId="46402" xr:uid="{1121E12C-54BA-4A3F-925F-D94C0E8FB9D7}"/>
    <cellStyle name="Normal 2 3 7 2 2" xfId="48016" xr:uid="{324AAD34-F5FC-4045-8633-2A7EA8373026}"/>
    <cellStyle name="Normal 2 3 7 3" xfId="47547" xr:uid="{3A5C653E-8636-40B4-A06C-337F7620BBC0}"/>
    <cellStyle name="Normal 2 3 8" xfId="45962" xr:uid="{99133E28-AF66-45F8-A879-5B972EA77BE7}"/>
    <cellStyle name="Normal 2 3 8 2" xfId="47571" xr:uid="{6450F296-FA7C-4D9F-9644-3F0771F04B08}"/>
    <cellStyle name="Normal 2 3 9" xfId="46902" xr:uid="{9550E161-3123-4EA9-8A92-32D1B3DC7244}"/>
    <cellStyle name="Normal 2 3 9 2" xfId="48516" xr:uid="{C0CE0527-9834-4BE1-B4A1-56A1852D2AB3}"/>
    <cellStyle name="Normal 2 4" xfId="44153" xr:uid="{70D08252-D3EB-4D35-B34B-87F2B259BC96}"/>
    <cellStyle name="Normal 2 5" xfId="59388" xr:uid="{1BE3A5D6-29CE-4815-887F-65C0CB796828}"/>
    <cellStyle name="Normal 3" xfId="44179" xr:uid="{D54F0943-2FC9-4E29-BE96-70295E511E1B}"/>
    <cellStyle name="Normal 3 2" xfId="59383" xr:uid="{176C2CA2-C87C-4D1D-A11D-C2664164A1AB}"/>
    <cellStyle name="Normal 3 2 2" xfId="59386" xr:uid="{773C6810-E6D5-48B1-91BA-C1955E3B7385}"/>
    <cellStyle name="Normal 3 3" xfId="59382" xr:uid="{9252C5F3-D601-4688-A172-5BFCCB94CA2E}"/>
    <cellStyle name="Normal 4" xfId="44180" xr:uid="{9A239043-1765-4CD8-9BFB-6EEECDC19703}"/>
    <cellStyle name="Normal 4 2" xfId="59384" xr:uid="{5CF67A7C-E190-400F-B68D-73076C80A53E}"/>
    <cellStyle name="Normal 5" xfId="44151" xr:uid="{DA6D95D2-FEB0-4FBC-B50D-0FF576EC2D21}"/>
    <cellStyle name="Normal 6" xfId="44204" xr:uid="{C6A69329-2E5E-4B55-B7DE-ABB004149D31}"/>
    <cellStyle name="Normal 6 10" xfId="47143" xr:uid="{891FB40A-DCDB-4902-886A-34FE82109EE4}"/>
    <cellStyle name="Normal 6 10 2" xfId="48757" xr:uid="{8514112B-CFCE-4468-8EE9-132DBFC81A1F}"/>
    <cellStyle name="Normal 6 11" xfId="47235" xr:uid="{992029C2-0A84-4D75-BC85-7B3FC31B1BD3}"/>
    <cellStyle name="Normal 6 11 2" xfId="48839" xr:uid="{AF6999CA-74A7-48E2-BC50-EB87D995EC71}"/>
    <cellStyle name="Normal 6 12" xfId="47315" xr:uid="{1DF95580-C24C-40FD-AA07-1E5B08CBDEF7}"/>
    <cellStyle name="Normal 6 2" xfId="44262" xr:uid="{823C11E7-7FF1-457E-B9C5-E3E914462264}"/>
    <cellStyle name="Normal 6 2 2" xfId="45575" xr:uid="{6A24807B-00EF-4355-BB37-E48DDC567C66}"/>
    <cellStyle name="Normal 6 2 2 2" xfId="47698" xr:uid="{60E08393-09FE-4010-AB87-98D5CFABD75E}"/>
    <cellStyle name="Normal 6 2 3" xfId="47384" xr:uid="{A025465C-D9D7-4798-BCEC-0E4C0547CEE6}"/>
    <cellStyle name="Normal 6 3" xfId="45450" xr:uid="{0C74D278-5267-47B6-BBD1-C010EB5F4275}"/>
    <cellStyle name="Normal 6 3 2" xfId="45634" xr:uid="{F9767767-CDD2-4466-ACF0-B818203C1ACD}"/>
    <cellStyle name="Normal 6 3 2 2" xfId="47757" xr:uid="{F295A336-39C6-48D3-8500-831001327B53}"/>
    <cellStyle name="Normal 6 3 3" xfId="47426" xr:uid="{39437F30-95CC-4B60-A21F-947C871F5C47}"/>
    <cellStyle name="Normal 6 4" xfId="45725" xr:uid="{1D12FBC1-7DF4-467C-9D6F-85D1B0DFCC1A}"/>
    <cellStyle name="Normal 6 4 2" xfId="46234" xr:uid="{F2CB8331-051E-42A4-BF05-4AB6DA66FAB7}"/>
    <cellStyle name="Normal 6 4 2 2" xfId="47848" xr:uid="{28922B95-DEDC-4749-814E-2313F37A87D0}"/>
    <cellStyle name="Normal 6 4 3" xfId="47451" xr:uid="{F77C3517-D781-4B74-A38D-12FB800DFC03}"/>
    <cellStyle name="Normal 6 5" xfId="45774" xr:uid="{5BFABE04-47A3-418F-9500-EE4241F20D5D}"/>
    <cellStyle name="Normal 6 5 2" xfId="46283" xr:uid="{FAFD992C-07E9-433D-A4C0-2557169B9F9E}"/>
    <cellStyle name="Normal 6 5 2 2" xfId="47897" xr:uid="{DAA1839F-AB9E-4C15-8F33-24A0DB2920C0}"/>
    <cellStyle name="Normal 6 5 3" xfId="47459" xr:uid="{1082976F-04D1-4455-921B-F1A44306B31C}"/>
    <cellStyle name="Normal 6 6" xfId="45483" xr:uid="{4C468020-7C85-46A0-B0F6-ECF1988121D5}"/>
    <cellStyle name="Normal 6 6 2" xfId="46361" xr:uid="{195B4721-E917-4E7E-A770-ACFAD3CB2B4F}"/>
    <cellStyle name="Normal 6 6 2 2" xfId="47975" xr:uid="{0C63D3DF-7809-4A5D-89DA-A2C0458A46E2}"/>
    <cellStyle name="Normal 6 6 3" xfId="47506" xr:uid="{CCC016C5-1154-44B9-858E-81F67A4ECDB8}"/>
    <cellStyle name="Normal 6 7" xfId="45934" xr:uid="{8E30F6D4-964C-4E27-B5A3-7461AB018B4E}"/>
    <cellStyle name="Normal 6 7 2" xfId="46400" xr:uid="{5312D6ED-BAF4-4132-8A0C-CEF024641E20}"/>
    <cellStyle name="Normal 6 7 2 2" xfId="48014" xr:uid="{8F747F86-1919-49AD-B5A8-BAC271762F31}"/>
    <cellStyle name="Normal 6 7 3" xfId="47545" xr:uid="{422E4992-4339-45C8-A6C4-460F34AC50CA}"/>
    <cellStyle name="Normal 6 8" xfId="45988" xr:uid="{0851FCA7-0726-4C7A-A8AE-415C684EE74B}"/>
    <cellStyle name="Normal 6 8 2" xfId="47597" xr:uid="{54D945F9-8617-43A0-8B31-EAB5F128845A}"/>
    <cellStyle name="Normal 6 9" xfId="46900" xr:uid="{1293D6AE-05D3-4324-8618-F618908E6476}"/>
    <cellStyle name="Normal 6 9 2" xfId="48514" xr:uid="{D25A40E2-BB2E-4DE5-B0EF-FA8CAA9C3FF6}"/>
    <cellStyle name="Normal 7" xfId="44181" xr:uid="{B6FE7475-C2D2-427A-8BF9-4453B5E73C8A}"/>
    <cellStyle name="Normal 8" xfId="44210" xr:uid="{894533E1-EE29-451C-8A97-EFA2619AC474}"/>
    <cellStyle name="Normal 9" xfId="44207" xr:uid="{02EFAF7A-F5A7-42C6-AA50-2D198F77A379}"/>
    <cellStyle name="Note 10" xfId="2203" xr:uid="{31B23FBD-F2E8-4050-8A46-F31F76A12304}"/>
    <cellStyle name="Note 10 2" xfId="39771" xr:uid="{23073639-A203-461B-93FF-88852CE6BCB5}"/>
    <cellStyle name="Note 10 2 2" xfId="56257" xr:uid="{F07F76D0-72BE-48AC-A693-513F1E15BFB1}"/>
    <cellStyle name="Note 10 2 3" xfId="49475" xr:uid="{E7BF42F6-98C6-4A65-B901-6FCAB160B4C6}"/>
    <cellStyle name="Note 10 3" xfId="52361" xr:uid="{619AA0A9-8952-4F5A-9E36-8CCA3C53197C}"/>
    <cellStyle name="Note 10 3 2" xfId="59142" xr:uid="{7E0CBB3E-19B1-4513-8541-BDB1899B0157}"/>
    <cellStyle name="Note 10 4" xfId="47593" xr:uid="{8909EA5E-584E-45FC-9FB3-432984980955}"/>
    <cellStyle name="Note 10 4 2" xfId="54405" xr:uid="{66A87D41-9C54-4B27-B622-59C73884DA1B}"/>
    <cellStyle name="Note 10 5" xfId="52879" xr:uid="{693F316F-365B-4B71-AFBA-6CFE3FF54199}"/>
    <cellStyle name="Note 10 6" xfId="45984" xr:uid="{F4AFAE82-CE00-4FA8-BDEC-BE3DCC277FBB}"/>
    <cellStyle name="Note 11" xfId="42079" xr:uid="{73E1C7BB-2D63-4A41-9D18-DB7636FFEEC9}"/>
    <cellStyle name="Note 11 2" xfId="50421" xr:uid="{517A075F-27E4-4F18-929C-C23A310F5E87}"/>
    <cellStyle name="Note 11 2 2" xfId="57203" xr:uid="{A21DC22C-4D7A-4549-A580-D435D44AF4AC}"/>
    <cellStyle name="Note 11 3" xfId="52023" xr:uid="{147C0678-2284-4048-B341-7A8DC854A99D}"/>
    <cellStyle name="Note 11 3 2" xfId="58804" xr:uid="{849CA1B0-200C-40C8-966D-40D7DD40E95B}"/>
    <cellStyle name="Note 11 4" xfId="51503" xr:uid="{1D8A1A25-53F0-421E-81B0-18215E70B48C}"/>
    <cellStyle name="Note 11 4 2" xfId="58285" xr:uid="{97D55A54-7D90-4EF2-99FF-7AEB52EFB493}"/>
    <cellStyle name="Note 11 5" xfId="48538" xr:uid="{7140EF0B-EAB9-4180-B672-5C6AD83DFCF6}"/>
    <cellStyle name="Note 11 5 2" xfId="55327" xr:uid="{7A98706C-124F-467C-92E6-E2A577B678AB}"/>
    <cellStyle name="Note 11 6" xfId="53613" xr:uid="{14ABBF64-1EE2-4F1D-9B5E-7660574711D3}"/>
    <cellStyle name="Note 11 7" xfId="46924" xr:uid="{034F1CE2-0315-45BA-8F53-3B832C4EA5AE}"/>
    <cellStyle name="Note 12" xfId="86" xr:uid="{D4B47A0D-A2E1-4BEE-8BBD-57985D694D0C}"/>
    <cellStyle name="Note 12 2" xfId="50455" xr:uid="{565C7D7A-A561-4E1A-A6DE-3839A363F896}"/>
    <cellStyle name="Note 12 2 2" xfId="57237" xr:uid="{48F2BC86-C0DE-48D8-BC7A-4D9C02EF1372}"/>
    <cellStyle name="Note 12 3" xfId="52057" xr:uid="{4DB862DA-3E06-4AB1-B81C-8CF1374C148D}"/>
    <cellStyle name="Note 12 3 2" xfId="58838" xr:uid="{6A4BA0E2-5DDF-4FC5-A0A9-DC1F7304B93E}"/>
    <cellStyle name="Note 12 4" xfId="52238" xr:uid="{E023A903-5424-423E-B404-8FEF1828D58D}"/>
    <cellStyle name="Note 12 4 2" xfId="59019" xr:uid="{1BE5015D-A371-4F64-828B-A3E16C3D97DA}"/>
    <cellStyle name="Note 12 5" xfId="48572" xr:uid="{2EC94741-D011-426B-ABBF-E82EE14BF2DF}"/>
    <cellStyle name="Note 12 5 2" xfId="55361" xr:uid="{D8914278-1F92-4316-BA9B-9D946A73BC44}"/>
    <cellStyle name="Note 12 6" xfId="53647" xr:uid="{281980A4-5155-42AF-902B-512A939F3857}"/>
    <cellStyle name="Note 12 7" xfId="46958" xr:uid="{3FFFFD7F-A80D-451B-A529-A9F1EAD2863F}"/>
    <cellStyle name="Note 13" xfId="44128" xr:uid="{934EB77C-235C-43F4-A86B-FADA5FBA9049}"/>
    <cellStyle name="Note 13 2" xfId="53980" xr:uid="{AA2D3B68-1BEB-42DC-9593-17C14FB73A6A}"/>
    <cellStyle name="Note 13 3" xfId="47305" xr:uid="{94555024-E2E6-43EE-B56A-699CA14B1EFB}"/>
    <cellStyle name="Note 14" xfId="45455" xr:uid="{C95FA384-03C7-4D48-AAEA-510279B72B9D}"/>
    <cellStyle name="Note 14 2" xfId="55692" xr:uid="{9D6C80DA-3D02-4294-96A6-D6A8479533A9}"/>
    <cellStyle name="Note 15" xfId="42" xr:uid="{BCBD6372-A791-462A-9668-8EFAA44D9BDF}"/>
    <cellStyle name="Note 15 2" xfId="45855" xr:uid="{5CC6617B-9143-484F-9B75-1CE2BDF8A138}"/>
    <cellStyle name="Note 2" xfId="94" xr:uid="{07CFD747-C9D4-4321-AB8C-43874222C5D4}"/>
    <cellStyle name="Note 2 10" xfId="902" xr:uid="{142E6406-9AF9-4BB1-9CA1-68710DCFB5FA}"/>
    <cellStyle name="Note 2 10 2" xfId="5269" xr:uid="{FC152153-BECE-4E63-9F95-A2BC8A0592F7}"/>
    <cellStyle name="Note 2 10 2 2" xfId="7855" xr:uid="{8ADC2429-8DCC-45D5-81A9-DC9903F4B482}"/>
    <cellStyle name="Note 2 10 2 2 2" xfId="12434" xr:uid="{189639F1-1074-4F1C-ACEE-D8EBF33793D2}"/>
    <cellStyle name="Note 2 10 2 2 2 2" xfId="21423" xr:uid="{95C80EB7-0A4F-4F9D-B4E4-FDD6F3A32864}"/>
    <cellStyle name="Note 2 10 2 2 2 2 2" xfId="34112" xr:uid="{88C0F727-D22D-46AF-A088-D6C6E6638F77}"/>
    <cellStyle name="Note 2 10 2 2 2 3" xfId="28804" xr:uid="{E9337DF7-C654-4695-A80B-CB5C77D2D25F}"/>
    <cellStyle name="Note 2 10 2 2 2 4" xfId="56482" xr:uid="{2E123559-0F37-47D3-809B-A2915BDA8ABA}"/>
    <cellStyle name="Note 2 10 2 2 3" xfId="16844" xr:uid="{8DA5E460-36BA-47FF-A91E-AED9B9BAADD1}"/>
    <cellStyle name="Note 2 10 2 2 3 2" xfId="33827" xr:uid="{2E9ABD0A-5A8F-4A4A-9D25-67246BF02D85}"/>
    <cellStyle name="Note 2 10 2 2 4" xfId="36237" xr:uid="{57E763EF-F8AE-4927-AE7F-C497CE835F98}"/>
    <cellStyle name="Note 2 10 2 2 5" xfId="49700" xr:uid="{63709331-48D6-424A-A21E-006FDB1D86D4}"/>
    <cellStyle name="Note 2 10 2 3" xfId="10492" xr:uid="{B07F5929-ED71-4915-9213-419EAA7B05DD}"/>
    <cellStyle name="Note 2 10 2 3 2" xfId="19481" xr:uid="{5E8D35CE-B817-4FBD-9EDE-46FB40EEE0DB}"/>
    <cellStyle name="Note 2 10 2 3 2 2" xfId="22441" xr:uid="{D02597E3-B1F6-4020-A505-1D2CA4A047D7}"/>
    <cellStyle name="Note 2 10 2 3 2 3" xfId="57596" xr:uid="{022D610A-C3D4-486E-ADFF-E0EC619160AE}"/>
    <cellStyle name="Note 2 10 2 3 3" xfId="40070" xr:uid="{50AA87CD-E113-46C7-8EB4-722D39F01935}"/>
    <cellStyle name="Note 2 10 2 3 4" xfId="50814" xr:uid="{E32FDECE-BC76-4503-B7AF-3B4A1D4143A8}"/>
    <cellStyle name="Note 2 10 2 4" xfId="14258" xr:uid="{CC81279D-9286-457B-8C3A-B6DCC8D97138}"/>
    <cellStyle name="Note 2 10 2 4 2" xfId="25159" xr:uid="{AC8BDF46-C040-4455-B8C0-25EBCC74353D}"/>
    <cellStyle name="Note 2 10 2 4 2 2" xfId="54621" xr:uid="{B5B99A06-EE3D-483F-804A-7825B4C0C7FC}"/>
    <cellStyle name="Note 2 10 2 4 3" xfId="47817" xr:uid="{6BFE101E-69A3-49D0-A1BF-B5E5788857F2}"/>
    <cellStyle name="Note 2 10 2 5" xfId="40983" xr:uid="{FC2549E9-53CB-4283-BB39-90E97F2C7EF9}"/>
    <cellStyle name="Note 2 10 2 5 2" xfId="53007" xr:uid="{D0F57D16-EEC5-4AB4-A8D8-B971CD7CF150}"/>
    <cellStyle name="Note 2 10 2 6" xfId="46203" xr:uid="{2E923203-DFFD-47C9-81CC-3333ACFC3B37}"/>
    <cellStyle name="Note 2 10 3" xfId="3339" xr:uid="{4457E969-118A-4D49-AEB4-9903F69F7326}"/>
    <cellStyle name="Note 2 10 3 2" xfId="30674" xr:uid="{CC57528C-78E5-40BD-A0B9-11126C10B8A9}"/>
    <cellStyle name="Note 2 10 3 2 2" xfId="56884" xr:uid="{9A5F422A-0B07-4265-9850-7B4BEAACF1D0}"/>
    <cellStyle name="Note 2 10 3 2 3" xfId="50102" xr:uid="{6C2CB8BE-FAB7-46B3-AF63-9B5080E19F87}"/>
    <cellStyle name="Note 2 10 3 3" xfId="51069" xr:uid="{B5D3F874-BD84-4CB3-85F6-A0DDD282DD4D}"/>
    <cellStyle name="Note 2 10 3 3 2" xfId="57851" xr:uid="{EFC4FE25-5394-413E-9607-6052C22A3B15}"/>
    <cellStyle name="Note 2 10 3 4" xfId="48219" xr:uid="{4C80345F-A37A-485F-9E14-37B0E77A2C9A}"/>
    <cellStyle name="Note 2 10 3 4 2" xfId="55011" xr:uid="{F5CBD3CF-E42E-48B5-899F-6BD1B95A9FFE}"/>
    <cellStyle name="Note 2 10 3 5" xfId="53311" xr:uid="{F652DAB9-515E-4893-838F-B42E8AB66EEA}"/>
    <cellStyle name="Note 2 10 3 6" xfId="46605" xr:uid="{F6A3938E-028D-431C-93DB-D57B1E6103E6}"/>
    <cellStyle name="Note 2 10 4" xfId="23705" xr:uid="{C7EBA94B-AA0B-445A-B8D1-5695C13B13D3}"/>
    <cellStyle name="Note 2 10 4 2" xfId="56010" xr:uid="{F9813FFA-8B69-45FD-910D-3A111588370B}"/>
    <cellStyle name="Note 2 10 4 3" xfId="49228" xr:uid="{4F448645-65E0-49AF-B680-4FAB1881E63D}"/>
    <cellStyle name="Note 2 10 5" xfId="44460" xr:uid="{03946AC8-7D74-4A36-9E33-2DC6FB10AEC0}"/>
    <cellStyle name="Note 2 10 5 2" xfId="57849" xr:uid="{DC294A46-31EF-4465-84D1-86E34B67154E}"/>
    <cellStyle name="Note 2 10 5 3" xfId="51067" xr:uid="{CB18DA32-01C6-4C06-88D8-38C720AE30D5}"/>
    <cellStyle name="Note 2 10 6" xfId="45694" xr:uid="{37051166-F7A1-4A5B-AAF5-8B99D6D9A90C}"/>
    <cellStyle name="Note 2 10 6 2" xfId="54173" xr:uid="{D7A776C3-94E9-4CEB-850E-8537F461536C}"/>
    <cellStyle name="Note 2 10 7" xfId="52744" xr:uid="{843A47FB-869B-4171-A713-CE7BD105C07C}"/>
    <cellStyle name="Note 2 11" xfId="1246" xr:uid="{32186A2F-20F7-46E3-858F-3F06D9AA8409}"/>
    <cellStyle name="Note 2 11 2" xfId="5591" xr:uid="{C1E22080-FECD-4563-96FB-7EBA36E03AF8}"/>
    <cellStyle name="Note 2 11 2 2" xfId="8177" xr:uid="{4ABD00FC-CB3B-4D81-8657-884EE7297E10}"/>
    <cellStyle name="Note 2 11 2 2 2" xfId="12532" xr:uid="{862AD798-0FEB-47F2-9FE0-CD2A230B2F26}"/>
    <cellStyle name="Note 2 11 2 2 2 2" xfId="21521" xr:uid="{05361837-A89F-499E-83FD-3722638CC042}"/>
    <cellStyle name="Note 2 11 2 2 2 2 2" xfId="23679" xr:uid="{AB29D5C3-6467-4A69-976C-DCDD89CA1682}"/>
    <cellStyle name="Note 2 11 2 2 2 3" xfId="23851" xr:uid="{1BC93F76-A05F-432A-BBEE-71E04E341DDE}"/>
    <cellStyle name="Note 2 11 2 2 2 4" xfId="56529" xr:uid="{77040E62-C9D5-421E-9245-B15CE427CF3F}"/>
    <cellStyle name="Note 2 11 2 2 3" xfId="17166" xr:uid="{1FA361D7-9569-425B-B2DA-285A850D6A0E}"/>
    <cellStyle name="Note 2 11 2 2 3 2" xfId="32101" xr:uid="{AA46DFC9-9DC0-4BBE-970A-A04EEC8443E5}"/>
    <cellStyle name="Note 2 11 2 2 4" xfId="38373" xr:uid="{A89747DC-3848-4A99-A93B-789770E1DE31}"/>
    <cellStyle name="Note 2 11 2 2 5" xfId="49747" xr:uid="{D3FA9EE4-0215-4AC2-AA9E-04132306E212}"/>
    <cellStyle name="Note 2 11 2 3" xfId="10814" xr:uid="{18499948-C907-4007-9EE0-C80A9833BE8B}"/>
    <cellStyle name="Note 2 11 2 3 2" xfId="19803" xr:uid="{EE6E766B-AA46-40F4-A867-02CEDF03B08B}"/>
    <cellStyle name="Note 2 11 2 3 2 2" xfId="34305" xr:uid="{8184CAAB-8662-454E-8AAB-AC1EFB050153}"/>
    <cellStyle name="Note 2 11 2 3 2 3" xfId="58527" xr:uid="{F1A4AB03-BA2C-4A18-BDFC-9A5C51E3FE4A}"/>
    <cellStyle name="Note 2 11 2 3 3" xfId="26639" xr:uid="{8A0C939F-E10E-4C67-BA3F-EFDFEBFEABA6}"/>
    <cellStyle name="Note 2 11 2 3 4" xfId="51746" xr:uid="{F3560DCB-EBE0-42A2-8EDC-273D4E9C0125}"/>
    <cellStyle name="Note 2 11 2 4" xfId="14580" xr:uid="{1D57CD27-D71D-4649-8836-9C2F90122CD3}"/>
    <cellStyle name="Note 2 11 2 4 2" xfId="36100" xr:uid="{B5A7E41E-7985-4393-A63F-5E41EF971309}"/>
    <cellStyle name="Note 2 11 2 4 2 2" xfId="54665" xr:uid="{B9FF6448-1CD5-49BC-AE83-767DDA2AAAD0}"/>
    <cellStyle name="Note 2 11 2 4 3" xfId="47864" xr:uid="{DE5F813A-F7D1-42EE-96FB-44D77BE5FABF}"/>
    <cellStyle name="Note 2 11 2 5" xfId="26540" xr:uid="{26284BD8-D266-47CA-B1A0-4B8540E2D6DB}"/>
    <cellStyle name="Note 2 11 2 5 2" xfId="53031" xr:uid="{D522CD4D-ADE5-4ACB-9E6F-FF6BF9A7E103}"/>
    <cellStyle name="Note 2 11 2 6" xfId="46250" xr:uid="{FFB29A4F-6F4B-42E5-8DEA-18AB11E36832}"/>
    <cellStyle name="Note 2 11 3" xfId="3683" xr:uid="{81DB3DDB-F0B5-40CD-B4D2-21B101DE74BA}"/>
    <cellStyle name="Note 2 11 3 2" xfId="35728" xr:uid="{AFDFAEE9-9A54-4E1A-822B-0CA0E2CBA642}"/>
    <cellStyle name="Note 2 11 3 2 2" xfId="56928" xr:uid="{10644E78-4A7C-4BEE-846B-396923FF0858}"/>
    <cellStyle name="Note 2 11 3 2 3" xfId="50146" xr:uid="{70B073BE-CE9D-4C9D-89C4-E3A303C5FFE7}"/>
    <cellStyle name="Note 2 11 3 3" xfId="51320" xr:uid="{87077D18-BCE6-429E-89E5-64670B7F449E}"/>
    <cellStyle name="Note 2 11 3 3 2" xfId="58102" xr:uid="{BBF49164-9DE8-4144-B6AA-F9FC9AAA9D39}"/>
    <cellStyle name="Note 2 11 3 4" xfId="48263" xr:uid="{15BF1914-E8E7-4FC8-A9DB-78932822FB0C}"/>
    <cellStyle name="Note 2 11 3 4 2" xfId="55055" xr:uid="{558499C0-5E82-4BD4-B4BD-CD90A7C33EAE}"/>
    <cellStyle name="Note 2 11 3 5" xfId="53355" xr:uid="{36ECE42D-54D1-4F94-8675-67E96CD438EA}"/>
    <cellStyle name="Note 2 11 3 6" xfId="46649" xr:uid="{7275C53A-1A3D-4876-B442-E13CFC76C9E8}"/>
    <cellStyle name="Note 2 11 4" xfId="28522" xr:uid="{DAFE19FA-C1DB-4B48-90D1-8E239C950982}"/>
    <cellStyle name="Note 2 11 4 2" xfId="56057" xr:uid="{903DFBAB-0957-456A-B287-4ED9588C43E4}"/>
    <cellStyle name="Note 2 11 4 3" xfId="49275" xr:uid="{DD099A21-FA9B-44F2-8764-81DD47031E49}"/>
    <cellStyle name="Note 2 11 5" xfId="44505" xr:uid="{D54915F7-3B4E-470C-BD69-EEBBE93496B7}"/>
    <cellStyle name="Note 2 11 5 2" xfId="57819" xr:uid="{2522219E-3022-4D39-80DD-034BC522B739}"/>
    <cellStyle name="Note 2 11 5 3" xfId="51037" xr:uid="{5DB5BEF1-DB77-47FD-80B6-01B6F6586147}"/>
    <cellStyle name="Note 2 11 6" xfId="45741" xr:uid="{CD131A24-B520-4C22-9B84-3A30F22051A0}"/>
    <cellStyle name="Note 2 11 6 2" xfId="54217" xr:uid="{8459B2D2-B93E-45A4-B4F9-73DEE3019809}"/>
    <cellStyle name="Note 2 11 7" xfId="52768" xr:uid="{43DFB3C5-7866-459A-98FC-83AA04193A10}"/>
    <cellStyle name="Note 2 12" xfId="173" xr:uid="{A9565F99-21EE-4725-8167-806C091B3015}"/>
    <cellStyle name="Note 2 12 2" xfId="2575" xr:uid="{9A5AF427-BF02-45BB-8C58-7DA2797DD916}"/>
    <cellStyle name="Note 2 12 2 2" xfId="6816" xr:uid="{011CDDCF-3D7A-4A8A-AEC7-771C40EF6422}"/>
    <cellStyle name="Note 2 12 2 2 2" xfId="11997" xr:uid="{0C9715E1-771A-4639-B78A-B506CF101911}"/>
    <cellStyle name="Note 2 12 2 2 2 2" xfId="20986" xr:uid="{B135389C-9F2A-45B6-8D31-81DBB154C24A}"/>
    <cellStyle name="Note 2 12 2 2 2 2 2" xfId="30549" xr:uid="{7F908344-0CA6-41D2-AB86-18C22D9411AD}"/>
    <cellStyle name="Note 2 12 2 2 2 3" xfId="27011" xr:uid="{3CDB758F-E975-4137-A456-1DC4818828D0}"/>
    <cellStyle name="Note 2 12 2 2 2 4" xfId="56570" xr:uid="{A643DF55-11E6-4134-9590-EBAAEE55CE30}"/>
    <cellStyle name="Note 2 12 2 2 3" xfId="15805" xr:uid="{14A0BE48-C5B8-4AC2-B4D9-F9B2C5BA4B6E}"/>
    <cellStyle name="Note 2 12 2 2 3 2" xfId="34084" xr:uid="{05A48219-0D4E-4090-8C96-7CB57BC9E07E}"/>
    <cellStyle name="Note 2 12 2 2 4" xfId="39314" xr:uid="{A93500B7-CCFD-4991-B169-BD5AB623020A}"/>
    <cellStyle name="Note 2 12 2 2 5" xfId="49788" xr:uid="{05F195B8-9B46-42ED-80C8-062D04674D1B}"/>
    <cellStyle name="Note 2 12 2 3" xfId="9386" xr:uid="{F25E66B8-665B-4561-ACF1-3685FD0F1B77}"/>
    <cellStyle name="Note 2 12 2 3 2" xfId="18375" xr:uid="{A82664D5-AD7A-41A5-A583-C3BE1EB00A0F}"/>
    <cellStyle name="Note 2 12 2 3 2 2" xfId="33601" xr:uid="{F061F10F-FA17-48CF-9274-4E921AA06D3F}"/>
    <cellStyle name="Note 2 12 2 3 2 3" xfId="58249" xr:uid="{18475186-BF20-424D-B305-8A224953A952}"/>
    <cellStyle name="Note 2 12 2 3 3" xfId="29414" xr:uid="{4AEC87F2-8D24-4512-BB65-F36413C33513}"/>
    <cellStyle name="Note 2 12 2 3 4" xfId="51467" xr:uid="{B964CCB5-7A90-421D-B832-2CFD80637CA3}"/>
    <cellStyle name="Note 2 12 2 4" xfId="13429" xr:uid="{87515E7E-38D4-4CD9-83C7-754EC52BD9A0}"/>
    <cellStyle name="Note 2 12 2 4 2" xfId="35935" xr:uid="{5453DB9D-0586-45B5-90B0-3AB700BA69A2}"/>
    <cellStyle name="Note 2 12 2 4 2 2" xfId="54703" xr:uid="{1406BB1D-5FF5-4676-8DC8-D768527BD821}"/>
    <cellStyle name="Note 2 12 2 4 3" xfId="47905" xr:uid="{8C4BCCB3-97B4-4458-BA6F-DE63E51F237F}"/>
    <cellStyle name="Note 2 12 2 5" xfId="33873" xr:uid="{E6B971B3-8396-4CD5-A997-A87E566148A4}"/>
    <cellStyle name="Note 2 12 2 5 2" xfId="53054" xr:uid="{F1207131-764E-4029-9E0F-2991D653AF2C}"/>
    <cellStyle name="Note 2 12 2 6" xfId="46291" xr:uid="{7D3748CE-781D-444F-8D33-CE3C5DC758E9}"/>
    <cellStyle name="Note 2 12 3" xfId="2641" xr:uid="{1249939F-B40E-4BEE-9A26-0763C062FF59}"/>
    <cellStyle name="Note 2 12 3 2" xfId="33265" xr:uid="{F06A46A5-C1E6-4F1D-A3B5-124E2389AFAD}"/>
    <cellStyle name="Note 2 12 3 2 2" xfId="56966" xr:uid="{42A6796A-9CE0-46E5-8D8C-C9E96EEF7FC0}"/>
    <cellStyle name="Note 2 12 3 2 3" xfId="50184" xr:uid="{2FD7E228-8E72-4636-BDE7-4BFC5E849534}"/>
    <cellStyle name="Note 2 12 3 3" xfId="51238" xr:uid="{087698C1-D6E5-4AB5-94BE-59456AA4A639}"/>
    <cellStyle name="Note 2 12 3 3 2" xfId="58020" xr:uid="{18693781-F493-449D-9DE7-8FE43EF1FDE3}"/>
    <cellStyle name="Note 2 12 3 4" xfId="48301" xr:uid="{48885FE1-3379-4FC5-B347-565F94D24DF7}"/>
    <cellStyle name="Note 2 12 3 4 2" xfId="55093" xr:uid="{11096E17-4C9E-4F14-9AA9-432639D73725}"/>
    <cellStyle name="Note 2 12 3 5" xfId="53393" xr:uid="{2F5B89A7-1BC2-4379-A9FB-21E9C71F18F4}"/>
    <cellStyle name="Note 2 12 3 6" xfId="46687" xr:uid="{A3F7EA8F-569F-4A28-8BD0-6BD36BD87442}"/>
    <cellStyle name="Note 2 12 4" xfId="26732" xr:uid="{0492A761-FD46-4361-B84B-7F8470FDA9F2}"/>
    <cellStyle name="Note 2 12 4 2" xfId="56098" xr:uid="{439EA3E0-23EB-41F4-88B1-C73D79692E7F}"/>
    <cellStyle name="Note 2 12 4 3" xfId="49316" xr:uid="{845667AA-17D7-4DB8-8ADD-6690D1E8DA91}"/>
    <cellStyle name="Note 2 12 5" xfId="44553" xr:uid="{2035FAB9-5C10-450F-BCEC-FE1CDD51917C}"/>
    <cellStyle name="Note 2 12 5 2" xfId="58553" xr:uid="{DF6B20BD-DA28-4E6A-912F-A4B2E369EB07}"/>
    <cellStyle name="Note 2 12 5 3" xfId="51772" xr:uid="{17BC2411-4213-471F-982A-FE5249AB6137}"/>
    <cellStyle name="Note 2 12 6" xfId="45782" xr:uid="{2B29951D-C1F8-463E-9BC2-017EE8C921EE}"/>
    <cellStyle name="Note 2 12 6 2" xfId="54255" xr:uid="{70EFCC23-DD8B-4169-B0DC-283B36233CA0}"/>
    <cellStyle name="Note 2 12 7" xfId="52791" xr:uid="{6F10186C-3F0B-48AF-A927-7C87C8FFBA1D}"/>
    <cellStyle name="Note 2 13" xfId="1589" xr:uid="{533FB18F-EA58-411E-9E11-D3746B62F111}"/>
    <cellStyle name="Note 2 13 2" xfId="5934" xr:uid="{4991A664-81C0-4E61-A9FF-024B59A7AAFA}"/>
    <cellStyle name="Note 2 13 2 2" xfId="8520" xr:uid="{733D6678-2B7A-4B78-9D0D-D100AAAA6ECD}"/>
    <cellStyle name="Note 2 13 2 2 2" xfId="12640" xr:uid="{131F1B86-47F0-4876-850F-5B1EF682C347}"/>
    <cellStyle name="Note 2 13 2 2 2 2" xfId="21629" xr:uid="{0F076A5D-C31E-46BA-98AC-4645254BC0F4}"/>
    <cellStyle name="Note 2 13 2 2 2 2 2" xfId="36873" xr:uid="{81D6110A-6687-4310-8ACF-F07A4A6B10E1}"/>
    <cellStyle name="Note 2 13 2 2 2 3" xfId="35187" xr:uid="{DC27F6AF-E72C-4262-908E-0B2C7B760A70}"/>
    <cellStyle name="Note 2 13 2 2 2 4" xfId="56609" xr:uid="{361CE6CB-C405-42F8-9671-3BD90CAF2EB2}"/>
    <cellStyle name="Note 2 13 2 2 3" xfId="17509" xr:uid="{43E2C831-8E7F-4BFD-ADF3-70E55AC68464}"/>
    <cellStyle name="Note 2 13 2 2 3 2" xfId="33056" xr:uid="{F2ACD8DC-629D-46B4-9ABC-48976C4F729C}"/>
    <cellStyle name="Note 2 13 2 2 4" xfId="40095" xr:uid="{3746581A-987D-439D-A804-CA13D7DF5BE4}"/>
    <cellStyle name="Note 2 13 2 2 5" xfId="49827" xr:uid="{EEE70BC6-B19E-4A64-9448-04D67EFB69FC}"/>
    <cellStyle name="Note 2 13 2 3" xfId="11157" xr:uid="{A6BFF7FE-CA40-410D-A87C-0A6DAC9B8979}"/>
    <cellStyle name="Note 2 13 2 3 2" xfId="20146" xr:uid="{EFB0A05B-6A5B-43AA-AD90-3294ADE69E56}"/>
    <cellStyle name="Note 2 13 2 3 2 2" xfId="34967" xr:uid="{53F52930-F5EE-47D1-83F2-A1E369F9D6CB}"/>
    <cellStyle name="Note 2 13 2 3 2 3" xfId="58722" xr:uid="{09238089-1A31-4A42-AA8F-DA891448B900}"/>
    <cellStyle name="Note 2 13 2 3 3" xfId="35596" xr:uid="{24335010-C5BD-4824-8EF7-BE79670F2E37}"/>
    <cellStyle name="Note 2 13 2 3 4" xfId="51941" xr:uid="{36105BCE-F360-4839-8A92-ED3A0CE521BA}"/>
    <cellStyle name="Note 2 13 2 4" xfId="14923" xr:uid="{62916783-F456-4A05-ACF9-25D23A3EE609}"/>
    <cellStyle name="Note 2 13 2 4 2" xfId="41366" xr:uid="{BED9B79F-68AA-46CE-AD19-78B0A97039BD}"/>
    <cellStyle name="Note 2 13 2 4 2 2" xfId="54742" xr:uid="{E196A3EA-D309-4F0D-AC68-73AE0417F951}"/>
    <cellStyle name="Note 2 13 2 4 3" xfId="47944" xr:uid="{AC104EFD-A278-4489-B999-5FE2CE5FDADD}"/>
    <cellStyle name="Note 2 13 2 5" xfId="31279" xr:uid="{0CBD52EB-E131-4B55-BD7A-95FC4787F799}"/>
    <cellStyle name="Note 2 13 2 5 2" xfId="53076" xr:uid="{C8AF6C8B-B34A-4045-877B-F3E48198F7B5}"/>
    <cellStyle name="Note 2 13 2 6" xfId="46330" xr:uid="{B95A9DCC-B2A1-406B-A961-98F7E8818724}"/>
    <cellStyle name="Note 2 13 3" xfId="4026" xr:uid="{C6F5F545-A3F3-436A-A9F5-BF132C6528E1}"/>
    <cellStyle name="Note 2 13 3 2" xfId="38375" xr:uid="{71512C01-A1B3-420A-B213-7D537F9A020F}"/>
    <cellStyle name="Note 2 13 3 2 2" xfId="57005" xr:uid="{D6390061-876E-435A-AE8E-59A0B4D2D519}"/>
    <cellStyle name="Note 2 13 3 2 3" xfId="50223" xr:uid="{E21100E9-57B6-4F8E-A54E-5EABF8896599}"/>
    <cellStyle name="Note 2 13 3 3" xfId="50910" xr:uid="{828EF881-7A05-4449-8A14-5415AF999B78}"/>
    <cellStyle name="Note 2 13 3 3 2" xfId="57692" xr:uid="{E965A4EB-0DBF-4C1D-AF0C-7EF7106B829D}"/>
    <cellStyle name="Note 2 13 3 4" xfId="48340" xr:uid="{89E1B9F7-9E8F-4470-A22A-263E04D84B13}"/>
    <cellStyle name="Note 2 13 3 4 2" xfId="55132" xr:uid="{30669493-4106-4645-8921-3BCB55FAF5F3}"/>
    <cellStyle name="Note 2 13 3 5" xfId="53430" xr:uid="{1C7AD670-B9D6-4E10-B758-D4C711C04461}"/>
    <cellStyle name="Note 2 13 3 6" xfId="46726" xr:uid="{14252191-BAAD-44D1-85DE-5D62885ADF86}"/>
    <cellStyle name="Note 2 13 4" xfId="23429" xr:uid="{36429720-96A0-4FEF-A186-2FA682389D81}"/>
    <cellStyle name="Note 2 13 4 2" xfId="56137" xr:uid="{69C304B3-44D4-4765-A6DF-B2295C6C017F}"/>
    <cellStyle name="Note 2 13 4 3" xfId="49355" xr:uid="{0504D773-53F1-44BF-8DB7-224CB613BAFE}"/>
    <cellStyle name="Note 2 13 5" xfId="44571" xr:uid="{C88820A5-D779-4357-8092-D3DEC696581E}"/>
    <cellStyle name="Note 2 13 5 2" xfId="57702" xr:uid="{F1984C9E-CDE3-4D75-89C6-57769863A3BA}"/>
    <cellStyle name="Note 2 13 5 3" xfId="50920" xr:uid="{9B340F46-54DF-4BD3-8380-658D0421E15C}"/>
    <cellStyle name="Note 2 13 6" xfId="47475" xr:uid="{C4FD62AE-7656-4443-A8EE-15997D696EEC}"/>
    <cellStyle name="Note 2 13 6 2" xfId="54294" xr:uid="{36044EE0-9570-4BF2-8672-120DE777BA00}"/>
    <cellStyle name="Note 2 13 7" xfId="52809" xr:uid="{CD6C5EFE-788E-4FA8-BF6B-40664E59A119}"/>
    <cellStyle name="Note 2 13 8" xfId="45867" xr:uid="{A56C6D56-568B-4F7F-B7D1-5AA17B783AF0}"/>
    <cellStyle name="Note 2 14" xfId="2586" xr:uid="{D53C1A92-912D-4805-9541-4EBC620A4493}"/>
    <cellStyle name="Note 2 14 2" xfId="6827" xr:uid="{FBABF9A3-4FD4-4870-9817-65DDDD9D080F}"/>
    <cellStyle name="Note 2 14 2 2" xfId="12003" xr:uid="{BD501B78-36EE-45BB-92D9-235BBCFD9849}"/>
    <cellStyle name="Note 2 14 2 2 2" xfId="20992" xr:uid="{78BF7048-44B7-493A-BDC2-7957F75E9176}"/>
    <cellStyle name="Note 2 14 2 2 2 2" xfId="25093" xr:uid="{81E818AF-EDC0-45C5-96B2-C007D3475F7E}"/>
    <cellStyle name="Note 2 14 2 2 2 3" xfId="56648" xr:uid="{281901AD-0B9E-44B3-80CD-D321C9FCF858}"/>
    <cellStyle name="Note 2 14 2 2 3" xfId="24241" xr:uid="{07668DA4-ED74-4066-81CB-A9CE4DEB7B30}"/>
    <cellStyle name="Note 2 14 2 2 4" xfId="49866" xr:uid="{2017C824-9DAC-412E-B724-2441501625F7}"/>
    <cellStyle name="Note 2 14 2 3" xfId="15816" xr:uid="{7C904F4B-D5DE-4729-8238-A18E1BDC0576}"/>
    <cellStyle name="Note 2 14 2 3 2" xfId="22377" xr:uid="{62688299-562F-4B53-AC84-74DC12FE25AF}"/>
    <cellStyle name="Note 2 14 2 3 2 2" xfId="55724" xr:uid="{E44D0558-76C0-4AC3-8AED-A3F7BBBEA000}"/>
    <cellStyle name="Note 2 14 2 3 3" xfId="48941" xr:uid="{41A9BE1F-30EB-4F10-AE38-7A32A889B112}"/>
    <cellStyle name="Note 2 14 2 4" xfId="32775" xr:uid="{65A2DB04-21C1-44AA-9B37-C40E16D98342}"/>
    <cellStyle name="Note 2 14 2 4 2" xfId="54778" xr:uid="{EFF254E1-38B0-49F7-940B-F539C2447329}"/>
    <cellStyle name="Note 2 14 2 4 3" xfId="47983" xr:uid="{FF3C77C4-6C53-498C-BB1E-D0AAFD4D3498}"/>
    <cellStyle name="Note 2 14 2 5" xfId="53097" xr:uid="{171E2073-19AA-494A-8B8C-4B2935FA7CDF}"/>
    <cellStyle name="Note 2 14 2 6" xfId="46369" xr:uid="{9A520536-5571-4FA9-91DC-320D56D0C1C9}"/>
    <cellStyle name="Note 2 14 3" xfId="9397" xr:uid="{5A2BEF52-8CB7-4580-9129-C9D2A381FEE3}"/>
    <cellStyle name="Note 2 14 3 2" xfId="18386" xr:uid="{2034AB8B-99E8-4528-9196-06F47870B62B}"/>
    <cellStyle name="Note 2 14 3 2 2" xfId="22701" xr:uid="{3B7A79BE-2D59-493F-8C4D-E0053911BEBB}"/>
    <cellStyle name="Note 2 14 3 2 2 2" xfId="57041" xr:uid="{12E47155-8234-46FE-9EC8-3883D155229F}"/>
    <cellStyle name="Note 2 14 3 2 3" xfId="50259" xr:uid="{4AF7B771-B201-44DD-B418-1BFCC713435A}"/>
    <cellStyle name="Note 2 14 3 3" xfId="27657" xr:uid="{AFCFB34D-44C7-4FEA-BA27-E5299323240A}"/>
    <cellStyle name="Note 2 14 3 3 2" xfId="58132" xr:uid="{4D173AAE-3DDB-4D81-BF4D-FF4108443EFD}"/>
    <cellStyle name="Note 2 14 3 3 3" xfId="51350" xr:uid="{189C9E2A-A049-484B-B4D6-1DFB91197969}"/>
    <cellStyle name="Note 2 14 3 4" xfId="48376" xr:uid="{F07903B0-5B02-4EAD-A5F3-83760F568FC9}"/>
    <cellStyle name="Note 2 14 3 4 2" xfId="55168" xr:uid="{8E8279D4-5AC9-42E7-90FC-2CA2DFAB81F4}"/>
    <cellStyle name="Note 2 14 3 5" xfId="53464" xr:uid="{80AE7AA0-E4BC-48A9-936B-E4EE031F6B7C}"/>
    <cellStyle name="Note 2 14 3 6" xfId="46762" xr:uid="{72C3ACF6-0244-4A16-86B6-79175B88DC89}"/>
    <cellStyle name="Note 2 14 4" xfId="13440" xr:uid="{2AAAA261-B171-4F6F-9985-F4EAE2259E1D}"/>
    <cellStyle name="Note 2 14 4 2" xfId="39020" xr:uid="{CAF34242-E39F-4470-AADB-CBB26EDFB3FB}"/>
    <cellStyle name="Note 2 14 4 2 2" xfId="56176" xr:uid="{A2984A06-6088-4BD5-AA49-7E06059068D6}"/>
    <cellStyle name="Note 2 14 4 3" xfId="49394" xr:uid="{A6829ADA-2B81-4689-BD1C-6159074E66EB}"/>
    <cellStyle name="Note 2 14 5" xfId="22967" xr:uid="{F1D29CDF-89F7-4632-9FCF-930F3E36ECB3}"/>
    <cellStyle name="Note 2 14 5 2" xfId="58985" xr:uid="{3EEC7A31-AFAE-4C46-8665-946817BCBD21}"/>
    <cellStyle name="Note 2 14 5 3" xfId="52204" xr:uid="{13257D29-6A23-481B-ABB9-61B7273FF346}"/>
    <cellStyle name="Note 2 14 6" xfId="44613" xr:uid="{AEFE3CC9-F75D-4DB0-84FA-EDA5020D1753}"/>
    <cellStyle name="Note 2 14 6 2" xfId="54330" xr:uid="{6AF6733A-3B3E-4186-A682-E930BD815EFB}"/>
    <cellStyle name="Note 2 14 6 3" xfId="47514" xr:uid="{0CF6CB8B-9FE0-4021-B5A2-08CAFDFFF5AB}"/>
    <cellStyle name="Note 2 14 7" xfId="52830" xr:uid="{353A8107-F7DD-4AAB-9033-281D3A33CC18}"/>
    <cellStyle name="Note 2 14 8" xfId="45903" xr:uid="{5DFB9C9B-AFD2-4FE7-AD87-8504BF020DEE}"/>
    <cellStyle name="Note 2 15" xfId="6510" xr:uid="{242C0DB3-4844-4DE9-BEC3-D46E7FD5AA89}"/>
    <cellStyle name="Note 2 15 2" xfId="11731" xr:uid="{DDC2A623-A09C-46C4-9BE7-6681ECC3FBF3}"/>
    <cellStyle name="Note 2 15 2 2" xfId="20720" xr:uid="{DE7C30DE-A539-4DA3-A375-78FD03E67564}"/>
    <cellStyle name="Note 2 15 2 2 2" xfId="33473" xr:uid="{058F9BB2-1DCE-4A36-A13B-0645C5CFEA81}"/>
    <cellStyle name="Note 2 15 2 2 3" xfId="56248" xr:uid="{4050861F-E7FE-44EA-99C4-A540D014AC5C}"/>
    <cellStyle name="Note 2 15 2 3" xfId="31136" xr:uid="{FF6C607A-ED89-42B6-80FA-F851FD9A05E5}"/>
    <cellStyle name="Note 2 15 2 4" xfId="49466" xr:uid="{BD02B917-85DB-41C8-B1AD-A6D0AEE8AD3A}"/>
    <cellStyle name="Note 2 15 3" xfId="15499" xr:uid="{DE0C1F2F-B17B-4981-9B52-505B6EDED777}"/>
    <cellStyle name="Note 2 15 3 2" xfId="34052" xr:uid="{DB29F094-62CC-4F87-BC07-D5F1DD19D408}"/>
    <cellStyle name="Note 2 15 3 2 2" xfId="58461" xr:uid="{5258E969-73B4-4F4A-BD2A-C50E0FCBC8E8}"/>
    <cellStyle name="Note 2 15 3 3" xfId="51680" xr:uid="{566DA093-5582-4348-8C77-5717ABD2219A}"/>
    <cellStyle name="Note 2 15 4" xfId="37085" xr:uid="{A2751A6A-5FDC-4E57-908E-DDDD65B9A7D1}"/>
    <cellStyle name="Note 2 15 4 2" xfId="54396" xr:uid="{E97F963F-F669-4086-97DE-C067EE3C15A8}"/>
    <cellStyle name="Note 2 15 4 3" xfId="47584" xr:uid="{BC0E3664-D27E-47A9-BDC0-B1227E0D54B2}"/>
    <cellStyle name="Note 2 15 5" xfId="44644" xr:uid="{A20C2563-D5C5-459E-97B2-CAB03CC9ACDE}"/>
    <cellStyle name="Note 2 15 5 2" xfId="52873" xr:uid="{6B171F5F-3D71-474D-9AD2-499F2B60899B}"/>
    <cellStyle name="Note 2 15 6" xfId="45975" xr:uid="{C1BF7BBF-8C61-43D7-9164-D232B18DED4D}"/>
    <cellStyle name="Note 2 16" xfId="9094" xr:uid="{2226D786-45C3-47FE-A7F9-F7FBD9AFA68E}"/>
    <cellStyle name="Note 2 16 2" xfId="18083" xr:uid="{75882FB7-7E13-4ADE-90E3-594BF3D0F9DD}"/>
    <cellStyle name="Note 2 16 2 2" xfId="38067" xr:uid="{8A7EC774-A509-48FA-84FA-00D04C63BDA5}"/>
    <cellStyle name="Note 2 16 2 2 2" xfId="56243" xr:uid="{87C7634C-CCFA-48DF-A53E-EBBDC59E87A9}"/>
    <cellStyle name="Note 2 16 2 3" xfId="49461" xr:uid="{7A0DA979-D799-4C93-8AC6-EF6D78E95FCE}"/>
    <cellStyle name="Note 2 16 3" xfId="33008" xr:uid="{D20BB36E-57DE-47A7-A3B1-8E364033A457}"/>
    <cellStyle name="Note 2 16 3 2" xfId="58168" xr:uid="{B576B4C2-A9D5-437A-98D7-79836DDE0257}"/>
    <cellStyle name="Note 2 16 3 3" xfId="51386" xr:uid="{F63AFD81-85F7-4355-822F-20942F3B7385}"/>
    <cellStyle name="Note 2 16 4" xfId="44698" xr:uid="{9125DE96-68EB-4FDE-AEEA-A2E45D5BE9C6}"/>
    <cellStyle name="Note 2 16 4 2" xfId="54391" xr:uid="{BDE249FA-E921-4C34-AFF5-45F68E297B00}"/>
    <cellStyle name="Note 2 16 4 3" xfId="47579" xr:uid="{AF8542E1-27B8-453B-857E-1ADB7D0A106F}"/>
    <cellStyle name="Note 2 16 5" xfId="52871" xr:uid="{44A1B43F-A55C-47D0-9BB4-97337359E297}"/>
    <cellStyle name="Note 2 16 6" xfId="45970" xr:uid="{CE1FC4C9-593A-49FA-90CC-60DDE83637FB}"/>
    <cellStyle name="Note 2 17" xfId="12407" xr:uid="{1FCF7247-B4D3-441A-9C10-17B57BE6CE5B}"/>
    <cellStyle name="Note 2 17 2" xfId="21396" xr:uid="{977D6A6D-DBD9-4F7A-AC7E-18CF230F4589}"/>
    <cellStyle name="Note 2 17 2 2" xfId="22295" xr:uid="{CC5746E3-42EA-49F3-8DB2-769CB91A2740}"/>
    <cellStyle name="Note 2 17 2 2 2" xfId="57120" xr:uid="{6D148C57-BB1F-4E6D-874D-D760AE850581}"/>
    <cellStyle name="Note 2 17 2 3" xfId="50338" xr:uid="{8359E179-6CB9-4D47-81B8-BA83BBF2D9EA}"/>
    <cellStyle name="Note 2 17 3" xfId="35623" xr:uid="{FA15CEBE-13C3-4486-97FC-144E4CDE045B}"/>
    <cellStyle name="Note 2 17 3 2" xfId="58387" xr:uid="{67201691-7622-4F0B-9460-6D2DDF763D9B}"/>
    <cellStyle name="Note 2 17 3 3" xfId="51606" xr:uid="{EF2D04DB-7975-4A2D-9535-E917F2BC2A4B}"/>
    <cellStyle name="Note 2 17 4" xfId="44763" xr:uid="{DC7C9DE7-ADC5-4518-BFC3-E997AAFF37F1}"/>
    <cellStyle name="Note 2 17 4 2" xfId="55247" xr:uid="{7D4F68E3-B7DA-4AD4-BD63-246B0127F8F7}"/>
    <cellStyle name="Note 2 17 4 3" xfId="48455" xr:uid="{2535CF84-A062-4FBD-80E3-BE357A80BCAB}"/>
    <cellStyle name="Note 2 17 5" xfId="53533" xr:uid="{5B0A6775-106C-4E5F-8161-8F14DA009E04}"/>
    <cellStyle name="Note 2 17 6" xfId="46841" xr:uid="{28568F53-44D8-4501-91D0-FB1D880CDC6D}"/>
    <cellStyle name="Note 2 18" xfId="2214" xr:uid="{D79F8E19-50B1-43C9-BC29-FFE2EC333657}"/>
    <cellStyle name="Note 2 18 2" xfId="34467" xr:uid="{2BB8103A-35A2-42E1-BB05-5E68F416E69B}"/>
    <cellStyle name="Note 2 18 2 2" xfId="57127" xr:uid="{796A3A64-A350-464A-84C0-6CE5109EEA50}"/>
    <cellStyle name="Note 2 18 2 3" xfId="50345" xr:uid="{8C73FEB0-39B3-478D-BCBE-6335DFE7A836}"/>
    <cellStyle name="Note 2 18 3" xfId="44783" xr:uid="{0E4ABFDA-52F2-4C70-AF39-C46AF3ECA941}"/>
    <cellStyle name="Note 2 18 3 2" xfId="58729" xr:uid="{6721D9F5-ECED-4F0A-AD7E-D7B44BFB83E2}"/>
    <cellStyle name="Note 2 18 3 3" xfId="51948" xr:uid="{9A3CF72D-C41D-4096-801A-30FA10A18E2B}"/>
    <cellStyle name="Note 2 18 4" xfId="51473" xr:uid="{561F8EAE-9AE6-4FC9-A47D-39F6353381A9}"/>
    <cellStyle name="Note 2 18 4 2" xfId="58255" xr:uid="{DCEA0FDD-9DA9-4796-8A84-9F426DAB78FF}"/>
    <cellStyle name="Note 2 18 5" xfId="48462" xr:uid="{92BCE59B-1FFF-4BBE-A82D-E0C1B9B10C71}"/>
    <cellStyle name="Note 2 18 5 2" xfId="55254" xr:uid="{6F72F240-96BE-466E-9EE8-80431454E6DE}"/>
    <cellStyle name="Note 2 18 6" xfId="53540" xr:uid="{B8C08FBA-7D98-44ED-933E-F02F9362F795}"/>
    <cellStyle name="Note 2 18 7" xfId="46848" xr:uid="{817EC525-AD8C-46E3-B3B5-41E02CAE513E}"/>
    <cellStyle name="Note 2 19" xfId="13123" xr:uid="{EDA7FF96-75F3-4C3A-B064-405B564D0E2A}"/>
    <cellStyle name="Note 2 19 2" xfId="29818" xr:uid="{C15CD007-1414-45B9-9EB9-A8E11B5DD445}"/>
    <cellStyle name="Note 2 19 2 2" xfId="57131" xr:uid="{2478662C-8CC8-4BD5-A638-766DF752213B}"/>
    <cellStyle name="Note 2 19 2 3" xfId="50349" xr:uid="{C5A1B2A2-72B5-4444-B267-94C4BB80517B}"/>
    <cellStyle name="Note 2 19 3" xfId="44799" xr:uid="{92E5A56D-6D09-45B9-BA4A-3733004220BA}"/>
    <cellStyle name="Note 2 19 3 2" xfId="58733" xr:uid="{8427014F-C001-45A3-8AB5-A3C1C21DDC84}"/>
    <cellStyle name="Note 2 19 3 3" xfId="51952" xr:uid="{80E3F93C-EA3F-4923-A77E-BC69907B6A9C}"/>
    <cellStyle name="Note 2 19 4" xfId="51016" xr:uid="{40CF1806-2E60-46A6-8D36-AF30D9099D1D}"/>
    <cellStyle name="Note 2 19 4 2" xfId="57798" xr:uid="{F3FB71B5-82F7-49E1-8B99-DEACE5F1DC06}"/>
    <cellStyle name="Note 2 19 5" xfId="48466" xr:uid="{59DC6466-F6B8-4174-8B4A-33C25B616E7D}"/>
    <cellStyle name="Note 2 19 5 2" xfId="55258" xr:uid="{F61EEBFB-082C-40A5-B90B-06F611BDA3A1}"/>
    <cellStyle name="Note 2 19 6" xfId="53544" xr:uid="{139F4716-C5B6-47DE-9369-13FDC9ECDFD1}"/>
    <cellStyle name="Note 2 19 7" xfId="46852" xr:uid="{58CA8A0F-AA53-4C0D-AAC8-600AE56E2C1C}"/>
    <cellStyle name="Note 2 2" xfId="152" xr:uid="{FDE3056A-2DC7-446B-86B3-0C85D6315B78}"/>
    <cellStyle name="Note 2 2 10" xfId="1963" xr:uid="{72AE2223-2DBE-4761-9D59-8E02A1654293}"/>
    <cellStyle name="Note 2 2 10 2" xfId="6271" xr:uid="{3EB60A3C-2F1C-47F9-95B0-2E783F69FB77}"/>
    <cellStyle name="Note 2 2 10 2 2" xfId="8857" xr:uid="{FDFA7A58-9085-41D0-87D5-5A79D3C8CE4D}"/>
    <cellStyle name="Note 2 2 10 2 2 2" xfId="12739" xr:uid="{C6AF0F77-2133-49C4-8AD1-F2C593C291D4}"/>
    <cellStyle name="Note 2 2 10 2 2 2 2" xfId="21728" xr:uid="{DBD2F8BA-F73D-4B48-ACBD-C5E8CDF7E20F}"/>
    <cellStyle name="Note 2 2 10 2 2 2 2 2" xfId="38237" xr:uid="{CFE4FF7C-6809-4A77-90FD-B9D35DB91048}"/>
    <cellStyle name="Note 2 2 10 2 2 2 3" xfId="30606" xr:uid="{4A7C77F9-148F-4009-BC77-DF569D250985}"/>
    <cellStyle name="Note 2 2 10 2 2 2 4" xfId="56625" xr:uid="{9BE5172D-8A2E-43E7-BB33-57D3DAB0F293}"/>
    <cellStyle name="Note 2 2 10 2 2 3" xfId="17846" xr:uid="{E11FBFF7-8C3C-4499-8FF3-906C8DA1AF52}"/>
    <cellStyle name="Note 2 2 10 2 2 3 2" xfId="32647" xr:uid="{C7ED8715-ADDB-4964-AF9E-08E378AC4698}"/>
    <cellStyle name="Note 2 2 10 2 2 4" xfId="23443" xr:uid="{2AAF9241-7682-4BF7-A177-685B6F2DE40C}"/>
    <cellStyle name="Note 2 2 10 2 2 5" xfId="49843" xr:uid="{6C7DC5BA-DF69-44A1-89DC-35669C448190}"/>
    <cellStyle name="Note 2 2 10 2 3" xfId="11494" xr:uid="{1AF98221-7DDF-4771-BF4F-9A2AC299A4A5}"/>
    <cellStyle name="Note 2 2 10 2 3 2" xfId="20483" xr:uid="{88B108FE-F07C-4B9C-B20F-949F0EABE2B5}"/>
    <cellStyle name="Note 2 2 10 2 3 2 2" xfId="27204" xr:uid="{7D0B99FB-417A-4917-AC46-7A6D1F3CD963}"/>
    <cellStyle name="Note 2 2 10 2 3 2 3" xfId="58154" xr:uid="{986F62D8-E5EE-455E-A1AC-7987F3C66DB1}"/>
    <cellStyle name="Note 2 2 10 2 3 3" xfId="38717" xr:uid="{D99E2AEC-2C3D-4575-8421-289943998FF0}"/>
    <cellStyle name="Note 2 2 10 2 3 4" xfId="51372" xr:uid="{2D088DD0-767A-4D46-B55B-1DED1A405BE4}"/>
    <cellStyle name="Note 2 2 10 2 4" xfId="15260" xr:uid="{06A68807-636A-44FD-85F8-4539972CD5BE}"/>
    <cellStyle name="Note 2 2 10 2 4 2" xfId="42524" xr:uid="{96126D1E-25F8-41A8-93CC-8BFCB2D319E3}"/>
    <cellStyle name="Note 2 2 10 2 4 2 2" xfId="54758" xr:uid="{702C8748-7C04-4E10-B2A3-143C4FBB9A6E}"/>
    <cellStyle name="Note 2 2 10 2 4 3" xfId="47960" xr:uid="{EFACBB45-F099-4774-A210-D168CF1114B3}"/>
    <cellStyle name="Note 2 2 10 2 5" xfId="30427" xr:uid="{2FC0246D-725F-4F7C-BB9D-BC161EFCCF4E}"/>
    <cellStyle name="Note 2 2 10 2 5 2" xfId="53086" xr:uid="{2DD977E7-9BB3-4B6C-A8B9-78F721846400}"/>
    <cellStyle name="Note 2 2 10 2 6" xfId="46346" xr:uid="{199F8826-A835-4FE2-B9D5-20A3DB640ADA}"/>
    <cellStyle name="Note 2 2 10 3" xfId="4400" xr:uid="{A31D5006-B83C-4476-BA1A-097D7376EF26}"/>
    <cellStyle name="Note 2 2 10 3 2" xfId="24886" xr:uid="{DED44999-8858-4378-B2FA-B6EEF730A961}"/>
    <cellStyle name="Note 2 2 10 3 2 2" xfId="57021" xr:uid="{55B71ED9-424F-4140-8489-DE1DE3F311A5}"/>
    <cellStyle name="Note 2 2 10 3 2 3" xfId="50239" xr:uid="{C01C0DA3-70E8-405C-8E26-63B3CFC2FCB1}"/>
    <cellStyle name="Note 2 2 10 3 3" xfId="52002" xr:uid="{38F32536-01CA-4482-85EF-AC87FD40B342}"/>
    <cellStyle name="Note 2 2 10 3 3 2" xfId="58783" xr:uid="{19E86FC7-31BF-4CED-862B-CEC22C8276EA}"/>
    <cellStyle name="Note 2 2 10 3 4" xfId="48356" xr:uid="{81043BD8-8481-4A82-B404-BF794EF6EF24}"/>
    <cellStyle name="Note 2 2 10 3 4 2" xfId="55148" xr:uid="{0E6ADD9B-E2C2-4BD9-9B52-D71ED93411D6}"/>
    <cellStyle name="Note 2 2 10 3 5" xfId="53446" xr:uid="{F1B89D97-1497-43EB-9BCB-57382F9549A0}"/>
    <cellStyle name="Note 2 2 10 3 6" xfId="46742" xr:uid="{5F724793-6BF8-4D3F-8B29-543262CAFD6A}"/>
    <cellStyle name="Note 2 2 10 4" xfId="36700" xr:uid="{46B22DA8-E5F0-445C-84ED-CD416477DB1C}"/>
    <cellStyle name="Note 2 2 10 4 2" xfId="56153" xr:uid="{6C7EB3C2-21DD-4977-8137-1499BA023691}"/>
    <cellStyle name="Note 2 2 10 4 3" xfId="49371" xr:uid="{A593C51C-7B7E-4300-9E9A-52C551DEF948}"/>
    <cellStyle name="Note 2 2 10 5" xfId="44557" xr:uid="{45E7FC5A-A5D5-46A5-9792-94FEC19B0B29}"/>
    <cellStyle name="Note 2 2 10 5 2" xfId="58572" xr:uid="{72C3FB6B-480E-43CE-A9BE-E2895EE7C820}"/>
    <cellStyle name="Note 2 2 10 5 3" xfId="51791" xr:uid="{48C164CC-11AD-4C54-A007-51ADD21769A8}"/>
    <cellStyle name="Note 2 2 10 6" xfId="47491" xr:uid="{9C7AE569-F77A-4212-90D5-A68ACDA1002B}"/>
    <cellStyle name="Note 2 2 10 6 2" xfId="54310" xr:uid="{960EDFDE-D0F1-4C68-A6B5-3152F4EB8406}"/>
    <cellStyle name="Note 2 2 10 7" xfId="52819" xr:uid="{49A2D554-2B3B-4F02-8998-2E325CC753A5}"/>
    <cellStyle name="Note 2 2 10 8" xfId="45883" xr:uid="{840146A7-18D0-434D-B879-1078E9C89510}"/>
    <cellStyle name="Note 2 2 11" xfId="2871" xr:uid="{1285761B-2C2F-4B20-A0B2-67DFD4EF59F8}"/>
    <cellStyle name="Note 2 2 11 2" xfId="7021" xr:uid="{4743B6B8-7E0D-4430-96E9-E22ABCBCB714}"/>
    <cellStyle name="Note 2 2 11 2 2" xfId="12148" xr:uid="{1ED92B2E-AA54-4D2D-B32C-620BD2A5A2A7}"/>
    <cellStyle name="Note 2 2 11 2 2 2" xfId="21137" xr:uid="{484E9F56-D73F-4941-BF1E-09B90CC1E0E6}"/>
    <cellStyle name="Note 2 2 11 2 2 2 2" xfId="31889" xr:uid="{D7EC5E64-D738-497B-8AB4-FDBBE625125E}"/>
    <cellStyle name="Note 2 2 11 2 2 2 3" xfId="56664" xr:uid="{BF0F97DE-FDCB-4AA3-AC96-E91262F83255}"/>
    <cellStyle name="Note 2 2 11 2 2 3" xfId="28262" xr:uid="{A7034C49-93B7-40A8-8193-CD3FE065FC3E}"/>
    <cellStyle name="Note 2 2 11 2 2 4" xfId="49882" xr:uid="{BEB9D99D-6842-4D6B-972A-10C40C341815}"/>
    <cellStyle name="Note 2 2 11 2 3" xfId="16010" xr:uid="{8748B0E6-8675-4E2A-A4DA-1EC8E5C252CB}"/>
    <cellStyle name="Note 2 2 11 2 3 2" xfId="27833" xr:uid="{982787BD-0974-4B22-B8DD-E16CCB4C92B2}"/>
    <cellStyle name="Note 2 2 11 2 3 2 2" xfId="57634" xr:uid="{1A11DFDB-BD71-4404-94AE-10CAFEDA0AF3}"/>
    <cellStyle name="Note 2 2 11 2 3 3" xfId="50852" xr:uid="{0E0902D8-FFE9-4BEC-92F0-BC3DA3AA00C4}"/>
    <cellStyle name="Note 2 2 11 2 4" xfId="36636" xr:uid="{C2C360A3-061D-4D99-BF41-A1FB423C9D11}"/>
    <cellStyle name="Note 2 2 11 2 4 2" xfId="54794" xr:uid="{C5EE2941-800D-4848-9846-9E1CF675CBA5}"/>
    <cellStyle name="Note 2 2 11 2 4 3" xfId="47999" xr:uid="{77043702-CE65-4134-A5F7-23EF8EBDBBEC}"/>
    <cellStyle name="Note 2 2 11 2 5" xfId="53107" xr:uid="{817C9019-AAB9-4E43-94BD-90BF21F0277A}"/>
    <cellStyle name="Note 2 2 11 2 6" xfId="46385" xr:uid="{16234167-8FD0-49FD-940B-4B56C2E4D651}"/>
    <cellStyle name="Note 2 2 11 3" xfId="9584" xr:uid="{84F26968-927F-451A-BF09-668EBCBD1F64}"/>
    <cellStyle name="Note 2 2 11 3 2" xfId="18573" xr:uid="{386CC427-C89A-494E-AEC8-18365B3C56D3}"/>
    <cellStyle name="Note 2 2 11 3 2 2" xfId="38479" xr:uid="{F6195D91-BCFD-41C7-A341-4D56E7411E09}"/>
    <cellStyle name="Note 2 2 11 3 2 2 2" xfId="57057" xr:uid="{85C551A9-9AB1-4398-9207-48F2522668EB}"/>
    <cellStyle name="Note 2 2 11 3 2 3" xfId="50275" xr:uid="{C80CB0BA-A835-4B24-963D-C13F067FC7CB}"/>
    <cellStyle name="Note 2 2 11 3 3" xfId="41843" xr:uid="{128AB250-C809-4F28-83F9-843D0AC013EF}"/>
    <cellStyle name="Note 2 2 11 3 3 2" xfId="59007" xr:uid="{23607239-51E5-4ADE-857B-F5C024EC0D36}"/>
    <cellStyle name="Note 2 2 11 3 3 3" xfId="52226" xr:uid="{10C6AC56-E70B-4E89-BB79-A5EBC4B22F2A}"/>
    <cellStyle name="Note 2 2 11 3 4" xfId="48392" xr:uid="{5A464952-9DC2-4954-9E81-7C6B6F2A7D82}"/>
    <cellStyle name="Note 2 2 11 3 4 2" xfId="55184" xr:uid="{4E4CF053-001D-4CFB-A9A5-18EFC01D602E}"/>
    <cellStyle name="Note 2 2 11 3 5" xfId="53474" xr:uid="{A15E1162-1A78-4345-B524-6D03F8CFF89E}"/>
    <cellStyle name="Note 2 2 11 3 6" xfId="46778" xr:uid="{4837F0A4-7BDD-4BF6-8CBF-C8708493E27B}"/>
    <cellStyle name="Note 2 2 11 4" xfId="13506" xr:uid="{3B0EEC0B-07A2-4D7E-A64A-F84D8C5F9BE1}"/>
    <cellStyle name="Note 2 2 11 4 2" xfId="40965" xr:uid="{4B2EFAB1-A284-4075-B6F1-59B7CE45E10C}"/>
    <cellStyle name="Note 2 2 11 4 2 2" xfId="56192" xr:uid="{E96F53D5-0BBA-4FBD-95C1-C7D176E1E906}"/>
    <cellStyle name="Note 2 2 11 4 3" xfId="49410" xr:uid="{C3FB74DF-8466-4975-8E88-32F242E5FC4A}"/>
    <cellStyle name="Note 2 2 11 5" xfId="30312" xr:uid="{1E0055A5-840B-418D-8ABF-8728DD150E53}"/>
    <cellStyle name="Note 2 2 11 5 2" xfId="57834" xr:uid="{7DBDACF2-3587-40E2-A6F3-FBB09FDEBAFC}"/>
    <cellStyle name="Note 2 2 11 5 3" xfId="51052" xr:uid="{1716DED7-85F7-4521-96E5-22096D125AE7}"/>
    <cellStyle name="Note 2 2 11 6" xfId="44582" xr:uid="{EB889750-437D-4A18-8AE7-D0516EB2685C}"/>
    <cellStyle name="Note 2 2 11 6 2" xfId="54346" xr:uid="{4D98D2A1-BAC4-49C4-BA4F-6675C212D557}"/>
    <cellStyle name="Note 2 2 11 6 3" xfId="47530" xr:uid="{F3CA1CAB-4927-4920-91CC-125FCAB369EE}"/>
    <cellStyle name="Note 2 2 11 7" xfId="52840" xr:uid="{AA8FA319-9217-469D-9DE4-946EC03C7640}"/>
    <cellStyle name="Note 2 2 11 8" xfId="45919" xr:uid="{9AEF48ED-75D8-4F4A-BAB0-588DBAEEE3B6}"/>
    <cellStyle name="Note 2 2 12" xfId="6608" xr:uid="{0FFCD87C-86CC-481F-A2F4-2F9622569F13}"/>
    <cellStyle name="Note 2 2 12 2" xfId="11814" xr:uid="{C5C45300-5221-453A-B8D9-467EC670BC25}"/>
    <cellStyle name="Note 2 2 12 2 2" xfId="20803" xr:uid="{8C4A3A6B-5728-4AA6-AEF9-C01DA86198BD}"/>
    <cellStyle name="Note 2 2 12 2 2 2" xfId="26043" xr:uid="{FE1BE974-3026-4117-80E5-698277E46EF6}"/>
    <cellStyle name="Note 2 2 12 2 2 3" xfId="56236" xr:uid="{0CDFC40D-F590-4F31-A67D-55FD6D94901A}"/>
    <cellStyle name="Note 2 2 12 2 3" xfId="33356" xr:uid="{5937C2B1-2128-483F-8B4B-785E9106C7BD}"/>
    <cellStyle name="Note 2 2 12 2 4" xfId="49454" xr:uid="{893BE9EE-B340-4E92-A75D-E814D3A60BC3}"/>
    <cellStyle name="Note 2 2 12 3" xfId="15597" xr:uid="{490EA385-81D1-49AA-8313-9949CEACB9D3}"/>
    <cellStyle name="Note 2 2 12 3 2" xfId="36976" xr:uid="{C8FD6100-A043-444E-8B0B-26F06FF3122E}"/>
    <cellStyle name="Note 2 2 12 3 2 2" xfId="58597" xr:uid="{EF281AD5-F9ED-4D16-917B-FF47DB65A174}"/>
    <cellStyle name="Note 2 2 12 3 3" xfId="51816" xr:uid="{35BA5749-93A4-4136-847D-335FA4165400}"/>
    <cellStyle name="Note 2 2 12 4" xfId="22477" xr:uid="{DE9C557B-64C7-433B-A80D-0C03D7B091F2}"/>
    <cellStyle name="Note 2 2 12 4 2" xfId="54384" xr:uid="{2C9001A7-8898-4F8B-9446-2D9D7D558626}"/>
    <cellStyle name="Note 2 2 12 4 3" xfId="47572" xr:uid="{4897DB35-ABDC-4408-A80C-C9FA05968749}"/>
    <cellStyle name="Note 2 2 12 5" xfId="44641" xr:uid="{34374757-F9A5-4826-9A09-240080A84145}"/>
    <cellStyle name="Note 2 2 12 5 2" xfId="52866" xr:uid="{B5C5FE64-A26E-44A9-9944-E8675671D3ED}"/>
    <cellStyle name="Note 2 2 12 6" xfId="45963" xr:uid="{9585B86C-B7FC-480D-B213-D98543DE2C15}"/>
    <cellStyle name="Note 2 2 13" xfId="9177" xr:uid="{D78461A2-0DDD-4896-93FB-4F3B7190400F}"/>
    <cellStyle name="Note 2 2 13 2" xfId="18166" xr:uid="{A89D419B-23E7-4B49-B399-3C70E5F89AAC}"/>
    <cellStyle name="Note 2 2 13 2 2" xfId="41290" xr:uid="{0AEFCBF8-DACC-47F1-AA89-FEFE9EC53486}"/>
    <cellStyle name="Note 2 2 13 2 2 2" xfId="56217" xr:uid="{DC8EBE83-C2F2-4CBA-AEF4-553185A2BFD3}"/>
    <cellStyle name="Note 2 2 13 2 3" xfId="49435" xr:uid="{BB8DA6D2-88AB-47E5-88B9-5FE463E3E224}"/>
    <cellStyle name="Note 2 2 13 3" xfId="23463" xr:uid="{F29F871B-2134-4CFA-A63B-97D8A90641FD}"/>
    <cellStyle name="Note 2 2 13 3 2" xfId="58357" xr:uid="{5461881C-B31C-4AF6-B095-D0FCA8E8DB65}"/>
    <cellStyle name="Note 2 2 13 3 3" xfId="51575" xr:uid="{B2D1C072-BC15-47CD-87A2-A8C16C67CBF2}"/>
    <cellStyle name="Note 2 2 13 4" xfId="44677" xr:uid="{673C97BA-B283-4628-8997-1B57AD3BF761}"/>
    <cellStyle name="Note 2 2 13 4 2" xfId="54368" xr:uid="{03868820-B583-464A-95DA-69EC729A0CC7}"/>
    <cellStyle name="Note 2 2 13 4 3" xfId="47555" xr:uid="{262F3DD7-C6C1-4108-9E2E-9A60BC4799F6}"/>
    <cellStyle name="Note 2 2 13 5" xfId="52852" xr:uid="{253B6D50-BD6C-4282-AC71-BD3814504788}"/>
    <cellStyle name="Note 2 2 13 6" xfId="45944" xr:uid="{0CD2D961-74F1-4637-8CF7-4D37149AEE6B}"/>
    <cellStyle name="Note 2 2 14" xfId="9837" xr:uid="{D9095394-FE3C-4777-942A-FF34F6D04CC7}"/>
    <cellStyle name="Note 2 2 14 2" xfId="18826" xr:uid="{2CE2C212-071D-4A00-BAD3-7DDA2A4208A9}"/>
    <cellStyle name="Note 2 2 14 2 2" xfId="38062" xr:uid="{567FD779-E59F-451A-B90D-13C02B5774BD}"/>
    <cellStyle name="Note 2 2 14 2 2 2" xfId="57080" xr:uid="{EDC2C23B-3333-440F-8DEC-F8FA1695BF01}"/>
    <cellStyle name="Note 2 2 14 2 3" xfId="50298" xr:uid="{605D83E3-D8D0-4882-A9F5-1C8108B5337E}"/>
    <cellStyle name="Note 2 2 14 3" xfId="41667" xr:uid="{760D2787-A95E-4ABA-93C6-A3EADCE7C230}"/>
    <cellStyle name="Note 2 2 14 3 2" xfId="58487" xr:uid="{8ED1EF9F-FAEE-4A58-91DD-4C598FA90252}"/>
    <cellStyle name="Note 2 2 14 3 3" xfId="51706" xr:uid="{E5FE682D-F2A1-4F40-9684-52D1AF14A797}"/>
    <cellStyle name="Note 2 2 14 4" xfId="44702" xr:uid="{50BB649A-D4D4-4F33-8E1C-EB508160D9D6}"/>
    <cellStyle name="Note 2 2 14 4 2" xfId="55207" xr:uid="{CF985F81-5F63-4DDA-8489-E80EBB263146}"/>
    <cellStyle name="Note 2 2 14 4 3" xfId="48415" xr:uid="{CB14B950-049A-49E7-99E7-5477B00F9080}"/>
    <cellStyle name="Note 2 2 14 5" xfId="53493" xr:uid="{01F3EEBA-7059-4CAD-B89D-8CD762D291CE}"/>
    <cellStyle name="Note 2 2 14 6" xfId="46801" xr:uid="{D437AE29-CA1E-41E8-B4B7-461EE8985A2C}"/>
    <cellStyle name="Note 2 2 15" xfId="2312" xr:uid="{BB0E5E61-60FB-4A36-BE17-FD400204BA88}"/>
    <cellStyle name="Note 2 2 15 2" xfId="27585" xr:uid="{30ABFEA5-F793-40BF-B897-F5EC7CABC83B}"/>
    <cellStyle name="Note 2 2 15 2 2" xfId="57198" xr:uid="{A3438633-9349-4315-B878-E1B4C86152C0}"/>
    <cellStyle name="Note 2 2 15 2 3" xfId="50416" xr:uid="{DCADA89C-2749-441F-8B3F-B3535286F7EE}"/>
    <cellStyle name="Note 2 2 15 3" xfId="44762" xr:uid="{56067AB0-B7E0-4804-A5C6-1A131F739014}"/>
    <cellStyle name="Note 2 2 15 3 2" xfId="58799" xr:uid="{493B81F1-AFF2-4EDE-9763-F69CF687CBCE}"/>
    <cellStyle name="Note 2 2 15 3 3" xfId="52018" xr:uid="{C5E2454F-F130-404E-858D-6C6315935561}"/>
    <cellStyle name="Note 2 2 15 4" xfId="51173" xr:uid="{B2A1795A-C15A-4680-AA49-7E9EB30C9C35}"/>
    <cellStyle name="Note 2 2 15 4 2" xfId="57955" xr:uid="{D0CFE564-DDAF-450D-B6DF-35646716A6DE}"/>
    <cellStyle name="Note 2 2 15 5" xfId="48533" xr:uid="{D4136AB7-74F7-48E9-93CC-44E255A877C8}"/>
    <cellStyle name="Note 2 2 15 5 2" xfId="55322" xr:uid="{5C76B653-A546-411B-BAF5-7F6D1253DF79}"/>
    <cellStyle name="Note 2 2 15 6" xfId="53608" xr:uid="{2D888BC0-4D20-4D71-9A5B-A0624456439C}"/>
    <cellStyle name="Note 2 2 15 7" xfId="46919" xr:uid="{3DC08A8B-B60B-4596-B133-AEC6E8BCFF35}"/>
    <cellStyle name="Note 2 2 16" xfId="13221" xr:uid="{87EABA5B-4190-4C34-9A5E-CA787E74AAB3}"/>
    <cellStyle name="Note 2 2 16 2" xfId="38503" xr:uid="{42EE536E-DE8D-4649-A6E3-FF4FD2731322}"/>
    <cellStyle name="Note 2 2 16 2 2" xfId="57231" xr:uid="{779EE3A4-D957-4765-BC88-B00300AA28F0}"/>
    <cellStyle name="Note 2 2 16 2 3" xfId="50449" xr:uid="{F09E97AC-4322-4817-8E14-9E5E9B1B532E}"/>
    <cellStyle name="Note 2 2 16 3" xfId="44788" xr:uid="{1A4A031A-6993-4576-9920-5D5B2EB7068A}"/>
    <cellStyle name="Note 2 2 16 3 2" xfId="58832" xr:uid="{A323BB63-379F-4DDE-8C80-62137917BD86}"/>
    <cellStyle name="Note 2 2 16 3 3" xfId="52051" xr:uid="{F411207C-A0D9-41D0-842C-155959C3CE19}"/>
    <cellStyle name="Note 2 2 16 4" xfId="51255" xr:uid="{0E3B5D9C-9315-4425-B598-D0D16FDC5CB7}"/>
    <cellStyle name="Note 2 2 16 4 2" xfId="58037" xr:uid="{0E1E6531-6B26-497E-B18D-F9D0896226B1}"/>
    <cellStyle name="Note 2 2 16 5" xfId="48566" xr:uid="{C9FC8F54-AD61-4095-993F-E052AF0EB183}"/>
    <cellStyle name="Note 2 2 16 5 2" xfId="55355" xr:uid="{09DFA374-BF30-43E4-81FD-B32E6D7A08E1}"/>
    <cellStyle name="Note 2 2 16 6" xfId="53641" xr:uid="{CB82965B-535C-4FAD-8378-70EA87B87DF6}"/>
    <cellStyle name="Note 2 2 16 7" xfId="46952" xr:uid="{A00B6B4F-2329-48E8-92B1-27688B43089D}"/>
    <cellStyle name="Note 2 2 17" xfId="35834" xr:uid="{CE59ED7C-5DB5-4F0A-93B8-B79C224B0F37}"/>
    <cellStyle name="Note 2 2 17 2" xfId="44854" xr:uid="{3D4348E6-BE8E-46F1-9B95-BEFF0553BE47}"/>
    <cellStyle name="Note 2 2 17 2 2" xfId="57260" xr:uid="{974051AB-E7FB-458D-9B1A-35BE9209BE86}"/>
    <cellStyle name="Note 2 2 17 2 3" xfId="50478" xr:uid="{863CA492-F153-45F8-937A-C868D7E13090}"/>
    <cellStyle name="Note 2 2 17 3" xfId="52080" xr:uid="{117D99A2-A3BC-4229-ACBB-8555C7E3A06F}"/>
    <cellStyle name="Note 2 2 17 3 2" xfId="58861" xr:uid="{71B8AA7C-253B-45A0-B78D-A02097FA429F}"/>
    <cellStyle name="Note 2 2 17 4" xfId="51071" xr:uid="{F00B7944-DA8D-48E3-83E6-4D4D15DF9678}"/>
    <cellStyle name="Note 2 2 17 4 2" xfId="57853" xr:uid="{BA628A56-BC2C-416F-8187-F3AAD6AEFAE6}"/>
    <cellStyle name="Note 2 2 17 5" xfId="48595" xr:uid="{CFBCAC10-37AB-4D75-A7F7-C11EFC10F41E}"/>
    <cellStyle name="Note 2 2 17 5 2" xfId="55384" xr:uid="{14354300-71B9-4FF3-9DDC-577CE170F7C0}"/>
    <cellStyle name="Note 2 2 17 6" xfId="53670" xr:uid="{E46E8FB2-4D8D-4585-9D2F-8F6C09A062C6}"/>
    <cellStyle name="Note 2 2 17 7" xfId="46981" xr:uid="{25CB24DA-2586-4313-975D-D929C333BBDA}"/>
    <cellStyle name="Note 2 2 18" xfId="44886" xr:uid="{2737BB4C-2991-49A2-AA49-6B2E707955AD}"/>
    <cellStyle name="Note 2 2 18 2" xfId="50412" xr:uid="{2E0A695E-DB48-4E00-9ED6-971F340E8D1A}"/>
    <cellStyle name="Note 2 2 18 2 2" xfId="57194" xr:uid="{EFF7DDE8-6291-47FB-A5A4-A4FB6AB17C17}"/>
    <cellStyle name="Note 2 2 18 3" xfId="52014" xr:uid="{93F4A74C-4456-4D55-96F9-763038FC3B45}"/>
    <cellStyle name="Note 2 2 18 3 2" xfId="58795" xr:uid="{18DBC106-3E66-4582-A41B-6810E1F35947}"/>
    <cellStyle name="Note 2 2 18 4" xfId="51215" xr:uid="{081FFF2A-A36D-4D20-BC68-0B2E2C46DE66}"/>
    <cellStyle name="Note 2 2 18 4 2" xfId="57997" xr:uid="{C97E299F-222F-49E3-870D-1E7D6844BEA2}"/>
    <cellStyle name="Note 2 2 18 5" xfId="48529" xr:uid="{C8FF0E8A-BEF2-4C28-87BB-3A7C3CA8878C}"/>
    <cellStyle name="Note 2 2 18 5 2" xfId="55318" xr:uid="{9BA2018F-2D1A-4C3D-BB7D-7AFFEBC9BE81}"/>
    <cellStyle name="Note 2 2 18 6" xfId="53604" xr:uid="{1F44ECB5-90A9-4E01-AA25-1077CE534BAA}"/>
    <cellStyle name="Note 2 2 18 7" xfId="46915" xr:uid="{4F729F6E-68E0-42FA-B48E-03E207758458}"/>
    <cellStyle name="Note 2 2 19" xfId="44942" xr:uid="{59F99103-01B8-486D-92CB-6671E5B2868C}"/>
    <cellStyle name="Note 2 2 19 2" xfId="50527" xr:uid="{96A0755C-C689-429B-8AA6-8FB750BF1ED0}"/>
    <cellStyle name="Note 2 2 19 2 2" xfId="57309" xr:uid="{F2BFDD41-B7E4-4029-9C41-884F540BB743}"/>
    <cellStyle name="Note 2 2 19 3" xfId="52129" xr:uid="{A899788E-C128-4C48-8A94-4B4A5B07A2C4}"/>
    <cellStyle name="Note 2 2 19 3 2" xfId="58910" xr:uid="{28721A8E-5DF9-4C98-BBD6-196B6F7A5B06}"/>
    <cellStyle name="Note 2 2 19 4" xfId="48956" xr:uid="{ECD0187C-2F4C-4E38-B4C9-79FF9C90E701}"/>
    <cellStyle name="Note 2 2 19 4 2" xfId="55739" xr:uid="{60EE065E-CA3F-45DB-99CE-E91CCDB27FCD}"/>
    <cellStyle name="Note 2 2 19 5" xfId="48644" xr:uid="{6A869127-28F6-4C9F-A89D-C6D33057B88A}"/>
    <cellStyle name="Note 2 2 19 5 2" xfId="55433" xr:uid="{4A3D6888-1EBF-4CAE-A1A0-AE31CF15B3FF}"/>
    <cellStyle name="Note 2 2 19 6" xfId="53719" xr:uid="{14789D8A-6611-4174-A78B-39548AFE8EF1}"/>
    <cellStyle name="Note 2 2 19 7" xfId="47030" xr:uid="{7B3BEC30-7DDE-4F60-BEEF-6B9732A350CE}"/>
    <cellStyle name="Note 2 2 2" xfId="355" xr:uid="{D6689780-AD34-472A-BFC7-994519E25991}"/>
    <cellStyle name="Note 2 2 2 10" xfId="6657" xr:uid="{3FC0B093-455D-438C-883E-978C4011CC48}"/>
    <cellStyle name="Note 2 2 2 10 2" xfId="11863" xr:uid="{F28FF5A2-4DC3-4002-B5EC-9E9BACDFE343}"/>
    <cellStyle name="Note 2 2 2 10 2 2" xfId="20852" xr:uid="{D7E5346E-C280-4A1D-8136-A07DB2EA6F88}"/>
    <cellStyle name="Note 2 2 2 10 2 2 2" xfId="22350" xr:uid="{D2BFECB2-C1DE-42DA-8680-3FBF34262444}"/>
    <cellStyle name="Note 2 2 2 10 2 3" xfId="31951" xr:uid="{67880E56-AD65-4C2E-B0AD-827CB258C551}"/>
    <cellStyle name="Note 2 2 2 10 3" xfId="15646" xr:uid="{D1C88780-9265-4C03-B08B-FDEEC5E28500}"/>
    <cellStyle name="Note 2 2 2 10 3 2" xfId="25966" xr:uid="{F2A4B607-391F-499F-9B49-778CACFFFEE0}"/>
    <cellStyle name="Note 2 2 2 10 4" xfId="39373" xr:uid="{3821B94A-CAD1-4958-AEC7-7A967A53D541}"/>
    <cellStyle name="Note 2 2 2 11" xfId="9226" xr:uid="{B828273F-1896-4084-91E7-B2D891503105}"/>
    <cellStyle name="Note 2 2 2 11 2" xfId="18215" xr:uid="{2AE14183-8188-4641-9F25-0FB77928C3E1}"/>
    <cellStyle name="Note 2 2 2 11 2 2" xfId="32037" xr:uid="{0A7475A6-85B9-4571-850E-28285C3DB4DA}"/>
    <cellStyle name="Note 2 2 2 11 3" xfId="31748" xr:uid="{9863B07B-D292-4065-9B37-ED709087A413}"/>
    <cellStyle name="Note 2 2 2 12" xfId="9443" xr:uid="{0D35D0FF-2AD6-4FCB-BBA3-B3E4B13A2E36}"/>
    <cellStyle name="Note 2 2 2 12 2" xfId="18432" xr:uid="{A42E3797-EA50-4AD5-8C17-E5961E473DC8}"/>
    <cellStyle name="Note 2 2 2 12 2 2" xfId="33286" xr:uid="{5E77F3BE-37E6-4057-B2FC-1C979DC43E29}"/>
    <cellStyle name="Note 2 2 2 12 3" xfId="32012" xr:uid="{763FF9A3-E4AD-48B1-A279-3D68E995D472}"/>
    <cellStyle name="Note 2 2 2 13" xfId="2361" xr:uid="{C9F324AE-B056-46E5-82C2-5CE2E98CA81B}"/>
    <cellStyle name="Note 2 2 2 13 2" xfId="37941" xr:uid="{FF16CD4A-CFB5-40FA-8288-F03E0B55C938}"/>
    <cellStyle name="Note 2 2 2 14" xfId="13270" xr:uid="{5259EB14-4B10-4560-B3AE-3631DF56CBE2}"/>
    <cellStyle name="Note 2 2 2 14 2" xfId="36729" xr:uid="{B57F664E-1780-4B3A-8DBE-B3A2A27C559D}"/>
    <cellStyle name="Note 2 2 2 15" xfId="23098" xr:uid="{8A90BD3D-6B71-4AAD-AE88-5BD5DED8622A}"/>
    <cellStyle name="Note 2 2 2 16" xfId="44317" xr:uid="{33754D7D-1D16-4508-A9B6-E0C9317C4E71}"/>
    <cellStyle name="Note 2 2 2 17" xfId="45517" xr:uid="{DA7D207A-64DD-4F7B-87C8-D18CDDB0CB74}"/>
    <cellStyle name="Note 2 2 2 2" xfId="487" xr:uid="{054E2325-EE5F-4850-8894-F1F6C83278D2}"/>
    <cellStyle name="Note 2 2 2 2 10" xfId="9351" xr:uid="{AAB79027-2785-4884-A110-736F62298967}"/>
    <cellStyle name="Note 2 2 2 2 10 2" xfId="18340" xr:uid="{B4DA8AF1-247D-4DB6-93F8-148083DB0BB6}"/>
    <cellStyle name="Note 2 2 2 2 10 2 2" xfId="28747" xr:uid="{C58D02CC-CCAD-4222-9156-8FCDD6721B58}"/>
    <cellStyle name="Note 2 2 2 2 10 3" xfId="33863" xr:uid="{2E3C6747-CE96-484E-980E-7211C9FD05E8}"/>
    <cellStyle name="Note 2 2 2 2 11" xfId="9814" xr:uid="{AB64C6F9-40F8-4A25-9516-17EE41CA0133}"/>
    <cellStyle name="Note 2 2 2 2 11 2" xfId="18803" xr:uid="{DF3DC4DB-FB46-4D7B-A5BF-3627093B49BD}"/>
    <cellStyle name="Note 2 2 2 2 11 2 2" xfId="34823" xr:uid="{BCAF64DE-7356-46D4-B66E-D6A1325E108D}"/>
    <cellStyle name="Note 2 2 2 2 11 3" xfId="26535" xr:uid="{8177C011-49D2-4459-8821-38F3A819A602}"/>
    <cellStyle name="Note 2 2 2 2 12" xfId="2493" xr:uid="{8B963132-FEBD-4B73-BB37-E466310CF8C1}"/>
    <cellStyle name="Note 2 2 2 2 12 2" xfId="33225" xr:uid="{FEC86631-D44E-42C6-9EBF-FFE4217774AC}"/>
    <cellStyle name="Note 2 2 2 2 13" xfId="13402" xr:uid="{65AF3F2B-817D-4C6F-B6DC-68FF3BD6702A}"/>
    <cellStyle name="Note 2 2 2 2 13 2" xfId="41260" xr:uid="{F4F076E2-6E2D-4A31-96CB-2A72BC17F404}"/>
    <cellStyle name="Note 2 2 2 2 14" xfId="43331" xr:uid="{C8FFD797-F4CE-4B56-9769-E7BA921E5C7F}"/>
    <cellStyle name="Note 2 2 2 2 15" xfId="46032" xr:uid="{B2F0FCB3-0E86-4C6C-B016-534950D6B450}"/>
    <cellStyle name="Note 2 2 2 2 2" xfId="836" xr:uid="{1EAC6341-F60D-46E0-B7B5-9371DFF79AF0}"/>
    <cellStyle name="Note 2 2 2 2 2 2" xfId="5205" xr:uid="{25682E21-5D8A-454F-ACE6-AEEA5A074A33}"/>
    <cellStyle name="Note 2 2 2 2 2 2 2" xfId="7791" xr:uid="{CA8F13DA-E54F-4DEE-86ED-6B3FD323B032}"/>
    <cellStyle name="Note 2 2 2 2 2 2 2 2" xfId="12414" xr:uid="{A3E0E258-649E-4952-83E6-27AADA97D22E}"/>
    <cellStyle name="Note 2 2 2 2 2 2 2 2 2" xfId="21403" xr:uid="{8692D999-EC71-48EE-BBCC-D67A17437B3B}"/>
    <cellStyle name="Note 2 2 2 2 2 2 2 2 2 2" xfId="25301" xr:uid="{9E36EED1-674B-47CA-937D-8CF254FB6EF5}"/>
    <cellStyle name="Note 2 2 2 2 2 2 2 2 3" xfId="39920" xr:uid="{DAAF5FE5-AC9E-4198-A806-A7EACD489699}"/>
    <cellStyle name="Note 2 2 2 2 2 2 2 3" xfId="16780" xr:uid="{E5D1D009-FA5B-4FCA-9E97-C7171F206F17}"/>
    <cellStyle name="Note 2 2 2 2 2 2 2 3 2" xfId="23201" xr:uid="{AD7BE763-C784-4345-B221-6DFA3394BC0E}"/>
    <cellStyle name="Note 2 2 2 2 2 2 2 4" xfId="41733" xr:uid="{0E68AAA1-9C30-494A-A937-F1E297BBEAC6}"/>
    <cellStyle name="Note 2 2 2 2 2 2 3" xfId="10428" xr:uid="{42BD4591-B804-4B5E-BD1D-A38A5552E1AF}"/>
    <cellStyle name="Note 2 2 2 2 2 2 3 2" xfId="19417" xr:uid="{5B050DCD-D29A-4479-9AC5-23CDAC34AFDB}"/>
    <cellStyle name="Note 2 2 2 2 2 2 3 2 2" xfId="40845" xr:uid="{55199C82-28B1-4B7D-AFDF-847BEA90E2D1}"/>
    <cellStyle name="Note 2 2 2 2 2 2 3 3" xfId="38945" xr:uid="{BB56EA43-A44B-435E-BB94-093FF0C9127D}"/>
    <cellStyle name="Note 2 2 2 2 2 2 4" xfId="14194" xr:uid="{0B23EC90-0B88-4560-A93A-36C048D1D2CD}"/>
    <cellStyle name="Note 2 2 2 2 2 2 4 2" xfId="41470" xr:uid="{6796D5D4-F500-4FF1-91BE-C0AAE9B115C1}"/>
    <cellStyle name="Note 2 2 2 2 2 2 5" xfId="38036" xr:uid="{A37ADAC3-9232-4CCF-B270-06EB6FD17935}"/>
    <cellStyle name="Note 2 2 2 2 2 2 6" xfId="56305" xr:uid="{1DF20C06-C168-46E2-BB6A-859A82E399BF}"/>
    <cellStyle name="Note 2 2 2 2 2 3" xfId="3273" xr:uid="{70ACE3B5-902B-4A5E-89EE-21555515A5ED}"/>
    <cellStyle name="Note 2 2 2 2 2 3 2" xfId="37038" xr:uid="{82B43533-7346-42D1-8C71-40247A2A04AE}"/>
    <cellStyle name="Note 2 2 2 2 2 4" xfId="38992" xr:uid="{1C50DC53-1E1F-4742-BD4E-E33938191EAC}"/>
    <cellStyle name="Note 2 2 2 2 2 5" xfId="49523" xr:uid="{E8FCBFAD-B72A-4B52-AAD6-7ABB122AD53E}"/>
    <cellStyle name="Note 2 2 2 2 3" xfId="1181" xr:uid="{83E4D56C-2E56-4DCA-ADE6-49515F2B532C}"/>
    <cellStyle name="Note 2 2 2 2 3 2" xfId="5526" xr:uid="{ED8482C3-B200-4FBB-94F7-C24177E42DFA}"/>
    <cellStyle name="Note 2 2 2 2 3 2 2" xfId="8112" xr:uid="{950B3DA7-A2C4-4747-9EE6-DA4254DBFD32}"/>
    <cellStyle name="Note 2 2 2 2 3 2 2 2" xfId="12513" xr:uid="{302C624D-93F5-45C2-931F-F90117B4A7AE}"/>
    <cellStyle name="Note 2 2 2 2 3 2 2 2 2" xfId="21502" xr:uid="{5E20CF28-9403-47B7-A770-A2B6C1BEC28F}"/>
    <cellStyle name="Note 2 2 2 2 3 2 2 2 2 2" xfId="23542" xr:uid="{A31C9FC0-8B4F-45EB-B127-06759ADC12C0}"/>
    <cellStyle name="Note 2 2 2 2 3 2 2 2 3" xfId="23717" xr:uid="{F53D50FF-1022-442C-AFF6-8770159BCA67}"/>
    <cellStyle name="Note 2 2 2 2 3 2 2 3" xfId="17101" xr:uid="{7E1F6BAE-E8B0-4FE3-909D-84D654F0D6CC}"/>
    <cellStyle name="Note 2 2 2 2 3 2 2 3 2" xfId="42101" xr:uid="{0E4FA635-E99E-4D16-A353-08B3623BBED7}"/>
    <cellStyle name="Note 2 2 2 2 3 2 2 4" xfId="34948" xr:uid="{A20E53DD-CF5C-4851-9908-504DADFC4AEA}"/>
    <cellStyle name="Note 2 2 2 2 3 2 3" xfId="10749" xr:uid="{2FFAD3A0-9437-433B-AF37-70FDC0850DAA}"/>
    <cellStyle name="Note 2 2 2 2 3 2 3 2" xfId="19738" xr:uid="{38C1612D-8B6D-4B6A-87B8-FB6E81DF6B5A}"/>
    <cellStyle name="Note 2 2 2 2 3 2 3 2 2" xfId="28015" xr:uid="{8046217C-6823-409B-B1E2-962B9BB85044}"/>
    <cellStyle name="Note 2 2 2 2 3 2 3 3" xfId="41648" xr:uid="{FCD19DE6-D814-45A7-88D8-49DD59052B00}"/>
    <cellStyle name="Note 2 2 2 2 3 2 4" xfId="14515" xr:uid="{B91F3807-BFB1-4ACE-853A-643E86529CE2}"/>
    <cellStyle name="Note 2 2 2 2 3 2 4 2" xfId="30654" xr:uid="{164AA709-2AE9-4C99-AE17-F7AF66F5D74E}"/>
    <cellStyle name="Note 2 2 2 2 3 2 5" xfId="35084" xr:uid="{BDD8CEA9-50DE-4A98-B64B-3CCEFC6C7B5A}"/>
    <cellStyle name="Note 2 2 2 2 3 2 6" xfId="58231" xr:uid="{2854E8F8-E32F-4245-A7D7-93ED57A61BB2}"/>
    <cellStyle name="Note 2 2 2 2 3 3" xfId="3618" xr:uid="{E5520456-377E-442A-8FB0-D1E82E59024D}"/>
    <cellStyle name="Note 2 2 2 2 3 3 2" xfId="41155" xr:uid="{51A994B6-D78D-4096-8B7C-BA9694DD60EF}"/>
    <cellStyle name="Note 2 2 2 2 3 4" xfId="23059" xr:uid="{C887921D-0210-42ED-8190-20B34E19F8D2}"/>
    <cellStyle name="Note 2 2 2 2 3 5" xfId="51449" xr:uid="{4357D0FB-B7F0-4C86-8E76-457D555F8435}"/>
    <cellStyle name="Note 2 2 2 2 4" xfId="1525" xr:uid="{AA4F35EE-4B99-432B-8841-49D9E2A5019D}"/>
    <cellStyle name="Note 2 2 2 2 4 2" xfId="5870" xr:uid="{60BA4E31-6E8B-47A8-89A3-DF91BF9DD3A2}"/>
    <cellStyle name="Note 2 2 2 2 4 2 2" xfId="8456" xr:uid="{60F2D5BD-5C1E-4E4B-9AF8-B1B0DC1D687F}"/>
    <cellStyle name="Note 2 2 2 2 4 2 2 2" xfId="12621" xr:uid="{83EF0996-DE3E-479C-8277-B90682161639}"/>
    <cellStyle name="Note 2 2 2 2 4 2 2 2 2" xfId="21610" xr:uid="{0D854E0F-3748-48EA-8310-65D2347D204C}"/>
    <cellStyle name="Note 2 2 2 2 4 2 2 2 2 2" xfId="36744" xr:uid="{AAB08D12-ED08-42EA-85C9-CCF8F01B8123}"/>
    <cellStyle name="Note 2 2 2 2 4 2 2 2 3" xfId="35033" xr:uid="{866025CF-37CE-44CC-88CE-544E3A7D0599}"/>
    <cellStyle name="Note 2 2 2 2 4 2 2 3" xfId="17445" xr:uid="{C372C2E6-BA28-4355-B5D6-0E7E602C9809}"/>
    <cellStyle name="Note 2 2 2 2 4 2 2 3 2" xfId="40438" xr:uid="{6A33B9C3-A78A-4E83-9880-2C1E602CA0CE}"/>
    <cellStyle name="Note 2 2 2 2 4 2 2 4" xfId="42094" xr:uid="{63D2EB5C-6279-4E6C-A431-273F91C455E2}"/>
    <cellStyle name="Note 2 2 2 2 4 2 3" xfId="11093" xr:uid="{98C386BC-676F-407C-B3DA-06854BC50FDC}"/>
    <cellStyle name="Note 2 2 2 2 4 2 3 2" xfId="20082" xr:uid="{901F3DE1-DFC5-4C3B-9546-E5D35B7CEE8C}"/>
    <cellStyle name="Note 2 2 2 2 4 2 3 2 2" xfId="30506" xr:uid="{3666F5DB-AF51-4B7E-B9C2-2C1091FA5D91}"/>
    <cellStyle name="Note 2 2 2 2 4 2 3 3" xfId="41627" xr:uid="{C8EA97C0-62F5-4AEF-B104-334690BDDF6F}"/>
    <cellStyle name="Note 2 2 2 2 4 2 4" xfId="14859" xr:uid="{497628F9-5475-4557-925D-05EED46A61E4}"/>
    <cellStyle name="Note 2 2 2 2 4 2 4 2" xfId="24587" xr:uid="{9F2724D2-7FCF-4869-AAA7-84F6D92DD0E6}"/>
    <cellStyle name="Note 2 2 2 2 4 2 5" xfId="42437" xr:uid="{ACF90DEA-F3AA-46E5-8E87-087AC452504D}"/>
    <cellStyle name="Note 2 2 2 2 4 2 6" xfId="54450" xr:uid="{6C9D04FC-5CDB-483C-B447-792197CA4E69}"/>
    <cellStyle name="Note 2 2 2 2 4 3" xfId="3962" xr:uid="{1083D3E8-39F9-4D20-ADFD-87BB1900EA28}"/>
    <cellStyle name="Note 2 2 2 2 4 3 2" xfId="22445" xr:uid="{99F73084-98C9-48F1-A781-ED67BFE99434}"/>
    <cellStyle name="Note 2 2 2 2 4 4" xfId="43974" xr:uid="{85F30E27-F9A5-4CA7-97B9-ED6A758D9190}"/>
    <cellStyle name="Note 2 2 2 2 4 5" xfId="47640" xr:uid="{D5AA40F9-D568-4CEF-AC9F-517C8263B600}"/>
    <cellStyle name="Note 2 2 2 2 5" xfId="1916" xr:uid="{3331E83D-776A-4162-80A6-04918F7E2A2B}"/>
    <cellStyle name="Note 2 2 2 2 5 2" xfId="6232" xr:uid="{3700074B-4A9F-4AFE-9CDC-4388DA222227}"/>
    <cellStyle name="Note 2 2 2 2 5 2 2" xfId="8818" xr:uid="{C0D36A91-C58E-4FD2-832D-B2B767DDF798}"/>
    <cellStyle name="Note 2 2 2 2 5 2 2 2" xfId="12725" xr:uid="{3657E9E5-2758-49E8-AE86-9E8637326463}"/>
    <cellStyle name="Note 2 2 2 2 5 2 2 2 2" xfId="21714" xr:uid="{C6922FC6-AE3A-462D-94BD-DD04F8BE8186}"/>
    <cellStyle name="Note 2 2 2 2 5 2 2 2 2 2" xfId="27147" xr:uid="{18FEB475-187F-4350-8AD2-8EDF263A0ED5}"/>
    <cellStyle name="Note 2 2 2 2 5 2 2 2 3" xfId="37931" xr:uid="{7F634192-5593-4FDA-8343-4F197A133268}"/>
    <cellStyle name="Note 2 2 2 2 5 2 2 3" xfId="17807" xr:uid="{7E4918F4-C2EE-42C2-955F-C729E8379A7B}"/>
    <cellStyle name="Note 2 2 2 2 5 2 2 3 2" xfId="29810" xr:uid="{0E4DE0D6-DF96-4BA6-A528-C49B39356743}"/>
    <cellStyle name="Note 2 2 2 2 5 2 2 4" xfId="22333" xr:uid="{5F4BE2CD-CE9F-485B-B098-C1CADB7CF135}"/>
    <cellStyle name="Note 2 2 2 2 5 2 3" xfId="11455" xr:uid="{B2C4FD9E-B6AC-49C6-A3AF-D41AE24016CF}"/>
    <cellStyle name="Note 2 2 2 2 5 2 3 2" xfId="20444" xr:uid="{3F49DBDB-B765-4BBE-84D4-BFCF5BCC9969}"/>
    <cellStyle name="Note 2 2 2 2 5 2 3 2 2" xfId="32038" xr:uid="{F683856F-BF97-4B26-98A3-9E2AC403A207}"/>
    <cellStyle name="Note 2 2 2 2 5 2 3 3" xfId="42566" xr:uid="{8FC819B8-3EDC-4C98-AAB1-F390CEDBB760}"/>
    <cellStyle name="Note 2 2 2 2 5 2 4" xfId="15221" xr:uid="{31A1EBC9-7C69-4D38-B204-20E85BB5C569}"/>
    <cellStyle name="Note 2 2 2 2 5 2 4 2" xfId="37872" xr:uid="{683FAFFE-19F8-42FD-85D8-6E0D1135E13D}"/>
    <cellStyle name="Note 2 2 2 2 5 2 5" xfId="43239" xr:uid="{7E37F55F-BDEB-4894-8A57-2550CDA6DF7F}"/>
    <cellStyle name="Note 2 2 2 2 5 3" xfId="4353" xr:uid="{34489E98-8176-4CD0-B74D-F2E2071CC0E4}"/>
    <cellStyle name="Note 2 2 2 2 5 3 2" xfId="31290" xr:uid="{57DA6D65-4015-4744-98AD-4C6AB55ED35C}"/>
    <cellStyle name="Note 2 2 2 2 5 4" xfId="33895" xr:uid="{D4CB8C27-36F6-42CF-B9C5-532E38BF32F4}"/>
    <cellStyle name="Note 2 2 2 2 5 5" xfId="52906" xr:uid="{1FF665F0-9EE3-47CC-9CA8-A18486B3DE82}"/>
    <cellStyle name="Note 2 2 2 2 6" xfId="2144" xr:uid="{62757153-15AC-4AE1-A449-6F761C49ED8E}"/>
    <cellStyle name="Note 2 2 2 2 6 2" xfId="6445" xr:uid="{CE92B836-1383-411A-B9FD-1DB606E31BB9}"/>
    <cellStyle name="Note 2 2 2 2 6 2 2" xfId="9031" xr:uid="{47C24A59-6B4A-4470-9789-8AD720526FB2}"/>
    <cellStyle name="Note 2 2 2 2 6 2 2 2" xfId="12794" xr:uid="{991F69AA-156B-4284-A634-CD03239049FE}"/>
    <cellStyle name="Note 2 2 2 2 6 2 2 2 2" xfId="21783" xr:uid="{E8867797-4F07-4CBE-B044-E1778B92CC00}"/>
    <cellStyle name="Note 2 2 2 2 6 2 2 2 2 2" xfId="41083" xr:uid="{C1A65127-BBBE-4684-B8F2-89CF65433815}"/>
    <cellStyle name="Note 2 2 2 2 6 2 2 2 3" xfId="30271" xr:uid="{F3621E98-BDF4-4759-AE29-6A061AE3FFA5}"/>
    <cellStyle name="Note 2 2 2 2 6 2 2 3" xfId="18020" xr:uid="{D00B300B-30CA-468D-91DE-F992C2E698F7}"/>
    <cellStyle name="Note 2 2 2 2 6 2 2 3 2" xfId="25090" xr:uid="{137334B6-85E0-42B1-B801-E9B136E678D6}"/>
    <cellStyle name="Note 2 2 2 2 6 2 2 4" xfId="27102" xr:uid="{A1A15224-ECD1-4A12-AAD3-1691001830E7}"/>
    <cellStyle name="Note 2 2 2 2 6 2 3" xfId="11668" xr:uid="{9AA34630-7224-426A-A0A4-336D7D7825BF}"/>
    <cellStyle name="Note 2 2 2 2 6 2 3 2" xfId="20657" xr:uid="{252169E0-ADD1-4E06-B209-F07DA3B5F4F2}"/>
    <cellStyle name="Note 2 2 2 2 6 2 3 2 2" xfId="42217" xr:uid="{310D5132-CCD0-449F-A7C4-DD2E43FA5093}"/>
    <cellStyle name="Note 2 2 2 2 6 2 3 3" xfId="25376" xr:uid="{B36BDD34-CFBE-464B-851B-480F3DCC3451}"/>
    <cellStyle name="Note 2 2 2 2 6 2 4" xfId="15434" xr:uid="{399659B5-33C0-4FFC-8666-D36531B4ABED}"/>
    <cellStyle name="Note 2 2 2 2 6 2 4 2" xfId="22619" xr:uid="{81BA1289-6E25-44AB-A6BF-36D3FD6B1894}"/>
    <cellStyle name="Note 2 2 2 2 6 2 5" xfId="33254" xr:uid="{B519C889-E743-4DE7-9F93-F7410ED460FD}"/>
    <cellStyle name="Note 2 2 2 2 6 3" xfId="4581" xr:uid="{C072C31F-6EDA-4656-B55E-8AF7BFF9DA98}"/>
    <cellStyle name="Note 2 2 2 2 6 3 2" xfId="27672" xr:uid="{C8820E7B-5583-4E7A-9AB8-A2BF023E85B0}"/>
    <cellStyle name="Note 2 2 2 2 6 4" xfId="38513" xr:uid="{F7E720D8-5C54-481C-8669-D51D90133BB1}"/>
    <cellStyle name="Note 2 2 2 2 7" xfId="2954" xr:uid="{3D00E5C2-E659-4601-BA90-6EAAEE95E489}"/>
    <cellStyle name="Note 2 2 2 2 7 2" xfId="7104" xr:uid="{E04C5A89-116F-4DAA-A423-F57E7101AC2A}"/>
    <cellStyle name="Note 2 2 2 2 7 2 2" xfId="12230" xr:uid="{DA0CCA77-5509-4BB8-9249-93798D5D702C}"/>
    <cellStyle name="Note 2 2 2 2 7 2 2 2" xfId="21219" xr:uid="{0715E280-AAFF-4BB5-A966-460D839711A4}"/>
    <cellStyle name="Note 2 2 2 2 7 2 2 2 2" xfId="43115" xr:uid="{815DB658-96D2-4800-AB61-A610EA2D60FF}"/>
    <cellStyle name="Note 2 2 2 2 7 2 2 3" xfId="35551" xr:uid="{D0B0A246-E6F9-4D33-81A6-A428BAFC479F}"/>
    <cellStyle name="Note 2 2 2 2 7 2 3" xfId="16093" xr:uid="{C6E43374-F02C-4742-85B7-00891CB39C22}"/>
    <cellStyle name="Note 2 2 2 2 7 2 3 2" xfId="24203" xr:uid="{A9487604-111F-4759-B741-DBDEF50AD462}"/>
    <cellStyle name="Note 2 2 2 2 7 2 4" xfId="43136" xr:uid="{5BCA4A51-A561-4244-95A0-900A9BFEBC75}"/>
    <cellStyle name="Note 2 2 2 2 7 3" xfId="9667" xr:uid="{4FEAC1A2-24E8-443A-BF41-EB726A5D7758}"/>
    <cellStyle name="Note 2 2 2 2 7 3 2" xfId="18656" xr:uid="{7F8CFBAB-F3E7-4DE1-A6B9-D2CA9C1CEF62}"/>
    <cellStyle name="Note 2 2 2 2 7 3 2 2" xfId="27864" xr:uid="{EDAA04D2-91EA-4378-9A7E-BF2902141459}"/>
    <cellStyle name="Note 2 2 2 2 7 3 3" xfId="30922" xr:uid="{1953170F-B762-4F6C-8851-3AACABF6F05C}"/>
    <cellStyle name="Note 2 2 2 2 7 4" xfId="31485" xr:uid="{72353DC0-386B-4132-9533-4E478BCDBEA8}"/>
    <cellStyle name="Note 2 2 2 2 8" xfId="4881" xr:uid="{6FFBE192-85EE-4B72-BC09-627DD76A5CC2}"/>
    <cellStyle name="Note 2 2 2 2 8 2" xfId="7467" xr:uid="{43A74634-737F-4338-9A35-1569DB05B391}"/>
    <cellStyle name="Note 2 2 2 2 8 2 2" xfId="12313" xr:uid="{8FE670CA-3C3A-4CC7-A766-3423626EACB4}"/>
    <cellStyle name="Note 2 2 2 2 8 2 2 2" xfId="21302" xr:uid="{945E179A-8D12-46E3-BA4F-B16C02663252}"/>
    <cellStyle name="Note 2 2 2 2 8 2 2 2 2" xfId="25244" xr:uid="{A6039B1B-2DDD-47AB-B4A8-B5E2844D7415}"/>
    <cellStyle name="Note 2 2 2 2 8 2 2 3" xfId="22571" xr:uid="{7D71F2AD-35DC-4E89-8D3B-E57DD267BB66}"/>
    <cellStyle name="Note 2 2 2 2 8 2 3" xfId="16456" xr:uid="{058522A9-EBD3-4933-ADE9-D7F032AFFD88}"/>
    <cellStyle name="Note 2 2 2 2 8 2 3 2" xfId="29382" xr:uid="{C822EF92-14C8-4E44-88CB-121B77D49294}"/>
    <cellStyle name="Note 2 2 2 2 8 2 4" xfId="39743" xr:uid="{01BA11BB-1030-4546-95B9-1D4A477CEFA6}"/>
    <cellStyle name="Note 2 2 2 2 8 3" xfId="10104" xr:uid="{82EBEFB2-9CC8-473B-9638-9C6B765CC68A}"/>
    <cellStyle name="Note 2 2 2 2 8 3 2" xfId="19093" xr:uid="{E1B70B9C-D430-4A1C-9A74-663F2B009201}"/>
    <cellStyle name="Note 2 2 2 2 8 3 2 2" xfId="36751" xr:uid="{497B9649-D1E5-4458-AABF-598268E32052}"/>
    <cellStyle name="Note 2 2 2 2 8 3 3" xfId="38949" xr:uid="{CBF3BB0A-DEC8-467B-B200-BDB81E340131}"/>
    <cellStyle name="Note 2 2 2 2 8 4" xfId="13870" xr:uid="{1897451C-5C4C-453A-970A-90F7588B533D}"/>
    <cellStyle name="Note 2 2 2 2 8 4 2" xfId="28650" xr:uid="{948A5982-F839-4B71-92F5-2DAEC7EEF5C8}"/>
    <cellStyle name="Note 2 2 2 2 8 5" xfId="40372" xr:uid="{4880C20E-A27D-4DC4-8FCD-C84A77E035D1}"/>
    <cellStyle name="Note 2 2 2 2 9" xfId="6789" xr:uid="{751D5580-995F-4B3F-8B78-C35BF481F591}"/>
    <cellStyle name="Note 2 2 2 2 9 2" xfId="11988" xr:uid="{7F214B36-1AFC-4DFC-B1DC-8760FA17BAAC}"/>
    <cellStyle name="Note 2 2 2 2 9 2 2" xfId="20977" xr:uid="{510C281F-411D-45C1-B41A-6A645C6FDFAB}"/>
    <cellStyle name="Note 2 2 2 2 9 2 2 2" xfId="38858" xr:uid="{87951B3E-1E95-4FC0-ABD1-D8B9B44B0F31}"/>
    <cellStyle name="Note 2 2 2 2 9 2 3" xfId="44036" xr:uid="{50389C03-4256-4E9E-A2AC-E61AE13D4087}"/>
    <cellStyle name="Note 2 2 2 2 9 3" xfId="15778" xr:uid="{61836CD8-BFA0-4CB6-943D-9CFCD7B3B0A0}"/>
    <cellStyle name="Note 2 2 2 2 9 3 2" xfId="22978" xr:uid="{9361A898-ED91-4F13-8B28-337E324CE5B4}"/>
    <cellStyle name="Note 2 2 2 2 9 4" xfId="32509" xr:uid="{FA567AEB-DD44-49A1-85F7-79FBA153C3A6}"/>
    <cellStyle name="Note 2 2 2 3" xfId="704" xr:uid="{FA8DCACF-9800-4D5A-B32C-DAFE485ADE40}"/>
    <cellStyle name="Note 2 2 2 3 2" xfId="5080" xr:uid="{DA2BA398-D636-413A-8B0F-9DD38A20A2AD}"/>
    <cellStyle name="Note 2 2 2 3 2 2" xfId="7666" xr:uid="{56389852-3566-4ECE-861F-515F80E0C92F}"/>
    <cellStyle name="Note 2 2 2 3 2 2 2" xfId="12372" xr:uid="{CC3A1167-09BB-4DC9-90CF-880A07D52E26}"/>
    <cellStyle name="Note 2 2 2 3 2 2 2 2" xfId="21361" xr:uid="{D6E4A69F-ED32-4E50-9E88-3E4E66521905}"/>
    <cellStyle name="Note 2 2 2 3 2 2 2 2 2" xfId="32622" xr:uid="{7E6BDC2C-C096-44BC-B700-9B932BFF8C4C}"/>
    <cellStyle name="Note 2 2 2 3 2 2 2 3" xfId="24947" xr:uid="{48AC0602-62CD-4E41-8544-0B2FA45BA2ED}"/>
    <cellStyle name="Note 2 2 2 3 2 2 3" xfId="16655" xr:uid="{14F6E85C-759D-4546-9EF5-909C40FE0E1A}"/>
    <cellStyle name="Note 2 2 2 3 2 2 3 2" xfId="24044" xr:uid="{4AF0D4A7-8147-4105-943F-91E10C063FAD}"/>
    <cellStyle name="Note 2 2 2 3 2 2 4" xfId="39818" xr:uid="{03034F11-28CB-44F9-BCA2-6282F92A122B}"/>
    <cellStyle name="Note 2 2 2 3 2 2 5" xfId="56713" xr:uid="{E3396975-461C-45C1-A272-8664262AE6C4}"/>
    <cellStyle name="Note 2 2 2 3 2 3" xfId="10303" xr:uid="{57D44000-11AD-4376-8007-754FAA2D23F0}"/>
    <cellStyle name="Note 2 2 2 3 2 3 2" xfId="19292" xr:uid="{9B40D96C-3435-42D9-8F34-959BF3236B11}"/>
    <cellStyle name="Note 2 2 2 3 2 3 2 2" xfId="23674" xr:uid="{B7E03FEE-313F-4F3A-B495-24760D9252CD}"/>
    <cellStyle name="Note 2 2 2 3 2 3 3" xfId="26947" xr:uid="{337B8C65-B015-4CC4-BD96-8466638BAA36}"/>
    <cellStyle name="Note 2 2 2 3 2 4" xfId="14069" xr:uid="{9C535E57-7313-4447-9ABC-537A7350A222}"/>
    <cellStyle name="Note 2 2 2 3 2 4 2" xfId="40816" xr:uid="{75EDD50A-B406-4E36-AC3E-D37696006224}"/>
    <cellStyle name="Note 2 2 2 3 2 5" xfId="36327" xr:uid="{CB8F2BE1-76CE-42D8-8762-4EE4D0A7E5AB}"/>
    <cellStyle name="Note 2 2 2 3 2 6" xfId="49931" xr:uid="{7197875F-412B-41B4-8915-DC5043F2D0C0}"/>
    <cellStyle name="Note 2 2 2 3 3" xfId="3141" xr:uid="{F3F7CB75-CAFF-482E-B21E-ACD79378F493}"/>
    <cellStyle name="Note 2 2 2 3 3 2" xfId="22966" xr:uid="{02FA3D4E-9EE6-4644-AE83-86691A5C2527}"/>
    <cellStyle name="Note 2 2 2 3 3 2 2" xfId="58716" xr:uid="{2F1CBAAE-FE68-4082-9F52-5AE64B670DBF}"/>
    <cellStyle name="Note 2 2 2 3 3 3" xfId="51935" xr:uid="{D4A69E30-BB59-4D24-BC6B-12A831F699BB}"/>
    <cellStyle name="Note 2 2 2 3 4" xfId="43658" xr:uid="{3EA17D1E-1436-47F4-80BF-E448E3296C1F}"/>
    <cellStyle name="Note 2 2 2 3 4 2" xfId="54840" xr:uid="{74273152-176A-4EB8-BE6F-614BEAE4DB79}"/>
    <cellStyle name="Note 2 2 2 3 4 3" xfId="48048" xr:uid="{364EEF90-65DE-4548-B7CE-5EB3BCD8A3AC}"/>
    <cellStyle name="Note 2 2 2 3 5" xfId="53140" xr:uid="{9C31AC4F-A765-4B73-86B5-521BE2D705AB}"/>
    <cellStyle name="Note 2 2 2 3 6" xfId="46434" xr:uid="{18AF3F06-21CC-470B-A056-105AA825219E}"/>
    <cellStyle name="Note 2 2 2 4" xfId="1049" xr:uid="{180ADA22-B978-4358-90F9-840536A3F03F}"/>
    <cellStyle name="Note 2 2 2 4 2" xfId="5401" xr:uid="{CC7B2014-0277-487D-8818-03D73F7FC079}"/>
    <cellStyle name="Note 2 2 2 4 2 2" xfId="7987" xr:uid="{F9B49DE7-01A2-4EE6-A242-D1663DE9CDC4}"/>
    <cellStyle name="Note 2 2 2 4 2 2 2" xfId="12476" xr:uid="{BE3FF479-87D6-4A1F-BE05-1C1930E7744A}"/>
    <cellStyle name="Note 2 2 2 4 2 2 2 2" xfId="21465" xr:uid="{6837BC25-752B-468A-AA4D-2670C06E5B27}"/>
    <cellStyle name="Note 2 2 2 4 2 2 2 2 2" xfId="29833" xr:uid="{D015AF7D-94B6-4403-8CC5-71683ABF2355}"/>
    <cellStyle name="Note 2 2 2 4 2 2 2 3" xfId="24605" xr:uid="{F10E9F46-EA4B-45DD-805E-CD1BC1B49198}"/>
    <cellStyle name="Note 2 2 2 4 2 2 3" xfId="16976" xr:uid="{33C1ACE3-EF98-4F8C-8971-52C33CF8B18A}"/>
    <cellStyle name="Note 2 2 2 4 2 2 3 2" xfId="24832" xr:uid="{D543640E-C135-4944-9D49-3EB5016A0677}"/>
    <cellStyle name="Note 2 2 2 4 2 2 4" xfId="38211" xr:uid="{C1632563-715A-4FC3-BD5F-44019D37D483}"/>
    <cellStyle name="Note 2 2 2 4 2 3" xfId="10624" xr:uid="{C9CCE38F-2B00-4765-A97D-11530D35231E}"/>
    <cellStyle name="Note 2 2 2 4 2 3 2" xfId="19613" xr:uid="{3FEE57AE-BFD1-46A9-8A7D-9E5D8EAA38DE}"/>
    <cellStyle name="Note 2 2 2 4 2 3 2 2" xfId="31646" xr:uid="{F9821931-3BCA-4F1E-A5BF-5323AEBF567A}"/>
    <cellStyle name="Note 2 2 2 4 2 3 3" xfId="37678" xr:uid="{E14436E4-D092-4BD5-A5DB-B9B6CE780B9F}"/>
    <cellStyle name="Note 2 2 2 4 2 4" xfId="14390" xr:uid="{5C68E029-4931-4A2C-AFC8-F557DE826153}"/>
    <cellStyle name="Note 2 2 2 4 2 4 2" xfId="23259" xr:uid="{EF432EC8-2E11-4756-80F4-7E0072877ED4}"/>
    <cellStyle name="Note 2 2 2 4 2 5" xfId="32846" xr:uid="{E720D07D-D788-41BC-BBAD-2626EAA07764}"/>
    <cellStyle name="Note 2 2 2 4 2 6" xfId="55833" xr:uid="{99564EE2-6CB4-461C-AC88-1F02B358389F}"/>
    <cellStyle name="Note 2 2 2 4 3" xfId="3486" xr:uid="{154652BB-D254-42B8-A034-DFF0F9BA4B44}"/>
    <cellStyle name="Note 2 2 2 4 3 2" xfId="30795" xr:uid="{DEADC42F-43E1-4869-92FF-1C63EBD0EFC5}"/>
    <cellStyle name="Note 2 2 2 4 4" xfId="30455" xr:uid="{4D411ADC-CE2F-4F4C-B9A9-7B8F2D72BD25}"/>
    <cellStyle name="Note 2 2 2 4 5" xfId="49051" xr:uid="{C326E9BD-1204-438C-AFF0-1ABA1E856E9E}"/>
    <cellStyle name="Note 2 2 2 5" xfId="1393" xr:uid="{ECC61A85-FB64-4F79-B8CC-3964B4D9E7E4}"/>
    <cellStyle name="Note 2 2 2 5 2" xfId="5738" xr:uid="{FABEA95C-84E2-4DCA-A21F-E5C1AC34FE1C}"/>
    <cellStyle name="Note 2 2 2 5 2 2" xfId="8324" xr:uid="{D955E55E-9F8C-4DE9-BB86-07D72B40E2B5}"/>
    <cellStyle name="Note 2 2 2 5 2 2 2" xfId="12577" xr:uid="{85D89271-7A77-4893-BE30-6F8916731B0F}"/>
    <cellStyle name="Note 2 2 2 5 2 2 2 2" xfId="21566" xr:uid="{A5E773A9-6A8F-47D4-AEA6-57EA7DCE44CF}"/>
    <cellStyle name="Note 2 2 2 5 2 2 2 2 2" xfId="34150" xr:uid="{A519F318-3ED3-42B8-BF02-2377B52EA5C8}"/>
    <cellStyle name="Note 2 2 2 5 2 2 2 3" xfId="37895" xr:uid="{71BC84AE-89B3-408C-B69E-D8B7C0183EAA}"/>
    <cellStyle name="Note 2 2 2 5 2 2 3" xfId="17313" xr:uid="{51C3DA7F-4429-457E-917A-ED1740E7BBFD}"/>
    <cellStyle name="Note 2 2 2 5 2 2 3 2" xfId="42430" xr:uid="{A15F8F8C-B2BC-4093-8F3A-BDB79BEE4E97}"/>
    <cellStyle name="Note 2 2 2 5 2 2 4" xfId="28164" xr:uid="{E4BDAA3E-46C9-4D12-B9AA-F622CC9777ED}"/>
    <cellStyle name="Note 2 2 2 5 2 3" xfId="10961" xr:uid="{14C1B837-2F72-4F33-878E-420DF3CDB78B}"/>
    <cellStyle name="Note 2 2 2 5 2 3 2" xfId="19950" xr:uid="{4CC313B3-E9CB-4401-8E46-8A814010937E}"/>
    <cellStyle name="Note 2 2 2 5 2 3 2 2" xfId="26351" xr:uid="{6235CA66-548B-4B24-99B3-2E334AC10E42}"/>
    <cellStyle name="Note 2 2 2 5 2 3 3" xfId="41672" xr:uid="{63239CB4-8A7A-4DFF-A917-1DC297DD3AD9}"/>
    <cellStyle name="Note 2 2 2 5 2 4" xfId="14727" xr:uid="{970A7B1D-813A-4091-8680-EA7DC7DF0161}"/>
    <cellStyle name="Note 2 2 2 5 2 4 2" xfId="24675" xr:uid="{8BF80B88-FE8B-4D26-BE3A-A823E740135C}"/>
    <cellStyle name="Note 2 2 2 5 2 5" xfId="37406" xr:uid="{EBFFB3BD-9C5E-485D-8817-95930E1F9ACA}"/>
    <cellStyle name="Note 2 2 2 5 2 6" xfId="58327" xr:uid="{71ECD5AD-D99C-47CE-81AF-C890D27CDE31}"/>
    <cellStyle name="Note 2 2 2 5 3" xfId="3830" xr:uid="{7432C9E6-934B-4EBE-A375-8E7FF8464E00}"/>
    <cellStyle name="Note 2 2 2 5 3 2" xfId="22584" xr:uid="{5424C594-ED29-4E97-A70E-E60CAD1150F7}"/>
    <cellStyle name="Note 2 2 2 5 4" xfId="29695" xr:uid="{C1D40698-1CFD-4DFA-A030-8D488116A101}"/>
    <cellStyle name="Note 2 2 2 5 5" xfId="51545" xr:uid="{3B8904F7-FC88-47C0-924C-07B4559ECACC}"/>
    <cellStyle name="Note 2 2 2 6" xfId="1735" xr:uid="{43D8E23F-E91D-4E0D-8666-75060F7AC527}"/>
    <cellStyle name="Note 2 2 2 6 2" xfId="6061" xr:uid="{DFAEF900-830F-42D4-AB25-AB9B807A9180}"/>
    <cellStyle name="Note 2 2 2 6 2 2" xfId="8647" xr:uid="{A106E0FD-1F4D-49E0-9F6E-0D42D6C35176}"/>
    <cellStyle name="Note 2 2 2 6 2 2 2" xfId="12678" xr:uid="{E27D99A6-E98C-4F1F-9FF6-F65787ABE0F7}"/>
    <cellStyle name="Note 2 2 2 6 2 2 2 2" xfId="21667" xr:uid="{960604CF-F50B-4576-BE43-968AE9D93FBB}"/>
    <cellStyle name="Note 2 2 2 6 2 2 2 2 2" xfId="37140" xr:uid="{C3AC9279-C5A2-42A7-9069-46B042C9E98B}"/>
    <cellStyle name="Note 2 2 2 6 2 2 2 3" xfId="35368" xr:uid="{B33AC2CE-6EE2-433A-AD5C-26B44DD4713D}"/>
    <cellStyle name="Note 2 2 2 6 2 2 3" xfId="17636" xr:uid="{6F7E2DBE-0237-43A0-9903-285BC49A2FCE}"/>
    <cellStyle name="Note 2 2 2 6 2 2 3 2" xfId="42610" xr:uid="{53CAF244-EDBD-47B9-BE6C-2F8A9A71E01F}"/>
    <cellStyle name="Note 2 2 2 6 2 2 4" xfId="43511" xr:uid="{53B01A4D-228D-4292-9C81-5C88576B411F}"/>
    <cellStyle name="Note 2 2 2 6 2 3" xfId="11284" xr:uid="{47591973-6A1F-46D7-93DB-6820C2E2BD34}"/>
    <cellStyle name="Note 2 2 2 6 2 3 2" xfId="20273" xr:uid="{9C771B10-94B1-41FB-ABFB-ECDEA18BB7BF}"/>
    <cellStyle name="Note 2 2 2 6 2 3 2 2" xfId="28519" xr:uid="{BCC7E8D7-578F-4BB8-82F0-72723FD9BE1D}"/>
    <cellStyle name="Note 2 2 2 6 2 3 3" xfId="22545" xr:uid="{0D9170E5-22D6-4FFF-AA0F-9D2548B5D69B}"/>
    <cellStyle name="Note 2 2 2 6 2 4" xfId="15050" xr:uid="{1A4C8DC1-2B0C-4E9E-8ADE-E45C48D0DF18}"/>
    <cellStyle name="Note 2 2 2 6 2 4 2" xfId="36670" xr:uid="{6DEC3139-0E6D-47C5-9843-12BFA57DDC73}"/>
    <cellStyle name="Note 2 2 2 6 2 5" xfId="35036" xr:uid="{58C7C542-4CE3-4669-BE8A-40C0FC55DCBC}"/>
    <cellStyle name="Note 2 2 2 6 2 6" xfId="54002" xr:uid="{FD6D558B-17F7-4D2A-A341-42F76C1E1C3D}"/>
    <cellStyle name="Note 2 2 2 6 3" xfId="4172" xr:uid="{B18EC3ED-8CF3-40BD-B439-8386DF6EE368}"/>
    <cellStyle name="Note 2 2 2 6 3 2" xfId="38621" xr:uid="{A605EBF8-75D8-41C5-953C-268ECBCFB40E}"/>
    <cellStyle name="Note 2 2 2 6 4" xfId="33579" xr:uid="{6A2A6370-F74A-480B-9B93-B80FA0A5E72F}"/>
    <cellStyle name="Note 2 2 2 6 5" xfId="47334" xr:uid="{0C18AEA6-8B7A-4A9D-A2BE-1B432FB8960B}"/>
    <cellStyle name="Note 2 2 2 7" xfId="2012" xr:uid="{4549C6CF-D961-4928-8156-C74A2947205A}"/>
    <cellStyle name="Note 2 2 2 7 2" xfId="6320" xr:uid="{511D9E7A-A823-4EF8-BACB-1E11FA834186}"/>
    <cellStyle name="Note 2 2 2 7 2 2" xfId="8906" xr:uid="{229BA9C8-179E-40CD-885E-4024563EF401}"/>
    <cellStyle name="Note 2 2 2 7 2 2 2" xfId="12754" xr:uid="{77009923-3E64-40D7-8F51-0EC5BAECE797}"/>
    <cellStyle name="Note 2 2 2 7 2 2 2 2" xfId="21743" xr:uid="{2D383487-BDDC-478B-85BC-82B04D3FD469}"/>
    <cellStyle name="Note 2 2 2 7 2 2 2 2 2" xfId="24073" xr:uid="{9BBA8117-83DC-485E-9AC8-99E97DEF62DD}"/>
    <cellStyle name="Note 2 2 2 7 2 2 2 3" xfId="33647" xr:uid="{BCC1F43F-CA44-45DF-B3B2-8227450EC31A}"/>
    <cellStyle name="Note 2 2 2 7 2 2 3" xfId="17895" xr:uid="{C07F3B0F-0067-4235-BFA8-CE2D1691C9E9}"/>
    <cellStyle name="Note 2 2 2 7 2 2 3 2" xfId="28332" xr:uid="{0530C58E-94F1-4B78-B7CD-329638F230B1}"/>
    <cellStyle name="Note 2 2 2 7 2 2 4" xfId="31731" xr:uid="{D8ADE79D-70CB-45CE-AAB7-C52F2A48AFD4}"/>
    <cellStyle name="Note 2 2 2 7 2 3" xfId="11543" xr:uid="{6CEA75AB-00DB-4E94-8F70-83D08F9EF574}"/>
    <cellStyle name="Note 2 2 2 7 2 3 2" xfId="20532" xr:uid="{EEBF690B-6CC8-40CE-B285-77C8F49CBCA2}"/>
    <cellStyle name="Note 2 2 2 7 2 3 2 2" xfId="34075" xr:uid="{1729D39D-4231-4B23-B12C-A1C4A1FCBC2B}"/>
    <cellStyle name="Note 2 2 2 7 2 3 3" xfId="41697" xr:uid="{D9FD0EBE-B335-4F3A-9796-33C0B256835E}"/>
    <cellStyle name="Note 2 2 2 7 2 4" xfId="15309" xr:uid="{418AADB7-2E4E-46FB-8EC5-7071572E9121}"/>
    <cellStyle name="Note 2 2 2 7 2 4 2" xfId="36230" xr:uid="{28F4262A-68B9-48D0-AB46-971F765D8356}"/>
    <cellStyle name="Note 2 2 2 7 2 5" xfId="42534" xr:uid="{5883C8DA-DBD7-45CB-8799-769D094DBB2C}"/>
    <cellStyle name="Note 2 2 2 7 3" xfId="4449" xr:uid="{F12D103F-83E4-4482-BA7C-71FB47F14DB8}"/>
    <cellStyle name="Note 2 2 2 7 3 2" xfId="41501" xr:uid="{B98303BF-AF41-4CE4-9660-5DD95029E711}"/>
    <cellStyle name="Note 2 2 2 7 4" xfId="29881" xr:uid="{FE78EA8D-B44D-4CED-8867-7A8FF3C227ED}"/>
    <cellStyle name="Note 2 2 2 7 5" xfId="52643" xr:uid="{91DF148B-9DE8-4EBC-8508-EEAA6197A5BC}"/>
    <cellStyle name="Note 2 2 2 8" xfId="2823" xr:uid="{813FBA1F-F339-486A-9D1D-51127C39D550}"/>
    <cellStyle name="Note 2 2 2 8 2" xfId="6973" xr:uid="{AC7FB56B-DBE5-4007-B0FF-5D8266E47607}"/>
    <cellStyle name="Note 2 2 2 8 2 2" xfId="12102" xr:uid="{C23F9A01-AD72-46BA-8186-E9BD5714165C}"/>
    <cellStyle name="Note 2 2 2 8 2 2 2" xfId="21091" xr:uid="{D1CD1AE6-C949-4113-8397-0320805AE1B2}"/>
    <cellStyle name="Note 2 2 2 8 2 2 2 2" xfId="42188" xr:uid="{5216CC29-75DE-4BD0-856F-C26FBF723BBA}"/>
    <cellStyle name="Note 2 2 2 8 2 2 3" xfId="38104" xr:uid="{02505329-F71C-4976-9828-5E19ABEC59A4}"/>
    <cellStyle name="Note 2 2 2 8 2 3" xfId="15962" xr:uid="{F638AE09-DD23-4A7D-8100-C34B1AEAFD7F}"/>
    <cellStyle name="Note 2 2 2 8 2 3 2" xfId="41806" xr:uid="{FDE07B0E-F4F7-4CB3-AA9A-701D4AFE9407}"/>
    <cellStyle name="Note 2 2 2 8 2 4" xfId="25851" xr:uid="{CDBE581F-D32E-41EC-86B7-E26958D0EE77}"/>
    <cellStyle name="Note 2 2 2 8 3" xfId="9536" xr:uid="{BB491671-F75A-4847-90BF-B1E156F92AF0}"/>
    <cellStyle name="Note 2 2 2 8 3 2" xfId="18525" xr:uid="{31317D7D-715B-4B26-8F4F-B3702C4C0C8B}"/>
    <cellStyle name="Note 2 2 2 8 3 2 2" xfId="36958" xr:uid="{B1EC85C0-39AE-423D-B3D1-AC59268F79B0}"/>
    <cellStyle name="Note 2 2 2 8 3 3" xfId="31899" xr:uid="{18C0228A-588E-40DF-B864-BEF676EBC851}"/>
    <cellStyle name="Note 2 2 2 8 4" xfId="22649" xr:uid="{C0B49C3A-5089-4262-AA4F-F8D2D7FC89BE}"/>
    <cellStyle name="Note 2 2 2 9" xfId="4756" xr:uid="{6F17F41C-2173-4BF8-87A5-486EEE01A4D8}"/>
    <cellStyle name="Note 2 2 2 9 2" xfId="7342" xr:uid="{5062CB9F-B5F5-4DA3-933D-20D08A5DA63D}"/>
    <cellStyle name="Note 2 2 2 9 2 2" xfId="12276" xr:uid="{923ABA33-339E-4DED-83B8-2247798CC281}"/>
    <cellStyle name="Note 2 2 2 9 2 2 2" xfId="21265" xr:uid="{58B9FA02-E1F9-4349-B268-0893676988D4}"/>
    <cellStyle name="Note 2 2 2 9 2 2 2 2" xfId="35846" xr:uid="{299F7340-2557-4BA8-9EEF-B7FB4B7CAE10}"/>
    <cellStyle name="Note 2 2 2 9 2 2 3" xfId="30569" xr:uid="{25A811ED-F179-47CC-8EA4-34D1B2C5D031}"/>
    <cellStyle name="Note 2 2 2 9 2 3" xfId="16331" xr:uid="{87D6978B-AC24-4490-BB07-2ECE1E63186B}"/>
    <cellStyle name="Note 2 2 2 9 2 3 2" xfId="34348" xr:uid="{DAFC01AA-1A0B-4B47-8176-641A48FBB0C1}"/>
    <cellStyle name="Note 2 2 2 9 2 4" xfId="29774" xr:uid="{5B9DE562-6496-4323-A241-77503C17E84E}"/>
    <cellStyle name="Note 2 2 2 9 3" xfId="9979" xr:uid="{7945052D-892F-4DF9-80C8-A3C3263A0BDF}"/>
    <cellStyle name="Note 2 2 2 9 3 2" xfId="18968" xr:uid="{EDD53B20-8C4D-4F61-8F9E-EE566C3275B1}"/>
    <cellStyle name="Note 2 2 2 9 3 2 2" xfId="38012" xr:uid="{827FF73D-6BAA-4E7F-ACCB-0FA957823411}"/>
    <cellStyle name="Note 2 2 2 9 3 3" xfId="26951" xr:uid="{95DA698A-90B6-4DFB-8009-8AA944DE6922}"/>
    <cellStyle name="Note 2 2 2 9 4" xfId="13745" xr:uid="{ABC909D7-B7F1-4B40-B679-AB6BB57138AC}"/>
    <cellStyle name="Note 2 2 2 9 4 2" xfId="22183" xr:uid="{6FE85B93-B0FA-4EAA-BACD-3A56CFEF4427}"/>
    <cellStyle name="Note 2 2 2 9 5" xfId="38991" xr:uid="{1EA9C779-33EB-4208-A606-E195E92FCEA6}"/>
    <cellStyle name="Note 2 2 20" xfId="44931" xr:uid="{40CF555E-D1E3-45D3-A93F-90BC72347893}"/>
    <cellStyle name="Note 2 2 20 2" xfId="50514" xr:uid="{4490B3F9-D08A-4366-A36A-8BEAEB35EAD9}"/>
    <cellStyle name="Note 2 2 20 2 2" xfId="57296" xr:uid="{42697957-13FF-40BD-9001-F8C55E13FD84}"/>
    <cellStyle name="Note 2 2 20 3" xfId="52116" xr:uid="{1D1C1B5A-1669-4483-9136-DB633DD651B3}"/>
    <cellStyle name="Note 2 2 20 3 2" xfId="58897" xr:uid="{85B8D3A9-8E77-48A4-BA1D-4B71C1AFA61F}"/>
    <cellStyle name="Note 2 2 20 4" xfId="49780" xr:uid="{04BC6C51-CC1A-4DBB-9300-A3C91E416914}"/>
    <cellStyle name="Note 2 2 20 4 2" xfId="56562" xr:uid="{1281D6A3-DED1-4070-8C48-ED28DE48CC3F}"/>
    <cellStyle name="Note 2 2 20 5" xfId="48631" xr:uid="{53EB7EA6-C009-49D0-9509-C3B5FAE94008}"/>
    <cellStyle name="Note 2 2 20 5 2" xfId="55420" xr:uid="{89C19631-340D-4638-AC3B-161BAB41F8BF}"/>
    <cellStyle name="Note 2 2 20 6" xfId="53706" xr:uid="{1ADB78B6-4935-4B4A-B260-1378967E7D7A}"/>
    <cellStyle name="Note 2 2 20 7" xfId="47017" xr:uid="{B627DA27-98F2-4134-A953-45E3CBA9EA0E}"/>
    <cellStyle name="Note 2 2 21" xfId="44967" xr:uid="{CFC2971F-22E7-4F3F-A3E1-4BD578253713}"/>
    <cellStyle name="Note 2 2 21 2" xfId="50567" xr:uid="{8564BEC6-56F5-433C-A03D-63BC8136DA44}"/>
    <cellStyle name="Note 2 2 21 2 2" xfId="57349" xr:uid="{C5566E0B-FF4B-47B1-85D6-8DC3708BFC9C}"/>
    <cellStyle name="Note 2 2 21 3" xfId="52381" xr:uid="{2EA56B48-A308-4174-8168-51E21B94B9A3}"/>
    <cellStyle name="Note 2 2 21 3 2" xfId="59162" xr:uid="{F6A77848-6304-426C-8028-60E80D167277}"/>
    <cellStyle name="Note 2 2 21 4" xfId="48684" xr:uid="{CE7538C5-FB42-4679-8940-1D42BA120D87}"/>
    <cellStyle name="Note 2 2 21 4 2" xfId="55473" xr:uid="{AA787E35-B3B3-478B-AEA2-21AA4E23E4C3}"/>
    <cellStyle name="Note 2 2 21 5" xfId="53759" xr:uid="{AE7C5D22-DE75-4CCC-A6FE-00FE929E3514}"/>
    <cellStyle name="Note 2 2 21 6" xfId="47070" xr:uid="{64D79110-3DCE-4A62-B52E-DE2F6E7CA970}"/>
    <cellStyle name="Note 2 2 22" xfId="45048" xr:uid="{B0C23690-D261-43A1-B0A6-C870873D91BB}"/>
    <cellStyle name="Note 2 2 22 2" xfId="50649" xr:uid="{DF9D055D-8841-4658-B8FC-630DC0BB722D}"/>
    <cellStyle name="Note 2 2 22 2 2" xfId="57431" xr:uid="{33BFFAEA-D73A-4E54-9E7F-B49A485D8453}"/>
    <cellStyle name="Note 2 2 22 3" xfId="52460" xr:uid="{752989CA-14B2-4E90-BDFD-DD0ACBB29766}"/>
    <cellStyle name="Note 2 2 22 3 2" xfId="59241" xr:uid="{ECC1E5EA-F077-4ABC-A56A-A161DABD42BD}"/>
    <cellStyle name="Note 2 2 22 4" xfId="48766" xr:uid="{45D8587B-7575-4897-BBA5-3ABEDA5931BC}"/>
    <cellStyle name="Note 2 2 22 4 2" xfId="55552" xr:uid="{7C11E87D-4D66-4542-9937-18795C7DFD95}"/>
    <cellStyle name="Note 2 2 22 5" xfId="53838" xr:uid="{F8C587EB-2F2B-4C80-A79F-A7F417D57334}"/>
    <cellStyle name="Note 2 2 22 6" xfId="47152" xr:uid="{322D7A1E-7F54-4A0C-9EA6-7B182599317C}"/>
    <cellStyle name="Note 2 2 23" xfId="45016" xr:uid="{B9026346-837F-4ADF-A7C6-E5DA72A9200D}"/>
    <cellStyle name="Note 2 2 23 2" xfId="50665" xr:uid="{7D231988-9AE1-4796-8B73-B28C54EAB3F9}"/>
    <cellStyle name="Note 2 2 23 2 2" xfId="57447" xr:uid="{468B2E71-4EAE-4309-871A-A8CFC92892D0}"/>
    <cellStyle name="Note 2 2 23 3" xfId="52476" xr:uid="{A8313E85-A7A1-42AC-9E9E-AC49FF925FFA}"/>
    <cellStyle name="Note 2 2 23 3 2" xfId="59257" xr:uid="{489E8A2D-346B-4A0F-A81D-9617CCBADFD9}"/>
    <cellStyle name="Note 2 2 23 4" xfId="48782" xr:uid="{ABD66FC3-06C6-426D-9304-ED503D8ECA14}"/>
    <cellStyle name="Note 2 2 23 4 2" xfId="55568" xr:uid="{7C42BFF6-422F-42DC-B287-258B031BDB60}"/>
    <cellStyle name="Note 2 2 23 5" xfId="53854" xr:uid="{20762EB3-2B61-4D6F-8936-5B7B1D35A1C4}"/>
    <cellStyle name="Note 2 2 23 6" xfId="47168" xr:uid="{DE1F0F01-1015-4655-A0B5-BD2529F39F2D}"/>
    <cellStyle name="Note 2 2 24" xfId="45086" xr:uid="{AC179A35-4C79-4D5F-AE41-A3434D9F0786}"/>
    <cellStyle name="Note 2 2 24 2" xfId="50680" xr:uid="{86EFF801-86C0-42F0-B2A1-066B830C0C7C}"/>
    <cellStyle name="Note 2 2 24 2 2" xfId="57462" xr:uid="{7B21E7F9-C944-4B4C-B2F1-513982621B35}"/>
    <cellStyle name="Note 2 2 24 3" xfId="52491" xr:uid="{3F203612-13CB-4169-AEB2-64BDDE156072}"/>
    <cellStyle name="Note 2 2 24 3 2" xfId="59272" xr:uid="{353DAD89-FEAD-4D53-8AE2-9F76AEB2D0A4}"/>
    <cellStyle name="Note 2 2 24 4" xfId="48797" xr:uid="{40EDAD36-5410-4327-8A9A-27E927C0D76F}"/>
    <cellStyle name="Note 2 2 24 4 2" xfId="55583" xr:uid="{3A12A8B6-CF26-429D-823C-84B9A34D0775}"/>
    <cellStyle name="Note 2 2 24 5" xfId="53869" xr:uid="{679D5583-AE28-4B24-924D-88F8DC026A12}"/>
    <cellStyle name="Note 2 2 24 6" xfId="47183" xr:uid="{BAB8DEF4-9514-4F63-8809-48A55D0B8ECF}"/>
    <cellStyle name="Note 2 2 25" xfId="45116" xr:uid="{A6201E7F-94C9-4653-8DF2-24EEDA2959D3}"/>
    <cellStyle name="Note 2 2 25 2" xfId="50762" xr:uid="{01991122-917E-4882-855C-A6EF9774A407}"/>
    <cellStyle name="Note 2 2 25 2 2" xfId="57544" xr:uid="{6BC5CEE2-F2D8-4E32-8B9E-AA107F347035}"/>
    <cellStyle name="Note 2 2 25 3" xfId="52571" xr:uid="{095D3EF0-A781-47D6-A991-B57BA083CC6D}"/>
    <cellStyle name="Note 2 2 25 3 2" xfId="59352" xr:uid="{C35D1D4E-02C0-46E8-A7DF-88DAC65E468F}"/>
    <cellStyle name="Note 2 2 25 4" xfId="48862" xr:uid="{237B834A-226C-4103-8748-1B5223BDF4D6}"/>
    <cellStyle name="Note 2 2 25 4 2" xfId="55643" xr:uid="{FA813D14-67AD-484D-A15C-AB16444B79EF}"/>
    <cellStyle name="Note 2 2 25 5" xfId="53949" xr:uid="{CFFA7127-1107-4337-9629-560B885E15CE}"/>
    <cellStyle name="Note 2 2 25 6" xfId="47266" xr:uid="{FF434557-1A1C-4D9C-AF39-D973FE232DD9}"/>
    <cellStyle name="Note 2 2 26" xfId="45150" xr:uid="{7A95639B-20CB-44CF-8ADF-D2354C9A4AF6}"/>
    <cellStyle name="Note 2 2 26 2" xfId="50778" xr:uid="{45F94CD2-DA4A-44E4-BB51-DE7B8F511056}"/>
    <cellStyle name="Note 2 2 26 2 2" xfId="57560" xr:uid="{941F5228-4021-4E37-9020-CA45FA5AF72D}"/>
    <cellStyle name="Note 2 2 26 3" xfId="52587" xr:uid="{255A790C-5339-4141-AF06-53CCBC179E95}"/>
    <cellStyle name="Note 2 2 26 3 2" xfId="59368" xr:uid="{254C3CA8-A729-4EF2-9AA8-4A6185150A08}"/>
    <cellStyle name="Note 2 2 26 4" xfId="53965" xr:uid="{77318C3E-5992-4F4F-84F8-ED46E3C8A3FD}"/>
    <cellStyle name="Note 2 2 26 5" xfId="47282" xr:uid="{98A86E8A-0B77-4753-A980-66B0A67AAB98}"/>
    <cellStyle name="Note 2 2 27" xfId="45232" xr:uid="{E073A254-DD26-4F4C-A06F-FC2DF5BBBACC}"/>
    <cellStyle name="Note 2 2 27 2" xfId="55716" xr:uid="{E68EFC89-CB56-4039-8C42-1BB7166DCA59}"/>
    <cellStyle name="Note 2 2 27 3" xfId="48933" xr:uid="{243D24EF-0163-46B1-9906-3E0540E963E5}"/>
    <cellStyle name="Note 2 2 28" xfId="45243" xr:uid="{C51A36A2-25CF-4C02-89E1-8A9C9A387985}"/>
    <cellStyle name="Note 2 2 28 2" xfId="58126" xr:uid="{9FF8DD8A-AFF5-4496-B2EE-018D0D9DB999}"/>
    <cellStyle name="Note 2 2 28 3" xfId="51344" xr:uid="{A60AB4E5-356B-4A43-97B5-057958EFEB6F}"/>
    <cellStyle name="Note 2 2 29" xfId="45238" xr:uid="{DC946551-4DBC-44F3-A442-480349709471}"/>
    <cellStyle name="Note 2 2 29 2" xfId="52607" xr:uid="{BA740824-A87E-4287-A367-F2931813C3E1}"/>
    <cellStyle name="Note 2 2 3" xfId="438" xr:uid="{8F5A1DE8-06B1-467E-AB57-4865F985EB43}"/>
    <cellStyle name="Note 2 2 3 10" xfId="9302" xr:uid="{6EA65B59-4400-4583-A890-37C3E1D1BD79}"/>
    <cellStyle name="Note 2 2 3 10 2" xfId="18291" xr:uid="{0EC63F59-3753-4A8C-825C-72A48DC64308}"/>
    <cellStyle name="Note 2 2 3 10 2 2" xfId="37259" xr:uid="{351D3D52-1E79-4813-A187-0FA4462E1A75}"/>
    <cellStyle name="Note 2 2 3 10 3" xfId="30965" xr:uid="{A4F9C061-8AFD-4DC6-B982-535093BA7E05}"/>
    <cellStyle name="Note 2 2 3 11" xfId="12482" xr:uid="{7BC11BD3-3035-43CA-AD50-216E37429C6F}"/>
    <cellStyle name="Note 2 2 3 11 2" xfId="21471" xr:uid="{9107CB81-2E87-46DF-ABA9-5489568CC155}"/>
    <cellStyle name="Note 2 2 3 11 2 2" xfId="24037" xr:uid="{D5CAF0AE-ADE4-4CD8-B3E6-593D3A8903F4}"/>
    <cellStyle name="Note 2 2 3 11 3" xfId="33703" xr:uid="{33EA8C7C-82B6-4CF9-B750-3245C3B82C20}"/>
    <cellStyle name="Note 2 2 3 12" xfId="2444" xr:uid="{8048CDD0-44A9-4038-84C4-7FBFFAD0A883}"/>
    <cellStyle name="Note 2 2 3 12 2" xfId="38417" xr:uid="{7D4A0C91-6691-4044-97F4-8A4BBF842C28}"/>
    <cellStyle name="Note 2 2 3 13" xfId="13353" xr:uid="{23C3EF31-7BC3-4A36-A905-C05CB8B3F239}"/>
    <cellStyle name="Note 2 2 3 13 2" xfId="24754" xr:uid="{2F312A5E-09B5-4962-B27C-11C0C71F99F8}"/>
    <cellStyle name="Note 2 2 3 14" xfId="36008" xr:uid="{28E332F9-E8C7-4F12-BAA1-29223718AF6F}"/>
    <cellStyle name="Note 2 2 3 15" xfId="44334" xr:uid="{9F3EA596-C671-4864-8E31-642338B0E1F4}"/>
    <cellStyle name="Note 2 2 3 16" xfId="45560" xr:uid="{B38C1490-CF3B-4D60-A60A-EB9F74799217}"/>
    <cellStyle name="Note 2 2 3 2" xfId="787" xr:uid="{BEF1F34F-A3AD-4144-9D24-2BC33D4C4572}"/>
    <cellStyle name="Note 2 2 3 2 2" xfId="5156" xr:uid="{24066302-9146-47B8-808B-C9727B286436}"/>
    <cellStyle name="Note 2 2 3 2 2 2" xfId="7742" xr:uid="{1392766E-5F23-44C1-B4E8-9D10AAD9BE9A}"/>
    <cellStyle name="Note 2 2 3 2 2 2 2" xfId="12396" xr:uid="{CCA97ADC-033B-40BF-AEC7-BBBF97BC1285}"/>
    <cellStyle name="Note 2 2 3 2 2 2 2 2" xfId="21385" xr:uid="{1494B004-3BC2-4C80-A7D7-49E02E8E3883}"/>
    <cellStyle name="Note 2 2 3 2 2 2 2 2 2" xfId="33871" xr:uid="{83DD6580-D8BA-4254-9A1C-9A6C876A7446}"/>
    <cellStyle name="Note 2 2 3 2 2 2 2 3" xfId="26144" xr:uid="{C9AA098F-CD6F-407E-8C43-447287B5341E}"/>
    <cellStyle name="Note 2 2 3 2 2 2 3" xfId="16731" xr:uid="{6CB94910-C7B6-42BD-84A5-C0DB514183B1}"/>
    <cellStyle name="Note 2 2 3 2 2 2 3 2" xfId="34038" xr:uid="{2221AEC0-902C-4A81-816C-FA17F0D51320}"/>
    <cellStyle name="Note 2 2 3 2 2 2 4" xfId="28301" xr:uid="{49D66455-1F46-4F80-B4D3-C61B972B4A63}"/>
    <cellStyle name="Note 2 2 3 2 2 2 5" xfId="56348" xr:uid="{61CCAAA0-59C3-4846-8955-DAD728902879}"/>
    <cellStyle name="Note 2 2 3 2 2 3" xfId="10379" xr:uid="{3ED3EC72-0045-4D39-A812-DB8F5317D7D7}"/>
    <cellStyle name="Note 2 2 3 2 2 3 2" xfId="19368" xr:uid="{1199930A-EAF5-4689-B6D1-CB0FD95BAF1B}"/>
    <cellStyle name="Note 2 2 3 2 2 3 2 2" xfId="24322" xr:uid="{D76961A3-1869-4151-A75C-A543A1B5C3E4}"/>
    <cellStyle name="Note 2 2 3 2 2 3 3" xfId="35458" xr:uid="{62DFED69-F02C-413C-80B1-BF4FAF4BA7A7}"/>
    <cellStyle name="Note 2 2 3 2 2 4" xfId="14145" xr:uid="{77172346-247D-4081-A3F0-714899FA3AAE}"/>
    <cellStyle name="Note 2 2 3 2 2 4 2" xfId="26903" xr:uid="{DB1BFAB4-C435-4534-B79B-7623ECC12D6E}"/>
    <cellStyle name="Note 2 2 3 2 2 5" xfId="36734" xr:uid="{29CF98D5-74C2-4659-B37B-F00119526B04}"/>
    <cellStyle name="Note 2 2 3 2 2 6" xfId="49566" xr:uid="{1A1CEDA1-C7C5-4BAD-9A63-B4ABF1BC894A}"/>
    <cellStyle name="Note 2 2 3 2 3" xfId="3224" xr:uid="{C2EC5CD3-594D-4EDC-A0CE-3DDA9C3A9EA7}"/>
    <cellStyle name="Note 2 2 3 2 3 2" xfId="25129" xr:uid="{77F21D18-4F36-48A6-B8BE-6A4DBA451535}"/>
    <cellStyle name="Note 2 2 3 2 3 2 2" xfId="58608" xr:uid="{D1509CBC-0232-42E1-AC3F-3D445216D16B}"/>
    <cellStyle name="Note 2 2 3 2 3 3" xfId="51827" xr:uid="{2AF16A31-4843-4FDF-BD4B-A8085B068195}"/>
    <cellStyle name="Note 2 2 3 2 4" xfId="35513" xr:uid="{A5E87F1F-80FA-44EF-ABB1-C9A1C62821B1}"/>
    <cellStyle name="Note 2 2 3 2 4 2" xfId="54493" xr:uid="{D3838C87-A4E4-4077-832A-018670BDC9E0}"/>
    <cellStyle name="Note 2 2 3 2 4 3" xfId="47683" xr:uid="{35D8D916-09FD-4617-A53B-56E4AFAF9331}"/>
    <cellStyle name="Note 2 2 3 2 5" xfId="52933" xr:uid="{87ADC026-1AEE-45DF-A8B5-AB8A0C27EAA2}"/>
    <cellStyle name="Note 2 2 3 2 6" xfId="46075" xr:uid="{EA8A5B06-13CE-49BF-8F70-8BB23884623B}"/>
    <cellStyle name="Note 2 2 3 3" xfId="1132" xr:uid="{2A57E0B6-04A8-4676-AE00-F4A4BF659045}"/>
    <cellStyle name="Note 2 2 3 3 2" xfId="5477" xr:uid="{E6D98A0B-B1D4-4993-B95B-B5D010F532D8}"/>
    <cellStyle name="Note 2 2 3 3 2 2" xfId="8063" xr:uid="{B41EED46-6385-444D-A22D-4282175B90F2}"/>
    <cellStyle name="Note 2 2 3 3 2 2 2" xfId="12497" xr:uid="{17D34625-59DA-4C79-B445-5E587FC11579}"/>
    <cellStyle name="Note 2 2 3 3 2 2 2 2" xfId="21486" xr:uid="{EA89BD1C-A9A8-4BE7-9C8D-BF261DDF088D}"/>
    <cellStyle name="Note 2 2 3 3 2 2 2 2 2" xfId="41939" xr:uid="{7A5CCC9F-4095-404A-8213-4259CE95ACFD}"/>
    <cellStyle name="Note 2 2 3 3 2 2 2 3" xfId="42137" xr:uid="{D20BF15F-E92F-456A-B688-45F3823D221F}"/>
    <cellStyle name="Note 2 2 3 3 2 2 3" xfId="17052" xr:uid="{C97453E6-E543-4C44-96F2-7D3E825C157E}"/>
    <cellStyle name="Note 2 2 3 3 2 2 3 2" xfId="43641" xr:uid="{62C5D815-0AED-4B73-894D-C206D2362D9B}"/>
    <cellStyle name="Note 2 2 3 3 2 2 4" xfId="25515" xr:uid="{468EDB4C-3E85-47CA-887A-660E8397A736}"/>
    <cellStyle name="Note 2 2 3 3 2 2 5" xfId="56756" xr:uid="{17ECE9DE-7D6D-44D8-B9CD-1D625F9C28C9}"/>
    <cellStyle name="Note 2 2 3 3 2 3" xfId="10700" xr:uid="{2DC06945-C0EB-49DB-96AD-D615E0BE6D17}"/>
    <cellStyle name="Note 2 2 3 3 2 3 2" xfId="19689" xr:uid="{4715EC06-0C40-4E70-BD2E-CF7C5FD24D3D}"/>
    <cellStyle name="Note 2 2 3 3 2 3 2 2" xfId="29851" xr:uid="{96E4C934-D1AB-47B5-89FB-4F3D5CBF2AF6}"/>
    <cellStyle name="Note 2 2 3 3 2 3 3" xfId="39981" xr:uid="{8884E74F-DB3D-4643-AC4D-86A4D2749133}"/>
    <cellStyle name="Note 2 2 3 3 2 4" xfId="14466" xr:uid="{82A2CAF6-E248-4AFB-96DD-374AD6B8B94F}"/>
    <cellStyle name="Note 2 2 3 3 2 4 2" xfId="41001" xr:uid="{5A9C6F08-33F4-421B-8D38-B0A9F5205B41}"/>
    <cellStyle name="Note 2 2 3 3 2 5" xfId="29476" xr:uid="{B884CA63-1E5E-4EE5-BED3-C63281091AA3}"/>
    <cellStyle name="Note 2 2 3 3 2 6" xfId="49974" xr:uid="{193B49FD-7FF3-4610-90AE-2A5C45BB9D30}"/>
    <cellStyle name="Note 2 2 3 3 3" xfId="3569" xr:uid="{5A13C663-89AE-4B54-8FF2-C24BEA51D8E2}"/>
    <cellStyle name="Note 2 2 3 3 3 2" xfId="24690" xr:uid="{5E619E4F-CD0D-4AAA-8455-E4A202574DE4}"/>
    <cellStyle name="Note 2 2 3 3 3 2 2" xfId="58784" xr:uid="{430EF1BE-20BE-48F7-BA55-55A61A45F378}"/>
    <cellStyle name="Note 2 2 3 3 3 3" xfId="52003" xr:uid="{DBF9F37B-59BD-4A7B-B41B-99187D386806}"/>
    <cellStyle name="Note 2 2 3 3 4" xfId="33670" xr:uid="{6AD262AE-30B7-44B0-8110-968F039D3C1E}"/>
    <cellStyle name="Note 2 2 3 3 4 2" xfId="54883" xr:uid="{74D50A97-688F-4F54-A96A-755AFFAA9D30}"/>
    <cellStyle name="Note 2 2 3 3 4 3" xfId="48091" xr:uid="{4E320A2C-ED02-402D-A937-F674D3FB1B91}"/>
    <cellStyle name="Note 2 2 3 3 5" xfId="53183" xr:uid="{B86E3AD4-8EE2-4F63-85BA-1887D9338D07}"/>
    <cellStyle name="Note 2 2 3 3 6" xfId="46477" xr:uid="{54A1241D-E638-402E-A751-CC46F480F6FF}"/>
    <cellStyle name="Note 2 2 3 4" xfId="1476" xr:uid="{6BDA3D7E-5D4F-4615-8597-2336B4765430}"/>
    <cellStyle name="Note 2 2 3 4 2" xfId="5821" xr:uid="{5021C956-02B6-4A76-8DFA-AC2E1F1CE78D}"/>
    <cellStyle name="Note 2 2 3 4 2 2" xfId="8407" xr:uid="{42A5E850-6138-4A04-88B7-DA7AF86BE7C3}"/>
    <cellStyle name="Note 2 2 3 4 2 2 2" xfId="12601" xr:uid="{A0A46C0D-1C57-427A-9C35-0531685F6DEC}"/>
    <cellStyle name="Note 2 2 3 4 2 2 2 2" xfId="21590" xr:uid="{9553AB05-BBB8-48A8-8471-C19E5C92E728}"/>
    <cellStyle name="Note 2 2 3 4 2 2 2 2 2" xfId="27826" xr:uid="{B3F56105-1C9D-4FD0-A4CA-BA28EC379660}"/>
    <cellStyle name="Note 2 2 3 4 2 2 2 3" xfId="40392" xr:uid="{38159487-025B-4277-BC85-68FCC911082D}"/>
    <cellStyle name="Note 2 2 3 4 2 2 3" xfId="17396" xr:uid="{97187C38-932F-4EAB-9577-A2A246602FC7}"/>
    <cellStyle name="Note 2 2 3 4 2 2 3 2" xfId="24607" xr:uid="{4F645C61-3B28-49A7-8906-8BFC1C0E86FB}"/>
    <cellStyle name="Note 2 2 3 4 2 2 4" xfId="43634" xr:uid="{2048329F-0FF4-449E-9128-82F230FCD4F5}"/>
    <cellStyle name="Note 2 2 3 4 2 3" xfId="11044" xr:uid="{7743CB85-92F2-4A24-9920-1AD885121835}"/>
    <cellStyle name="Note 2 2 3 4 2 3 2" xfId="20033" xr:uid="{9575D2E3-3D72-4F24-B2DD-C4E28DAA3C3E}"/>
    <cellStyle name="Note 2 2 3 4 2 3 2 2" xfId="35219" xr:uid="{094355C9-244C-4FA0-8122-3A5BF01D1C86}"/>
    <cellStyle name="Note 2 2 3 4 2 3 3" xfId="26534" xr:uid="{84212191-7B9E-4B6E-9715-4E5107ACC9AD}"/>
    <cellStyle name="Note 2 2 3 4 2 4" xfId="14810" xr:uid="{BB414084-0DCA-45AF-8C10-D53C8FCF9BA2}"/>
    <cellStyle name="Note 2 2 3 4 2 4 2" xfId="29872" xr:uid="{22A5876E-C321-41E6-B408-7B76EEAA3320}"/>
    <cellStyle name="Note 2 2 3 4 2 5" xfId="31519" xr:uid="{C7690C93-0F77-4D03-9BEC-49DBDD510629}"/>
    <cellStyle name="Note 2 2 3 4 2 6" xfId="55876" xr:uid="{AA39FEF2-8A07-48C4-BCA2-E610AF870FD8}"/>
    <cellStyle name="Note 2 2 3 4 3" xfId="3913" xr:uid="{1CC877AE-239C-4667-98FB-F054699C0436}"/>
    <cellStyle name="Note 2 2 3 4 3 2" xfId="26157" xr:uid="{F44EE800-A9FD-4586-90A1-88789903A10B}"/>
    <cellStyle name="Note 2 2 3 4 4" xfId="36357" xr:uid="{A0C1E00A-B070-4AE2-9020-0EA7AB000751}"/>
    <cellStyle name="Note 2 2 3 4 5" xfId="49094" xr:uid="{C84E8D06-0594-4933-A0B2-F3006BCC6511}"/>
    <cellStyle name="Note 2 2 3 5" xfId="181" xr:uid="{50DFA20D-BDDE-4D40-B414-C00789E22B8D}"/>
    <cellStyle name="Note 2 2 3 5 2" xfId="2959" xr:uid="{960CC786-C73D-4A18-BCA1-B9961530F272}"/>
    <cellStyle name="Note 2 2 3 5 2 2" xfId="7109" xr:uid="{469EE262-D058-4449-A5CE-78399C0571E7}"/>
    <cellStyle name="Note 2 2 3 5 2 2 2" xfId="12234" xr:uid="{378484F8-03C2-4335-B7DF-62BEEE1DC0D3}"/>
    <cellStyle name="Note 2 2 3 5 2 2 2 2" xfId="21223" xr:uid="{D498C2F3-20A9-4DCD-AA41-8F06AAAD2B93}"/>
    <cellStyle name="Note 2 2 3 5 2 2 2 2 2" xfId="40870" xr:uid="{3AC55D24-3CC2-4C02-B307-721BD04889B1}"/>
    <cellStyle name="Note 2 2 3 5 2 2 2 3" xfId="41570" xr:uid="{47827CC4-6C78-4FD3-8D9D-7A94AAA9CA17}"/>
    <cellStyle name="Note 2 2 3 5 2 2 3" xfId="16098" xr:uid="{860B78A4-4866-41AA-802A-5DBE1068B9DD}"/>
    <cellStyle name="Note 2 2 3 5 2 2 3 2" xfId="25304" xr:uid="{42E09208-26DD-4A34-A11D-9898CD4C3E41}"/>
    <cellStyle name="Note 2 2 3 5 2 2 4" xfId="28038" xr:uid="{DBC2DD94-BF62-4977-95BB-2D29D6BB86D2}"/>
    <cellStyle name="Note 2 2 3 5 2 3" xfId="9672" xr:uid="{9E6E250B-0FE4-426A-87B0-05B34387872E}"/>
    <cellStyle name="Note 2 2 3 5 2 3 2" xfId="18661" xr:uid="{A79B7626-D7A1-4894-89BA-A61180FB73DF}"/>
    <cellStyle name="Note 2 2 3 5 2 3 2 2" xfId="22641" xr:uid="{DDE76601-4379-4668-9318-FB763CFA64FF}"/>
    <cellStyle name="Note 2 2 3 5 2 3 3" xfId="26567" xr:uid="{350D0DDD-801A-463D-9EEB-0EBFC45060D7}"/>
    <cellStyle name="Note 2 2 3 5 2 4" xfId="13512" xr:uid="{20FD2173-BDE8-4D96-8F6A-618D71BBD404}"/>
    <cellStyle name="Note 2 2 3 5 2 4 2" xfId="22300" xr:uid="{C87B186E-A4C8-4B5C-87F3-58EC91A7C567}"/>
    <cellStyle name="Note 2 2 3 5 2 5" xfId="36243" xr:uid="{86D87F98-491C-4497-B3D9-7D77E5B49A15}"/>
    <cellStyle name="Note 2 2 3 5 2 6" xfId="58669" xr:uid="{75473135-3775-4E38-A3F0-CA6002DB3690}"/>
    <cellStyle name="Note 2 2 3 5 3" xfId="2649" xr:uid="{A38051F8-7FFC-48E2-A7F2-1454E8B7C338}"/>
    <cellStyle name="Note 2 2 3 5 3 2" xfId="41774" xr:uid="{C86B98FE-AE0A-4E0E-AD03-71CBFC9E192B}"/>
    <cellStyle name="Note 2 2 3 5 4" xfId="32952" xr:uid="{701F0609-E9FF-4BB0-8F70-72118BDF826B}"/>
    <cellStyle name="Note 2 2 3 5 5" xfId="51888" xr:uid="{A4279FD5-EE00-4536-86E8-4853D237E81D}"/>
    <cellStyle name="Note 2 2 3 6" xfId="2095" xr:uid="{30FA2663-4A21-49F0-BCEA-1CAC4A4D3440}"/>
    <cellStyle name="Note 2 2 3 6 2" xfId="6396" xr:uid="{ED6C4824-E3C3-4635-8E56-6A651C1F51CA}"/>
    <cellStyle name="Note 2 2 3 6 2 2" xfId="8982" xr:uid="{621617C8-EB74-4F45-999F-0EB792737D85}"/>
    <cellStyle name="Note 2 2 3 6 2 2 2" xfId="12777" xr:uid="{356650FB-BFD7-4ECA-9504-02D2C9D4C956}"/>
    <cellStyle name="Note 2 2 3 6 2 2 2 2" xfId="21766" xr:uid="{082B4C7E-F07B-411B-A18A-273FED08FB2E}"/>
    <cellStyle name="Note 2 2 3 6 2 2 2 2 2" xfId="23687" xr:uid="{08EF4D66-9BC5-41FF-894D-0E7F698368FC}"/>
    <cellStyle name="Note 2 2 3 6 2 2 2 3" xfId="31534" xr:uid="{5B3779C5-EA55-4627-A690-83119301D951}"/>
    <cellStyle name="Note 2 2 3 6 2 2 3" xfId="17971" xr:uid="{8D41E4F5-0026-4638-A576-F30CC3F4D278}"/>
    <cellStyle name="Note 2 2 3 6 2 2 3 2" xfId="36844" xr:uid="{3F50C09A-88C6-4C16-98EF-B35EDFC73B91}"/>
    <cellStyle name="Note 2 2 3 6 2 2 4" xfId="28515" xr:uid="{FD29651A-A2F3-4F56-BC23-C0D61A04B1BA}"/>
    <cellStyle name="Note 2 2 3 6 2 3" xfId="11619" xr:uid="{F1A67412-1051-4D1B-A53E-38A93DF1C728}"/>
    <cellStyle name="Note 2 2 3 6 2 3 2" xfId="20608" xr:uid="{73A48B46-F041-41BF-860B-48A032637EBF}"/>
    <cellStyle name="Note 2 2 3 6 2 3 2 2" xfId="31359" xr:uid="{5BAFAD94-1B32-4659-B877-85D4BD09029B}"/>
    <cellStyle name="Note 2 2 3 6 2 3 3" xfId="27188" xr:uid="{DC7112FB-AF68-4304-989C-8A0D683EE46F}"/>
    <cellStyle name="Note 2 2 3 6 2 4" xfId="15385" xr:uid="{13FBF00F-2B24-4484-8118-8B9E672A63AB}"/>
    <cellStyle name="Note 2 2 3 6 2 4 2" xfId="33243" xr:uid="{D73144AA-4EF5-46F0-A302-07058760C4EF}"/>
    <cellStyle name="Note 2 2 3 6 2 5" xfId="38463" xr:uid="{F9959CCB-753C-4B70-9517-DDAD014A4356}"/>
    <cellStyle name="Note 2 2 3 6 2 6" xfId="54045" xr:uid="{BF0359DC-D143-42EF-A78F-9A4BD6E711F1}"/>
    <cellStyle name="Note 2 2 3 6 3" xfId="4532" xr:uid="{EFC5941F-15EA-4B3F-B5F9-0DFE6EDEFFFD}"/>
    <cellStyle name="Note 2 2 3 6 3 2" xfId="29184" xr:uid="{DB714108-6F5E-40C4-80AD-3397DF5F1B38}"/>
    <cellStyle name="Note 2 2 3 6 4" xfId="27594" xr:uid="{355006EC-999B-44DC-AD91-EDD14D5402A4}"/>
    <cellStyle name="Note 2 2 3 6 5" xfId="47377" xr:uid="{E80B23AB-FF81-4819-959E-3B748E43434F}"/>
    <cellStyle name="Note 2 2 3 7" xfId="2905" xr:uid="{5D3E8573-F21C-4AA0-8829-680A417AEE23}"/>
    <cellStyle name="Note 2 2 3 7 2" xfId="7055" xr:uid="{F89E8E51-E0BF-435C-8B7B-B074AF2AAE18}"/>
    <cellStyle name="Note 2 2 3 7 2 2" xfId="12181" xr:uid="{55150007-BE6A-473D-98E5-9BA85DA01E51}"/>
    <cellStyle name="Note 2 2 3 7 2 2 2" xfId="21170" xr:uid="{09B95CD7-8A63-4661-9580-E35C6FC8B1B5}"/>
    <cellStyle name="Note 2 2 3 7 2 2 2 2" xfId="28805" xr:uid="{6AB16A53-9695-40F3-988B-C51925022159}"/>
    <cellStyle name="Note 2 2 3 7 2 2 3" xfId="29709" xr:uid="{C8796FFD-3D4A-4D57-A224-23EC9F507889}"/>
    <cellStyle name="Note 2 2 3 7 2 3" xfId="16044" xr:uid="{6B2159C7-8602-430A-8FDD-390F01153357}"/>
    <cellStyle name="Note 2 2 3 7 2 3 2" xfId="43196" xr:uid="{5C5557F0-C39F-45AC-A3AF-94CA598494A4}"/>
    <cellStyle name="Note 2 2 3 7 2 4" xfId="39005" xr:uid="{0E9FCFD5-0621-4D8D-8DE0-BE641A7C7B15}"/>
    <cellStyle name="Note 2 2 3 7 3" xfId="9618" xr:uid="{4B779FB2-16D0-4A6A-8F56-39C0B5EE631F}"/>
    <cellStyle name="Note 2 2 3 7 3 2" xfId="18607" xr:uid="{BDB498B0-BB82-4178-AED9-1ED1C0FA83F2}"/>
    <cellStyle name="Note 2 2 3 7 3 2 2" xfId="32398" xr:uid="{ABF4714B-F6B3-449B-B4FC-1D70C3AF888B}"/>
    <cellStyle name="Note 2 2 3 7 3 3" xfId="22780" xr:uid="{4B12BA84-8C7B-4B91-85EB-3D45611A75FF}"/>
    <cellStyle name="Note 2 2 3 7 4" xfId="40311" xr:uid="{E0EC034F-EEB6-4B51-B8EA-41E269F7129C}"/>
    <cellStyle name="Note 2 2 3 7 5" xfId="52670" xr:uid="{2C3A6143-2220-45EA-956D-FD720D030FA0}"/>
    <cellStyle name="Note 2 2 3 8" xfId="4832" xr:uid="{B820AB61-045B-48EC-BE5C-39668BE34E7E}"/>
    <cellStyle name="Note 2 2 3 8 2" xfId="7418" xr:uid="{BC92853E-1E43-42D6-9304-2D528286A8E6}"/>
    <cellStyle name="Note 2 2 3 8 2 2" xfId="12298" xr:uid="{A9E70F37-6564-474D-97CC-3DE221F49E21}"/>
    <cellStyle name="Note 2 2 3 8 2 2 2" xfId="21287" xr:uid="{D291B779-2E3C-4902-B040-FA79E3FFF286}"/>
    <cellStyle name="Note 2 2 3 8 2 2 2 2" xfId="24143" xr:uid="{38D52ED4-CBC9-4581-BE0B-A1D5FAFD6AA6}"/>
    <cellStyle name="Note 2 2 3 8 2 2 3" xfId="25164" xr:uid="{FF94E2AA-1BB8-456F-8167-C33150BF677D}"/>
    <cellStyle name="Note 2 2 3 8 2 3" xfId="16407" xr:uid="{CADF0075-8FDD-4658-9EC1-D2D3256CA341}"/>
    <cellStyle name="Note 2 2 3 8 2 3 2" xfId="40860" xr:uid="{216AA632-3CEA-42DB-8858-4DDA64AB083A}"/>
    <cellStyle name="Note 2 2 3 8 2 4" xfId="30352" xr:uid="{CB6B1F57-D3F1-4953-9776-8B0802B76E05}"/>
    <cellStyle name="Note 2 2 3 8 3" xfId="10055" xr:uid="{607F5B87-DF3E-461D-AE78-E2E576806BAE}"/>
    <cellStyle name="Note 2 2 3 8 3 2" xfId="19044" xr:uid="{46095352-E6D8-4E47-B073-16A02C8A8398}"/>
    <cellStyle name="Note 2 2 3 8 3 2 2" xfId="38519" xr:uid="{9B91F679-B68D-4154-A724-1E721383B8B2}"/>
    <cellStyle name="Note 2 2 3 8 3 3" xfId="35465" xr:uid="{1CBB7A39-1B68-43D1-9635-FDCC1B5D6907}"/>
    <cellStyle name="Note 2 2 3 8 4" xfId="13821" xr:uid="{07FE806B-9E39-4AF5-AE30-9A450F036E03}"/>
    <cellStyle name="Note 2 2 3 8 4 2" xfId="32847" xr:uid="{9B3AD4FD-0F83-4ED1-A36B-8FABD0536847}"/>
    <cellStyle name="Note 2 2 3 8 5" xfId="39547" xr:uid="{F0A6D7CC-6802-4157-9985-83756B3F128B}"/>
    <cellStyle name="Note 2 2 3 9" xfId="6740" xr:uid="{6CC1450E-C4CD-4655-92A2-9F04C46964FB}"/>
    <cellStyle name="Note 2 2 3 9 2" xfId="11939" xr:uid="{BC2F618E-1411-49BD-9C54-9129AB012367}"/>
    <cellStyle name="Note 2 2 3 9 2 2" xfId="20928" xr:uid="{3A8B3FBA-8F07-4315-B18E-39EA461ECC3F}"/>
    <cellStyle name="Note 2 2 3 9 2 2 2" xfId="22982" xr:uid="{AAF3DA9E-AC5F-4940-A737-06ED71034795}"/>
    <cellStyle name="Note 2 2 3 9 2 3" xfId="41693" xr:uid="{9D1A8E61-06B7-4E65-9C5A-7EDD691B8DD2}"/>
    <cellStyle name="Note 2 2 3 9 3" xfId="15729" xr:uid="{CBD866BA-AD71-46DD-BAEC-71684D3E0E6A}"/>
    <cellStyle name="Note 2 2 3 9 3 2" xfId="33576" xr:uid="{BEE90469-E416-4AA4-B2E3-F12496D48685}"/>
    <cellStyle name="Note 2 2 3 9 4" xfId="35683" xr:uid="{B7D8A148-3AA1-497D-BDB7-83FE8C445B0C}"/>
    <cellStyle name="Note 2 2 30" xfId="45360" xr:uid="{7EB8389E-43E7-4A73-A730-EE14EBD878C1}"/>
    <cellStyle name="Note 2 2 31" xfId="45384" xr:uid="{8FD38EC6-C954-4014-90CD-0389024B7993}"/>
    <cellStyle name="Note 2 2 32" xfId="45405" xr:uid="{5ECE1EF6-75FF-40AD-9703-4928E6F6EE7B}"/>
    <cellStyle name="Note 2 2 33" xfId="45359" xr:uid="{598E4BF9-2279-4029-AA58-29A5291AC30B}"/>
    <cellStyle name="Note 2 2 34" xfId="44182" xr:uid="{D7448E1C-B7E8-45E4-B3D5-AD812F6A3BE5}"/>
    <cellStyle name="Note 2 2 35" xfId="45466" xr:uid="{D8FEA53C-9242-4F24-AEE9-AE50C7F0D7A0}"/>
    <cellStyle name="Note 2 2 4" xfId="535" xr:uid="{AFA9A3A8-AD4E-4CEF-B33C-DC34D3519D84}"/>
    <cellStyle name="Note 2 2 4 10" xfId="44303" xr:uid="{6A35FE40-E858-4881-A362-0C5160A7A3B8}"/>
    <cellStyle name="Note 2 2 4 11" xfId="45619" xr:uid="{B94E15CF-E6AB-4A1D-852B-736223AC9B81}"/>
    <cellStyle name="Note 2 2 4 2" xfId="884" xr:uid="{709CBDEC-AA42-49E3-996B-534AEBB416FD}"/>
    <cellStyle name="Note 2 2 4 2 2" xfId="5253" xr:uid="{64D74936-9E5C-47C4-891B-B5B48069DC55}"/>
    <cellStyle name="Note 2 2 4 2 2 2" xfId="7839" xr:uid="{221B9388-375F-4CBB-AA59-2B304368504B}"/>
    <cellStyle name="Note 2 2 4 2 2 2 2" xfId="12431" xr:uid="{FE0395F9-4D0F-4CD9-AFC7-6EDB2D97C21F}"/>
    <cellStyle name="Note 2 2 4 2 2 2 2 2" xfId="21420" xr:uid="{9D161980-642C-413F-8CB8-927AECB25287}"/>
    <cellStyle name="Note 2 2 4 2 2 2 2 2 2" xfId="29422" xr:uid="{CACFD446-2341-4C3D-88A7-8FAC87BF3EB0}"/>
    <cellStyle name="Note 2 2 4 2 2 2 2 3" xfId="24396" xr:uid="{92830400-1AC1-4270-B944-F58B89949829}"/>
    <cellStyle name="Note 2 2 4 2 2 2 3" xfId="16828" xr:uid="{F01E43A4-47A8-4088-A5E6-3C83BCF44F1A}"/>
    <cellStyle name="Note 2 2 4 2 2 2 3 2" xfId="39253" xr:uid="{3DF73BE8-2FA5-43F6-8299-90B7362D4B36}"/>
    <cellStyle name="Note 2 2 4 2 2 2 4" xfId="23492" xr:uid="{76DA27DF-249C-41FC-880F-40D86685E542}"/>
    <cellStyle name="Note 2 2 4 2 2 2 5" xfId="56407" xr:uid="{0EA9E519-C3E9-402A-A9BF-3046D70C3278}"/>
    <cellStyle name="Note 2 2 4 2 2 3" xfId="10476" xr:uid="{1EF72676-61F2-4BA2-BA7C-E8EFC550E0FC}"/>
    <cellStyle name="Note 2 2 4 2 2 3 2" xfId="19465" xr:uid="{86270F0B-E460-4713-8149-83307E1FEE45}"/>
    <cellStyle name="Note 2 2 4 2 2 3 2 2" xfId="32947" xr:uid="{B69C4A98-CB98-41DE-8875-5691080CA3ED}"/>
    <cellStyle name="Note 2 2 4 2 2 3 3" xfId="32278" xr:uid="{267F5B55-BA54-4FB7-9036-8DC1F49B5A1C}"/>
    <cellStyle name="Note 2 2 4 2 2 4" xfId="14242" xr:uid="{8D29B886-F97E-4D10-88FD-C5DD9ABDE8FF}"/>
    <cellStyle name="Note 2 2 4 2 2 4 2" xfId="25108" xr:uid="{327AB59E-ADB6-432D-87BA-152AFE93C0F2}"/>
    <cellStyle name="Note 2 2 4 2 2 5" xfId="27366" xr:uid="{18699705-E4B0-4612-9125-77373C4594E1}"/>
    <cellStyle name="Note 2 2 4 2 2 6" xfId="49625" xr:uid="{8182038B-92C7-43E3-BCDF-CFF1F2A3E1C4}"/>
    <cellStyle name="Note 2 2 4 2 3" xfId="3321" xr:uid="{3A7665D2-726C-47D4-831A-90B015A28F77}"/>
    <cellStyle name="Note 2 2 4 2 3 2" xfId="38546" xr:uid="{0247F499-E433-479D-98D8-7C66B5FAC6CB}"/>
    <cellStyle name="Note 2 2 4 2 3 2 2" xfId="58036" xr:uid="{AA755978-50F4-4B6F-8AE5-9411E1A24597}"/>
    <cellStyle name="Note 2 2 4 2 3 3" xfId="51254" xr:uid="{C5CA3BAA-F820-4820-8A71-0675543674F9}"/>
    <cellStyle name="Note 2 2 4 2 4" xfId="24725" xr:uid="{9D0138CD-7EE4-4AB7-A3B1-1ABB2415621E}"/>
    <cellStyle name="Note 2 2 4 2 4 2" xfId="54549" xr:uid="{C5F62E68-4A2F-44BA-A01C-9B2F57BD11B6}"/>
    <cellStyle name="Note 2 2 4 2 4 3" xfId="47742" xr:uid="{BF2C0C40-54A1-4EC8-A054-CA6EF2B19968}"/>
    <cellStyle name="Note 2 2 4 2 5" xfId="52966" xr:uid="{3B197160-0364-4DCE-85ED-39B91D9AC2E0}"/>
    <cellStyle name="Note 2 2 4 2 6" xfId="46131" xr:uid="{B01A3580-3C87-4663-858B-1888E364C60B}"/>
    <cellStyle name="Note 2 2 4 3" xfId="1229" xr:uid="{DEF7E989-0A77-433A-AD81-3B53DAB7ED3E}"/>
    <cellStyle name="Note 2 2 4 3 2" xfId="5574" xr:uid="{EB9CCC72-183D-4FC0-9D77-73847A522D22}"/>
    <cellStyle name="Note 2 2 4 3 2 2" xfId="8160" xr:uid="{FC5744DF-61D6-4AF6-8FD7-0DEFD20FD996}"/>
    <cellStyle name="Note 2 2 4 3 2 2 2" xfId="12528" xr:uid="{04E2BA98-0129-4441-B5A5-4E4D715785AA}"/>
    <cellStyle name="Note 2 2 4 3 2 2 2 2" xfId="21517" xr:uid="{322D2656-27BE-4D57-B056-E742EC1EDF43}"/>
    <cellStyle name="Note 2 2 4 3 2 2 2 2 2" xfId="27286" xr:uid="{5730BB13-F65E-4447-9B76-8F94E24AA3EA}"/>
    <cellStyle name="Note 2 2 4 3 2 2 2 3" xfId="27478" xr:uid="{641941BE-DD96-4F10-83C5-ECACE315187E}"/>
    <cellStyle name="Note 2 2 4 3 2 2 3" xfId="17149" xr:uid="{34A9B8C3-392F-40DA-972C-F2D0BDA7D2B0}"/>
    <cellStyle name="Note 2 2 4 3 2 2 3 2" xfId="28281" xr:uid="{13737F40-7138-4280-AFE1-0F3E3053D722}"/>
    <cellStyle name="Note 2 2 4 3 2 2 4" xfId="43334" xr:uid="{F553D3CA-5E26-40CC-8DEB-D74FBEC2B670}"/>
    <cellStyle name="Note 2 2 4 3 2 2 5" xfId="56812" xr:uid="{F8B8AB63-BAA0-47BA-A86B-307E2CCB0CD2}"/>
    <cellStyle name="Note 2 2 4 3 2 3" xfId="10797" xr:uid="{DB90D18D-A914-4941-9AE8-2EAAD8DC7437}"/>
    <cellStyle name="Note 2 2 4 3 2 3 2" xfId="19786" xr:uid="{21050F96-480E-4BDA-BE7C-890EA278BC21}"/>
    <cellStyle name="Note 2 2 4 3 2 3 2 2" xfId="29390" xr:uid="{EC5E0ECD-CE3B-4037-BB89-DC11766E8508}"/>
    <cellStyle name="Note 2 2 4 3 2 3 3" xfId="26526" xr:uid="{4B395D77-765E-46C7-A483-4F1E7781F1CB}"/>
    <cellStyle name="Note 2 2 4 3 2 4" xfId="14563" xr:uid="{E1E1A9E8-3393-46EA-BEA8-806378045299}"/>
    <cellStyle name="Note 2 2 4 3 2 4 2" xfId="22552" xr:uid="{BFAB6FC9-E67A-4649-AB7B-44774ED5463C}"/>
    <cellStyle name="Note 2 2 4 3 2 5" xfId="43412" xr:uid="{2CE010D0-A0D3-4699-B66E-D7162940C35D}"/>
    <cellStyle name="Note 2 2 4 3 2 6" xfId="50030" xr:uid="{E9AFA15C-C4D7-483C-ACE4-F97EB02FE404}"/>
    <cellStyle name="Note 2 2 4 3 3" xfId="3666" xr:uid="{B5CD7CA7-F39E-411F-9130-151245982964}"/>
    <cellStyle name="Note 2 2 4 3 3 2" xfId="39728" xr:uid="{AD2A6BBB-BBBD-4088-BA0F-DF7BD36C3CB9}"/>
    <cellStyle name="Note 2 2 4 3 3 2 2" xfId="58517" xr:uid="{F0A22A2C-C090-4C9B-B424-F86A6995ED01}"/>
    <cellStyle name="Note 2 2 4 3 3 3" xfId="51736" xr:uid="{BA0D7142-D6BC-4882-BA34-44EA12DD9831}"/>
    <cellStyle name="Note 2 2 4 3 4" xfId="33411" xr:uid="{BD44CA03-23B7-426F-BB5D-CEC88717B933}"/>
    <cellStyle name="Note 2 2 4 3 4 2" xfId="54939" xr:uid="{E01959E7-AEEA-4C4C-BDE6-9E79E7BB051D}"/>
    <cellStyle name="Note 2 2 4 3 4 3" xfId="48147" xr:uid="{E7C3AE77-B7D3-4FBD-89BE-813C3F67CEB5}"/>
    <cellStyle name="Note 2 2 4 3 5" xfId="53239" xr:uid="{E85D4EC5-05FA-4332-A3B9-38B80F84FDC2}"/>
    <cellStyle name="Note 2 2 4 3 6" xfId="46533" xr:uid="{1883B57F-CE0B-4057-BD09-8E46F585AE08}"/>
    <cellStyle name="Note 2 2 4 4" xfId="1573" xr:uid="{D18D333E-26CE-4447-A1F2-D41FFECF91A5}"/>
    <cellStyle name="Note 2 2 4 4 2" xfId="5918" xr:uid="{78A28AF5-3009-4A43-9AAB-82928533B2D6}"/>
    <cellStyle name="Note 2 2 4 4 2 2" xfId="8504" xr:uid="{C4C3F853-39D4-45FB-A5C8-57F0C4F92722}"/>
    <cellStyle name="Note 2 2 4 4 2 2 2" xfId="12636" xr:uid="{E7EB235A-D326-49D1-804E-56D4C4EEFAAC}"/>
    <cellStyle name="Note 2 2 4 4 2 2 2 2" xfId="21625" xr:uid="{4E329E3A-6A86-4EEC-BD2B-88CBE2685446}"/>
    <cellStyle name="Note 2 2 4 4 2 2 2 2 2" xfId="39117" xr:uid="{E67B5F5A-804C-4BF0-9E92-90A81AE41A62}"/>
    <cellStyle name="Note 2 2 4 4 2 2 2 3" xfId="28052" xr:uid="{C9F76BDB-1C4E-4471-8A60-28CBE1E40263}"/>
    <cellStyle name="Note 2 2 4 4 2 2 3" xfId="17493" xr:uid="{1A1BE123-B887-41C7-9352-2D5A20F76621}"/>
    <cellStyle name="Note 2 2 4 4 2 2 3 2" xfId="24348" xr:uid="{5832B4EE-6538-4FBF-A4B1-31B8FD5F347B}"/>
    <cellStyle name="Note 2 2 4 4 2 2 4" xfId="28314" xr:uid="{92EAA36D-A9D4-4F91-801B-BDB4AA3871F7}"/>
    <cellStyle name="Note 2 2 4 4 2 3" xfId="11141" xr:uid="{752878EA-16DF-4F1E-8FA9-B011A2164A05}"/>
    <cellStyle name="Note 2 2 4 4 2 3 2" xfId="20130" xr:uid="{FD8EBBC1-5B5C-4C65-A903-348BE8E18D34}"/>
    <cellStyle name="Note 2 2 4 4 2 3 2 2" xfId="24455" xr:uid="{BDE6F52D-EE62-4AD7-90DC-5D3A4C809F32}"/>
    <cellStyle name="Note 2 2 4 4 2 3 3" xfId="24300" xr:uid="{6C23F1FC-B0AE-44CD-85A9-03AD4557438E}"/>
    <cellStyle name="Note 2 2 4 4 2 4" xfId="14907" xr:uid="{7BA26CDA-4796-46A9-8A4F-E11ED4EC622E}"/>
    <cellStyle name="Note 2 2 4 4 2 4 2" xfId="31761" xr:uid="{3A691530-63E6-4337-A2A4-65F6BE2A912E}"/>
    <cellStyle name="Note 2 2 4 4 2 5" xfId="35815" xr:uid="{5AD43EDD-BF46-417C-B482-9ACDF13BB44B}"/>
    <cellStyle name="Note 2 2 4 4 2 6" xfId="55935" xr:uid="{8CF21C95-856E-45BD-A674-8A151C823DC0}"/>
    <cellStyle name="Note 2 2 4 4 3" xfId="4010" xr:uid="{5CAED20F-7C84-45F5-8439-0CD6A047EB9F}"/>
    <cellStyle name="Note 2 2 4 4 3 2" xfId="43192" xr:uid="{30AEE4E1-2F90-4357-814D-56F612AD0A70}"/>
    <cellStyle name="Note 2 2 4 4 4" xfId="41826" xr:uid="{8615290D-7BFB-44B3-B1BD-F481B553760D}"/>
    <cellStyle name="Note 2 2 4 4 5" xfId="49153" xr:uid="{DD5717F6-961E-4C24-96DC-4EEF7D860FA0}"/>
    <cellStyle name="Note 2 2 4 5" xfId="1885" xr:uid="{4E0C56E2-9320-425E-8562-4017418A7CD7}"/>
    <cellStyle name="Note 2 2 4 5 2" xfId="6201" xr:uid="{CF2EEB2E-DB79-45FD-A5F7-38B4C95358A0}"/>
    <cellStyle name="Note 2 2 4 5 2 2" xfId="8787" xr:uid="{C2040CD9-7A66-4855-BA8D-B210987F8A4C}"/>
    <cellStyle name="Note 2 2 4 5 2 2 2" xfId="12717" xr:uid="{8A8DEAD4-0E76-4A73-9D57-AAB835E13CFA}"/>
    <cellStyle name="Note 2 2 4 5 2 2 2 2" xfId="21706" xr:uid="{E61489CC-FFF3-4856-862C-179527B77445}"/>
    <cellStyle name="Note 2 2 4 5 2 2 2 2 2" xfId="33655" xr:uid="{A4610DF9-2D02-45CD-BF48-855CFDD9831B}"/>
    <cellStyle name="Note 2 2 4 5 2 2 2 3" xfId="29684" xr:uid="{415F9465-E9EB-49F8-ABA5-B69EFD626A85}"/>
    <cellStyle name="Note 2 2 4 5 2 2 3" xfId="17776" xr:uid="{BA2696B6-4CBC-41E6-8BD4-85B2181586BE}"/>
    <cellStyle name="Note 2 2 4 5 2 2 3 2" xfId="22382" xr:uid="{041BA71B-9778-4305-9E9A-677BFFBAE981}"/>
    <cellStyle name="Note 2 2 4 5 2 2 4" xfId="38589" xr:uid="{909F8C54-71F9-4A35-88FD-5B8644E83FFB}"/>
    <cellStyle name="Note 2 2 4 5 2 3" xfId="11424" xr:uid="{2A3C2CA1-E452-4AC0-AF53-B777341EB962}"/>
    <cellStyle name="Note 2 2 4 5 2 3 2" xfId="20413" xr:uid="{A2518121-B270-4672-A5A2-A6D356568704}"/>
    <cellStyle name="Note 2 2 4 5 2 3 2 2" xfId="32175" xr:uid="{46C367FD-4BA9-42D2-8B6E-65A45B2B225A}"/>
    <cellStyle name="Note 2 2 4 5 2 3 3" xfId="40511" xr:uid="{377212DA-AC22-4378-B552-9E24C3881DBF}"/>
    <cellStyle name="Note 2 2 4 5 2 4" xfId="15190" xr:uid="{6C8FB332-0AF3-44F0-8782-A4CAE2728C49}"/>
    <cellStyle name="Note 2 2 4 5 2 4 2" xfId="37325" xr:uid="{45A40754-FDE8-44F9-A903-BBD12E532B21}"/>
    <cellStyle name="Note 2 2 4 5 2 5" xfId="27044" xr:uid="{E0F46DE6-A78E-48E4-B596-D591459D0476}"/>
    <cellStyle name="Note 2 2 4 5 2 6" xfId="56091" xr:uid="{9377B4DE-8112-4C05-97C7-5E3165C264FC}"/>
    <cellStyle name="Note 2 2 4 5 3" xfId="4322" xr:uid="{2FE5EEFA-3C9E-4A37-8F51-80F2C597ABCF}"/>
    <cellStyle name="Note 2 2 4 5 3 2" xfId="25468" xr:uid="{22051704-74B4-4520-9800-4D2CCD726A8E}"/>
    <cellStyle name="Note 2 2 4 5 4" xfId="36947" xr:uid="{251956F1-8030-42E7-BDEB-D85E2296A98A}"/>
    <cellStyle name="Note 2 2 4 5 5" xfId="49309" xr:uid="{2E48456B-EE74-420F-8675-3E2C636F383D}"/>
    <cellStyle name="Note 2 2 4 6" xfId="2192" xr:uid="{244E0A46-A0A2-439F-83C9-316CF99E516D}"/>
    <cellStyle name="Note 2 2 4 6 2" xfId="6493" xr:uid="{9FF84912-10F3-4DA1-B14C-58D0ED6E338B}"/>
    <cellStyle name="Note 2 2 4 6 2 2" xfId="9079" xr:uid="{2F8EB8F2-065F-4F19-B44F-B0049104B698}"/>
    <cellStyle name="Note 2 2 4 6 2 2 2" xfId="12809" xr:uid="{6F708AC3-86D7-4AC0-85A8-8615563F0F4B}"/>
    <cellStyle name="Note 2 2 4 6 2 2 2 2" xfId="21798" xr:uid="{B401CFFD-4611-4307-BE60-FBA13C1F08AC}"/>
    <cellStyle name="Note 2 2 4 6 2 2 2 2 2" xfId="28595" xr:uid="{116E0423-57D4-4131-B97D-5C790CE610C5}"/>
    <cellStyle name="Note 2 2 4 6 2 2 2 3" xfId="38487" xr:uid="{2B7CCD9B-743F-43E3-907B-4B80DEFB0333}"/>
    <cellStyle name="Note 2 2 4 6 2 2 3" xfId="18068" xr:uid="{2C5B18E4-EB37-4507-B0B5-601344F9FD21}"/>
    <cellStyle name="Note 2 2 4 6 2 2 3 2" xfId="33375" xr:uid="{5FDC1643-325E-4644-83B9-4FE918B68740}"/>
    <cellStyle name="Note 2 2 4 6 2 2 4" xfId="25193" xr:uid="{8F6EF832-A0FA-4C14-84D8-FB21AB0C9F01}"/>
    <cellStyle name="Note 2 2 4 6 2 3" xfId="11716" xr:uid="{B208A890-C96F-4025-8783-6A8FD215866B}"/>
    <cellStyle name="Note 2 2 4 6 2 3 2" xfId="20705" xr:uid="{B8A930A8-0DC6-41D6-A395-EBBC14AB5E7F}"/>
    <cellStyle name="Note 2 2 4 6 2 3 2 2" xfId="28674" xr:uid="{5DF6FDEA-862C-4DA7-994D-A12FDF7E1487}"/>
    <cellStyle name="Note 2 2 4 6 2 3 3" xfId="22975" xr:uid="{43B5C9B9-274B-4646-B9A9-35DE68032FB7}"/>
    <cellStyle name="Note 2 2 4 6 2 4" xfId="15482" xr:uid="{742A282A-70FE-4AB8-908B-CF7E2DDF91F5}"/>
    <cellStyle name="Note 2 2 4 6 2 4 2" xfId="30273" xr:uid="{F0348DBE-4761-45EA-93B1-810700310940}"/>
    <cellStyle name="Note 2 2 4 6 2 5" xfId="36131" xr:uid="{EB227E47-4D3F-4F8D-994E-D754AB5DD327}"/>
    <cellStyle name="Note 2 2 4 6 2 6" xfId="54101" xr:uid="{89C9A4A5-E687-4C1B-B3BD-2FECFC963231}"/>
    <cellStyle name="Note 2 2 4 6 3" xfId="4629" xr:uid="{E5B98E5C-322A-4E2D-96A7-3A37AFB9A1BC}"/>
    <cellStyle name="Note 2 2 4 6 3 2" xfId="28560" xr:uid="{12DC19D5-FB36-4CA9-98B2-380CCA179B3B}"/>
    <cellStyle name="Note 2 2 4 6 4" xfId="26781" xr:uid="{47CFC1B7-AF06-4E44-8D04-D68FCFF5A49F}"/>
    <cellStyle name="Note 2 2 4 6 5" xfId="47419" xr:uid="{81695B35-EBBA-452F-8E42-D218C8841721}"/>
    <cellStyle name="Note 2 2 4 7" xfId="4929" xr:uid="{17BE5F59-176D-4C73-B3F6-CDEA5BB1515C}"/>
    <cellStyle name="Note 2 2 4 7 2" xfId="7515" xr:uid="{4316936D-A9CE-4AF5-8B41-EDAA9F86E8DB}"/>
    <cellStyle name="Note 2 2 4 7 2 2" xfId="12328" xr:uid="{28F83A42-7F25-426A-BAA7-BDFC6E4D8E77}"/>
    <cellStyle name="Note 2 2 4 7 2 2 2" xfId="21317" xr:uid="{DB47E3EF-B9DA-4810-9A7B-AD826E7D2391}"/>
    <cellStyle name="Note 2 2 4 7 2 2 2 2" xfId="29803" xr:uid="{7DB58A76-D001-4FF6-AB4B-9CC5C7D5D124}"/>
    <cellStyle name="Note 2 2 4 7 2 2 3" xfId="36942" xr:uid="{8AA3BD96-FBA5-4F96-B58A-7D75651A57EE}"/>
    <cellStyle name="Note 2 2 4 7 2 3" xfId="16504" xr:uid="{DB27B67E-B1E4-4D61-B323-BBBE7FF35BDB}"/>
    <cellStyle name="Note 2 2 4 7 2 3 2" xfId="40601" xr:uid="{21E8EAFD-4F0F-465F-ACAA-E49B2AF07EAC}"/>
    <cellStyle name="Note 2 2 4 7 2 4" xfId="33142" xr:uid="{5F533691-2213-489B-9B96-97DC404A0C18}"/>
    <cellStyle name="Note 2 2 4 7 3" xfId="10152" xr:uid="{65D6FAC1-EE57-4C53-8821-943AB7F04F23}"/>
    <cellStyle name="Note 2 2 4 7 3 2" xfId="19141" xr:uid="{7705C500-72D3-485E-A358-18A695DFC720}"/>
    <cellStyle name="Note 2 2 4 7 3 2 2" xfId="31486" xr:uid="{69E055F3-C204-4C99-AB53-DBD52A8418D2}"/>
    <cellStyle name="Note 2 2 4 7 3 3" xfId="32274" xr:uid="{11D2DD77-C715-4B85-9302-D979A3B5DE64}"/>
    <cellStyle name="Note 2 2 4 7 4" xfId="13918" xr:uid="{41019BFD-037C-494E-BCD5-8F34DC6F77E6}"/>
    <cellStyle name="Note 2 2 4 7 4 2" xfId="27940" xr:uid="{65EAF4E9-ECAB-424B-B48F-D68BAFB73B6B}"/>
    <cellStyle name="Note 2 2 4 7 5" xfId="33861" xr:uid="{30B58BEC-EF9B-4793-885D-E73F972E5A96}"/>
    <cellStyle name="Note 2 2 4 7 6" xfId="52703" xr:uid="{91F3479B-C67A-40A8-828C-687E5739878F}"/>
    <cellStyle name="Note 2 2 4 8" xfId="2541" xr:uid="{1CCAD4EE-792F-4D64-9A92-165D7EC3F659}"/>
    <cellStyle name="Note 2 2 4 8 2" xfId="31363" xr:uid="{26A02F65-E3AF-4FE2-A1D1-A642CE64E2EB}"/>
    <cellStyle name="Note 2 2 4 9" xfId="29619" xr:uid="{13E8E145-BD25-4614-8CC4-3C8FDA45E38E}"/>
    <cellStyle name="Note 2 2 5" xfId="306" xr:uid="{2922E4E5-EF8A-46ED-A1FA-47A861A65B81}"/>
    <cellStyle name="Note 2 2 5 2" xfId="4707" xr:uid="{503D3EC6-9B8E-4871-A621-B25D2BF27C78}"/>
    <cellStyle name="Note 2 2 5 2 2" xfId="7293" xr:uid="{E3EAAC13-1492-4AAC-8863-1B3CA96ADD6A}"/>
    <cellStyle name="Note 2 2 5 2 2 2" xfId="12259" xr:uid="{6C0E4988-AB0F-4A7F-98F4-F98D46DF22B3}"/>
    <cellStyle name="Note 2 2 5 2 2 2 2" xfId="21248" xr:uid="{5856CF2E-4777-4EE4-8A8A-4E9B02849BFF}"/>
    <cellStyle name="Note 2 2 5 2 2 2 2 2" xfId="22298" xr:uid="{95A4C223-24F7-4039-ACCE-4C44B0DD8CB7}"/>
    <cellStyle name="Note 2 2 5 2 2 2 3" xfId="29507" xr:uid="{B9078B07-5257-4414-A27F-77476840D0AD}"/>
    <cellStyle name="Note 2 2 5 2 2 2 4" xfId="56426" xr:uid="{59EC5FF4-A9AB-4CDD-B5F7-702BF210104D}"/>
    <cellStyle name="Note 2 2 5 2 2 3" xfId="16282" xr:uid="{261FABFF-441C-42A4-AC88-B09699344FED}"/>
    <cellStyle name="Note 2 2 5 2 2 3 2" xfId="39444" xr:uid="{957D3485-676A-4018-9AD9-E16BFD9DC329}"/>
    <cellStyle name="Note 2 2 5 2 2 4" xfId="36572" xr:uid="{BFA7C9BE-4EF6-4317-8507-368D5B6719FB}"/>
    <cellStyle name="Note 2 2 5 2 2 5" xfId="49644" xr:uid="{1249DED1-2FF1-42CB-86F6-FDD160AA0D64}"/>
    <cellStyle name="Note 2 2 5 2 3" xfId="9930" xr:uid="{C9481160-AA36-47D3-AAD5-C081B2DBAE71}"/>
    <cellStyle name="Note 2 2 5 2 3 2" xfId="18919" xr:uid="{30208C60-B5E6-4858-A3B6-001A4878EA0B}"/>
    <cellStyle name="Note 2 2 5 2 3 2 2" xfId="43755" xr:uid="{7F0FE79A-6BBE-4B26-A335-6FAC2BDFA3C0}"/>
    <cellStyle name="Note 2 2 5 2 3 2 3" xfId="57864" xr:uid="{2B1C1EC3-16C6-4530-A94D-440FD2C6D799}"/>
    <cellStyle name="Note 2 2 5 2 3 3" xfId="40049" xr:uid="{7AEDB85A-3B7C-4D6E-A629-EBD5F9A5D4DA}"/>
    <cellStyle name="Note 2 2 5 2 3 4" xfId="51082" xr:uid="{2C8DC5F2-D7B1-4572-951F-27804D9F8F59}"/>
    <cellStyle name="Note 2 2 5 2 4" xfId="13696" xr:uid="{A3E74FA0-AB94-4203-9826-3F29AEF58CE1}"/>
    <cellStyle name="Note 2 2 5 2 4 2" xfId="36497" xr:uid="{22E9339A-7C72-402A-A503-C22A81B31229}"/>
    <cellStyle name="Note 2 2 5 2 4 2 2" xfId="54565" xr:uid="{EE58ABE5-5308-4023-9BBB-C10F1B8505CE}"/>
    <cellStyle name="Note 2 2 5 2 4 3" xfId="47761" xr:uid="{AD198550-ECA8-4B5A-A6A6-2BB2255A1127}"/>
    <cellStyle name="Note 2 2 5 2 5" xfId="35512" xr:uid="{8547DA54-F9BA-445B-8D52-1899E39298A4}"/>
    <cellStyle name="Note 2 2 5 2 5 2" xfId="52975" xr:uid="{43FB5ABC-644A-42C2-81B6-038DD2742D35}"/>
    <cellStyle name="Note 2 2 5 2 6" xfId="46147" xr:uid="{ADA2A9EB-46B8-4671-B94F-B216346ED14D}"/>
    <cellStyle name="Note 2 2 5 3" xfId="2774" xr:uid="{A6295C08-B3BC-45C5-AF0F-96951D99B9BF}"/>
    <cellStyle name="Note 2 2 5 3 2" xfId="33515" xr:uid="{88DCEA81-0832-4061-9ED8-C11E6A94C6D1}"/>
    <cellStyle name="Note 2 2 5 3 2 2" xfId="56828" xr:uid="{BE677755-D0B6-4A4B-9004-D460CC612148}"/>
    <cellStyle name="Note 2 2 5 3 2 3" xfId="50046" xr:uid="{A2CA342C-1826-4576-8BB8-74DD81DF14B4}"/>
    <cellStyle name="Note 2 2 5 3 3" xfId="52332" xr:uid="{76070D0D-F649-499A-80AD-08442F8804EC}"/>
    <cellStyle name="Note 2 2 5 3 3 2" xfId="59113" xr:uid="{859839A4-EF00-42D2-A6B6-47F1ACC6B492}"/>
    <cellStyle name="Note 2 2 5 3 4" xfId="48163" xr:uid="{0333C38E-798C-49AC-82CB-764872C02778}"/>
    <cellStyle name="Note 2 2 5 3 4 2" xfId="54955" xr:uid="{C0B98132-DCA0-452B-A301-367DA3C1626E}"/>
    <cellStyle name="Note 2 2 5 3 5" xfId="53255" xr:uid="{5D27F624-87D8-4135-8FBC-34D7A8A7F243}"/>
    <cellStyle name="Note 2 2 5 3 6" xfId="46549" xr:uid="{0E010E9C-2404-42E7-93CB-E40B7DD2B399}"/>
    <cellStyle name="Note 2 2 5 4" xfId="33712" xr:uid="{59988F17-12AC-428B-B6D4-D8B81C542E34}"/>
    <cellStyle name="Note 2 2 5 4 2" xfId="55954" xr:uid="{5A986656-EADE-4E31-9EE0-AECC317794F3}"/>
    <cellStyle name="Note 2 2 5 4 3" xfId="49172" xr:uid="{C98BBD4B-0E9D-4F75-87B8-64B055EE739C}"/>
    <cellStyle name="Note 2 2 5 5" xfId="44371" xr:uid="{82B45AAE-5A66-48D3-AB1F-DB3BB672B650}"/>
    <cellStyle name="Note 2 2 5 5 2" xfId="55754" xr:uid="{D3FA0827-C762-4346-B24E-53BC77352CC0}"/>
    <cellStyle name="Note 2 2 5 5 3" xfId="48971" xr:uid="{18619142-FB29-4C0B-8CE2-880201D4E526}"/>
    <cellStyle name="Note 2 2 5 6" xfId="45638" xr:uid="{3E911520-7F03-49FC-B1EE-58C9FCB931E1}"/>
    <cellStyle name="Note 2 2 5 6 2" xfId="54117" xr:uid="{161D49CF-C4C3-4371-81D0-DE42CA57A420}"/>
    <cellStyle name="Note 2 2 5 7" xfId="52712" xr:uid="{BDA1FA90-962B-4E25-8536-2D38752EE8FF}"/>
    <cellStyle name="Note 2 2 6" xfId="655" xr:uid="{8CF7286C-B1AB-411F-AC98-EABF28663ECD}"/>
    <cellStyle name="Note 2 2 6 2" xfId="5031" xr:uid="{354476FF-910C-459F-842E-299A48A5344E}"/>
    <cellStyle name="Note 2 2 6 2 2" xfId="7617" xr:uid="{53B44F00-B767-442E-B46E-77BBF6B91AF1}"/>
    <cellStyle name="Note 2 2 6 2 2 2" xfId="12358" xr:uid="{49385068-CBBD-4ED6-9DC1-67A6A91B54DD}"/>
    <cellStyle name="Note 2 2 6 2 2 2 2" xfId="21347" xr:uid="{A3BD89A9-3562-46CF-AC63-1F2DF70C5EFB}"/>
    <cellStyle name="Note 2 2 6 2 2 2 2 2" xfId="33604" xr:uid="{3A33D49E-1CBC-4A15-B514-E7C2EAA108A9}"/>
    <cellStyle name="Note 2 2 6 2 2 2 3" xfId="25903" xr:uid="{FAC0B804-8751-4BB1-B7B7-74581A5D74E9}"/>
    <cellStyle name="Note 2 2 6 2 2 2 4" xfId="56462" xr:uid="{1FC5F4F9-A9D3-4539-9338-C4E96543A095}"/>
    <cellStyle name="Note 2 2 6 2 2 3" xfId="16606" xr:uid="{D73BF351-FDDD-44CE-97F3-CE24648720DF}"/>
    <cellStyle name="Note 2 2 6 2 2 3 2" xfId="26131" xr:uid="{79DAED22-7361-44FE-91C6-4BFB3E72588A}"/>
    <cellStyle name="Note 2 2 6 2 2 4" xfId="31880" xr:uid="{1E3AFD67-28E6-44BE-84BF-190A837E26AF}"/>
    <cellStyle name="Note 2 2 6 2 2 5" xfId="49680" xr:uid="{6E950FAD-83CA-403B-B8EC-7B4E0A6289CE}"/>
    <cellStyle name="Note 2 2 6 2 3" xfId="10254" xr:uid="{496509E2-DB73-45CD-8FBF-477D284E745C}"/>
    <cellStyle name="Note 2 2 6 2 3 2" xfId="19243" xr:uid="{81AA271E-B1B7-4151-9BB1-C73A138868DC}"/>
    <cellStyle name="Note 2 2 6 2 3 2 2" xfId="26252" xr:uid="{C05CE717-D3A2-48CF-A92A-AB4CBC8E721D}"/>
    <cellStyle name="Note 2 2 6 2 3 2 3" xfId="58311" xr:uid="{E299F52A-4522-4941-8B58-709EB7FBC47C}"/>
    <cellStyle name="Note 2 2 6 2 3 3" xfId="23063" xr:uid="{D2E4B70A-CE18-4456-8BA8-D5B6117EC68A}"/>
    <cellStyle name="Note 2 2 6 2 3 4" xfId="51529" xr:uid="{0FB6CE48-CE80-48A4-B3D4-04B27214F858}"/>
    <cellStyle name="Note 2 2 6 2 4" xfId="14020" xr:uid="{61B60523-4E6D-47CE-BAB5-3E65C15405DF}"/>
    <cellStyle name="Note 2 2 6 2 4 2" xfId="32053" xr:uid="{5F5B340A-1BDA-4A78-9A60-C1EE01602F65}"/>
    <cellStyle name="Note 2 2 6 2 4 2 2" xfId="54601" xr:uid="{8BFCDD7F-4705-4487-AD0E-78FF90BCC863}"/>
    <cellStyle name="Note 2 2 6 2 4 3" xfId="47797" xr:uid="{3FBB959E-D0F3-43B8-AE31-D10D5F8C5FD2}"/>
    <cellStyle name="Note 2 2 6 2 5" xfId="37995" xr:uid="{8A34C13E-3A47-41DA-8865-DA428E40AB4F}"/>
    <cellStyle name="Note 2 2 6 2 5 2" xfId="52996" xr:uid="{941C1A54-B9E6-4EB9-ADBB-52F225E34CDA}"/>
    <cellStyle name="Note 2 2 6 2 6" xfId="46183" xr:uid="{CE25E385-EF9F-4D99-AE43-D36A0605ECFA}"/>
    <cellStyle name="Note 2 2 6 3" xfId="3092" xr:uid="{1B613B45-A4EB-4331-BBD5-02A2E1A69F1C}"/>
    <cellStyle name="Note 2 2 6 3 2" xfId="33678" xr:uid="{BA677F6E-9A48-45FE-845D-AB6DA5F16B14}"/>
    <cellStyle name="Note 2 2 6 3 2 2" xfId="56864" xr:uid="{FDD43AAA-1160-4934-8D9B-7E85DCE30237}"/>
    <cellStyle name="Note 2 2 6 3 2 3" xfId="50082" xr:uid="{2BE5465E-9D02-4582-9C87-8DE05FF28B4E}"/>
    <cellStyle name="Note 2 2 6 3 3" xfId="51604" xr:uid="{4EA77AE3-4B1A-4677-8668-D7F0DB2ED106}"/>
    <cellStyle name="Note 2 2 6 3 3 2" xfId="58385" xr:uid="{2C6BFEBE-1418-4DC9-A2D1-3F832F0AFEB8}"/>
    <cellStyle name="Note 2 2 6 3 4" xfId="48199" xr:uid="{DBD62BB5-8935-4D70-BA2C-20262A2AE088}"/>
    <cellStyle name="Note 2 2 6 3 4 2" xfId="54991" xr:uid="{EE7DD10E-1D1D-47D8-AF0B-BED1D26A4E0D}"/>
    <cellStyle name="Note 2 2 6 3 5" xfId="53291" xr:uid="{DC62AB58-B9B1-4BAB-A569-DE6BEF7795CB}"/>
    <cellStyle name="Note 2 2 6 3 6" xfId="46585" xr:uid="{8813A2E4-5768-4CA5-ADCA-5498FC444ED5}"/>
    <cellStyle name="Note 2 2 6 4" xfId="30473" xr:uid="{FE9B0CE9-A6B6-4A5F-ABF6-F70437291BF7}"/>
    <cellStyle name="Note 2 2 6 4 2" xfId="55990" xr:uid="{37A4B6CB-24C3-4A2A-BCBB-57781B9E3F7F}"/>
    <cellStyle name="Note 2 2 6 4 3" xfId="49208" xr:uid="{8FC34E47-00AE-48AA-A722-2A01E28863DF}"/>
    <cellStyle name="Note 2 2 6 5" xfId="44424" xr:uid="{F866FA3A-5682-4DBB-91AB-1C983806F572}"/>
    <cellStyle name="Note 2 2 6 5 2" xfId="58023" xr:uid="{BCF9EBAC-561D-415A-AFB3-3A5E671161EA}"/>
    <cellStyle name="Note 2 2 6 5 3" xfId="51241" xr:uid="{2A44E768-DC06-4A1F-A760-7300029A6BCA}"/>
    <cellStyle name="Note 2 2 6 6" xfId="45674" xr:uid="{C51352B8-8D67-478B-A254-2166B8A24EB0}"/>
    <cellStyle name="Note 2 2 6 6 2" xfId="54153" xr:uid="{2E3C01EA-C63D-4C07-B96F-F56E690BBB84}"/>
    <cellStyle name="Note 2 2 6 7" xfId="52733" xr:uid="{49DA3634-5F7B-4B9B-AF0E-DCC14ED944A9}"/>
    <cellStyle name="Note 2 2 7" xfId="1000" xr:uid="{D89E61C3-0BC7-4CBF-8AFF-977F711A4B24}"/>
    <cellStyle name="Note 2 2 7 2" xfId="5352" xr:uid="{62A11AAA-0E9F-4A97-A07B-74D31A597719}"/>
    <cellStyle name="Note 2 2 7 2 2" xfId="7938" xr:uid="{3BA19622-F21A-47F1-B4E1-498527979B15}"/>
    <cellStyle name="Note 2 2 7 2 2 2" xfId="12459" xr:uid="{20E434C7-AD6B-435F-96D2-58C229E3DA21}"/>
    <cellStyle name="Note 2 2 7 2 2 2 2" xfId="21448" xr:uid="{8ED87B47-3A07-46C4-A851-5735C823BDEC}"/>
    <cellStyle name="Note 2 2 7 2 2 2 2 2" xfId="28677" xr:uid="{EA0D7F0D-2894-455D-8128-A732F7562F1E}"/>
    <cellStyle name="Note 2 2 7 2 2 2 3" xfId="41870" xr:uid="{BEE82E36-5433-493B-B1A2-521E8A84A36C}"/>
    <cellStyle name="Note 2 2 7 2 2 2 4" xfId="56498" xr:uid="{A423BEB9-F8E2-44FE-938A-AA58A53DB173}"/>
    <cellStyle name="Note 2 2 7 2 2 3" xfId="16927" xr:uid="{EE8133A4-E486-4FD5-82C6-EC6A28C13043}"/>
    <cellStyle name="Note 2 2 7 2 2 3 2" xfId="29949" xr:uid="{A9D571EE-A56A-4A78-9C01-BA7DCF3527A6}"/>
    <cellStyle name="Note 2 2 7 2 2 4" xfId="32351" xr:uid="{5EAA3A34-A5DC-47FB-BFD2-BBEBFBC533F3}"/>
    <cellStyle name="Note 2 2 7 2 2 5" xfId="49716" xr:uid="{E010ED04-435E-48C6-901B-EA26BC2F84E4}"/>
    <cellStyle name="Note 2 2 7 2 3" xfId="10575" xr:uid="{177E259F-D8A9-4471-8A7A-44ABF2C8B3F1}"/>
    <cellStyle name="Note 2 2 7 2 3 2" xfId="19564" xr:uid="{8EFF19E3-1BA1-43AB-BB01-4C21A1BAFF5C}"/>
    <cellStyle name="Note 2 2 7 2 3 2 2" xfId="23392" xr:uid="{86C4E9FF-B0DD-4CAD-B453-0B616260AAA7}"/>
    <cellStyle name="Note 2 2 7 2 3 2 3" xfId="58453" xr:uid="{950F514B-0950-4AD4-ADB3-28412213B4D2}"/>
    <cellStyle name="Note 2 2 7 2 3 3" xfId="42709" xr:uid="{DB4858E4-3EB8-4322-A490-DACCD86EDDA0}"/>
    <cellStyle name="Note 2 2 7 2 3 4" xfId="51672" xr:uid="{6E99FB89-FC2E-4D39-90BC-B542CD69FEBE}"/>
    <cellStyle name="Note 2 2 7 2 4" xfId="14341" xr:uid="{3E989B17-45AD-4766-B9BA-29EAE7CBACB3}"/>
    <cellStyle name="Note 2 2 7 2 4 2" xfId="39604" xr:uid="{86F89622-6F94-4E19-8D68-4BC53A8992D3}"/>
    <cellStyle name="Note 2 2 7 2 4 2 2" xfId="54637" xr:uid="{FBE40558-63B2-4ED1-99D6-31E2B731ECC7}"/>
    <cellStyle name="Note 2 2 7 2 4 3" xfId="47833" xr:uid="{C2B3D563-F689-42CA-A352-207DA4B0BBC4}"/>
    <cellStyle name="Note 2 2 7 2 5" xfId="39098" xr:uid="{A8B130A8-2517-46B9-B65D-B8F29999CDEA}"/>
    <cellStyle name="Note 2 2 7 2 5 2" xfId="53017" xr:uid="{460CAC63-D9F7-4EF4-8B8F-95B6739CED3A}"/>
    <cellStyle name="Note 2 2 7 2 6" xfId="46219" xr:uid="{4B67B0EF-19B2-47A1-B078-E02D09DF2A0F}"/>
    <cellStyle name="Note 2 2 7 3" xfId="3437" xr:uid="{F4FDF584-C256-4694-A56D-D5AB9F23CD8D}"/>
    <cellStyle name="Note 2 2 7 3 2" xfId="35249" xr:uid="{A1E7FBCF-F559-45C3-A30F-18F9E3D58220}"/>
    <cellStyle name="Note 2 2 7 3 2 2" xfId="56900" xr:uid="{0509E5B7-5AED-4B6B-A9F9-0053805836D7}"/>
    <cellStyle name="Note 2 2 7 3 2 3" xfId="50118" xr:uid="{2FDFA3BE-09D0-44EF-BAC7-BC87F43F6259}"/>
    <cellStyle name="Note 2 2 7 3 3" xfId="48884" xr:uid="{441D4EB2-DA08-4147-9BF3-A80289CA82E8}"/>
    <cellStyle name="Note 2 2 7 3 3 2" xfId="55665" xr:uid="{1E4690D7-10C2-43A4-98E6-BAC834899448}"/>
    <cellStyle name="Note 2 2 7 3 4" xfId="48235" xr:uid="{BFBE3295-963C-43DF-A2A6-F364089A8975}"/>
    <cellStyle name="Note 2 2 7 3 4 2" xfId="55027" xr:uid="{89915048-3055-4B2D-8CA6-91F9AF4B2B94}"/>
    <cellStyle name="Note 2 2 7 3 5" xfId="53327" xr:uid="{B3BE1C69-DDC0-45B0-A5CC-729BE8745A68}"/>
    <cellStyle name="Note 2 2 7 3 6" xfId="46621" xr:uid="{916EA60E-EB2B-483C-8808-99DDECB71F80}"/>
    <cellStyle name="Note 2 2 7 4" xfId="35162" xr:uid="{90468FC1-1625-421E-8C8B-73167FB17A35}"/>
    <cellStyle name="Note 2 2 7 4 2" xfId="56026" xr:uid="{38A7FA58-3DCA-4E54-BB63-961592BB891C}"/>
    <cellStyle name="Note 2 2 7 4 3" xfId="49244" xr:uid="{C5B00290-1893-4919-B995-3BFA56142614}"/>
    <cellStyle name="Note 2 2 7 5" xfId="44480" xr:uid="{7E9330DC-C568-439D-8E87-A9B843709085}"/>
    <cellStyle name="Note 2 2 7 5 2" xfId="57728" xr:uid="{7AC763F9-91DC-4550-9736-BE4B8513BDF2}"/>
    <cellStyle name="Note 2 2 7 5 3" xfId="50946" xr:uid="{3F68F1A2-3E10-4016-B456-B9391F870C75}"/>
    <cellStyle name="Note 2 2 7 6" xfId="45710" xr:uid="{775771B7-5B92-4C28-9474-EAEDA074FF82}"/>
    <cellStyle name="Note 2 2 7 6 2" xfId="54189" xr:uid="{D6CE1BD3-3E9B-4DA6-925F-EC4FDDA1FA79}"/>
    <cellStyle name="Note 2 2 7 7" xfId="52754" xr:uid="{001826F4-2BF6-466D-B1DC-98C1937D30D1}"/>
    <cellStyle name="Note 2 2 8" xfId="1344" xr:uid="{F87BB26C-D64E-4FF4-82CD-7C3F73015A59}"/>
    <cellStyle name="Note 2 2 8 2" xfId="5689" xr:uid="{6B4E47BC-C265-48BF-8228-6D7D555C0A7B}"/>
    <cellStyle name="Note 2 2 8 2 2" xfId="8275" xr:uid="{81AB8B03-ACAF-4793-A29C-84EB67FC582C}"/>
    <cellStyle name="Note 2 2 8 2 2 2" xfId="12559" xr:uid="{4D1CA373-B7B7-46CF-86AA-FDF0A2F9CC17}"/>
    <cellStyle name="Note 2 2 8 2 2 2 2" xfId="21548" xr:uid="{6A4AA851-B66D-4897-93DA-67D6A08972C9}"/>
    <cellStyle name="Note 2 2 8 2 2 2 2 2" xfId="43442" xr:uid="{FFE0CFD0-DCE2-44E9-8B91-2AC7CC7B5AA6}"/>
    <cellStyle name="Note 2 2 8 2 2 2 3" xfId="43977" xr:uid="{40FF993F-215F-4CD7-8A78-C3FB9732C831}"/>
    <cellStyle name="Note 2 2 8 2 2 2 4" xfId="56547" xr:uid="{C089B535-850E-4B9E-89FA-A8E9D3D90807}"/>
    <cellStyle name="Note 2 2 8 2 2 3" xfId="17264" xr:uid="{ADCE49F4-9DDC-4412-9DC4-658887BB2424}"/>
    <cellStyle name="Note 2 2 8 2 2 3 2" xfId="31512" xr:uid="{9C8856B6-A0F0-4E0D-B1AD-E80A63E466C0}"/>
    <cellStyle name="Note 2 2 8 2 2 4" xfId="32472" xr:uid="{4B97138B-1FC5-4253-A681-CAB872BD9E2A}"/>
    <cellStyle name="Note 2 2 8 2 2 5" xfId="49765" xr:uid="{F426C9AC-A950-498F-8FBA-C483F189ACCB}"/>
    <cellStyle name="Note 2 2 8 2 3" xfId="10912" xr:uid="{DE3485F4-74F7-403D-A7F1-B42950551034}"/>
    <cellStyle name="Note 2 2 8 2 3 2" xfId="19901" xr:uid="{90176CF3-7532-4244-9E98-B9097E9D0F03}"/>
    <cellStyle name="Note 2 2 8 2 3 2 2" xfId="30227" xr:uid="{56F26C3C-BEA4-464F-9A89-E949AA450ECA}"/>
    <cellStyle name="Note 2 2 8 2 3 2 3" xfId="59039" xr:uid="{D6484A25-E531-40DD-AF75-1C40A12BD590}"/>
    <cellStyle name="Note 2 2 8 2 3 3" xfId="40007" xr:uid="{79BAA54E-810D-4A89-A1F1-5C87B4A8D814}"/>
    <cellStyle name="Note 2 2 8 2 3 4" xfId="52258" xr:uid="{C370D628-64E1-464F-835B-F943D502F73A}"/>
    <cellStyle name="Note 2 2 8 2 4" xfId="14678" xr:uid="{C62E14EF-385C-4E16-88CA-31CAE385D975}"/>
    <cellStyle name="Note 2 2 8 2 4 2" xfId="38827" xr:uid="{3AEF2873-26CA-47D5-941B-3B779ED65356}"/>
    <cellStyle name="Note 2 2 8 2 4 2 2" xfId="54683" xr:uid="{E9E4453E-3DE4-4518-8702-34AA70CAB118}"/>
    <cellStyle name="Note 2 2 8 2 4 3" xfId="47882" xr:uid="{B2FC9AD9-FC9C-49AF-9DAA-27B02DE96B8C}"/>
    <cellStyle name="Note 2 2 8 2 5" xfId="42142" xr:uid="{65D23B54-B893-4FB3-BE95-0C7325194680}"/>
    <cellStyle name="Note 2 2 8 2 5 2" xfId="53043" xr:uid="{0DB9CF09-8071-4E52-BDE3-853B4986430B}"/>
    <cellStyle name="Note 2 2 8 2 6" xfId="46268" xr:uid="{A368C640-40C4-4E82-A035-6F357E731CE0}"/>
    <cellStyle name="Note 2 2 8 3" xfId="3781" xr:uid="{D83B7406-DBDE-41E4-AB04-78DAFAFCDD43}"/>
    <cellStyle name="Note 2 2 8 3 2" xfId="35570" xr:uid="{985A86EB-F518-47B4-9453-934D579AC30D}"/>
    <cellStyle name="Note 2 2 8 3 2 2" xfId="56946" xr:uid="{371D3CE1-0705-4A05-A77E-5E1C5884C34F}"/>
    <cellStyle name="Note 2 2 8 3 2 3" xfId="50164" xr:uid="{56229B11-DC7C-4E5F-86DE-800E3612DACC}"/>
    <cellStyle name="Note 2 2 8 3 3" xfId="48876" xr:uid="{4B59638D-B447-4336-99AC-0F97E0B19C15}"/>
    <cellStyle name="Note 2 2 8 3 3 2" xfId="55657" xr:uid="{16AB69F5-0D1C-4AB9-B63C-572BA3B6D59D}"/>
    <cellStyle name="Note 2 2 8 3 4" xfId="48281" xr:uid="{E7F8A438-0A05-457A-B101-ABA6A9FF6A31}"/>
    <cellStyle name="Note 2 2 8 3 4 2" xfId="55073" xr:uid="{6B02BF75-644F-4013-8265-7789101F7F99}"/>
    <cellStyle name="Note 2 2 8 3 5" xfId="53373" xr:uid="{744BCE0C-FA0D-46D4-BFC6-7B5B460D19FB}"/>
    <cellStyle name="Note 2 2 8 3 6" xfId="46667" xr:uid="{6E9DFF2E-215F-4C14-BB9C-F18D124C1688}"/>
    <cellStyle name="Note 2 2 8 4" xfId="34043" xr:uid="{38773D7A-0FE5-484E-A3B6-F5DD8AFC5234}"/>
    <cellStyle name="Note 2 2 8 4 2" xfId="56075" xr:uid="{366393B1-7B83-47C2-A1C4-2EFBC43BA957}"/>
    <cellStyle name="Note 2 2 8 4 3" xfId="49293" xr:uid="{281B88C5-0DD5-4C87-B763-524CC7F5BC2B}"/>
    <cellStyle name="Note 2 2 8 5" xfId="44475" xr:uid="{E7DECBA9-3304-4A8A-8446-E0428B431E15}"/>
    <cellStyle name="Note 2 2 8 5 2" xfId="57609" xr:uid="{F03BD113-4385-4ACB-B04E-8DB265CBD0BE}"/>
    <cellStyle name="Note 2 2 8 5 3" xfId="50827" xr:uid="{1A1B20F9-9CE7-4FEB-94BC-54478CD6AF1B}"/>
    <cellStyle name="Note 2 2 8 6" xfId="45759" xr:uid="{D6362873-1EDB-4DAA-BF9F-2A88C612F8BA}"/>
    <cellStyle name="Note 2 2 8 6 2" xfId="54235" xr:uid="{8C28A0CE-204E-4876-AACC-DF12AEF048F5}"/>
    <cellStyle name="Note 2 2 8 7" xfId="52780" xr:uid="{DA3585AC-8071-4A36-AF6E-2E4F46456FB9}"/>
    <cellStyle name="Note 2 2 9" xfId="191" xr:uid="{BDE9B8FD-6212-4425-9C93-84506F40B881}"/>
    <cellStyle name="Note 2 2 9 2" xfId="2964" xr:uid="{546964E1-6945-4476-84DF-D6F53CE34B3B}"/>
    <cellStyle name="Note 2 2 9 2 2" xfId="7114" xr:uid="{1592037A-7B28-495A-B1E7-2FCD46A4DCF5}"/>
    <cellStyle name="Note 2 2 9 2 2 2" xfId="12236" xr:uid="{57BE4176-AD09-4335-8D9A-67AC034999DB}"/>
    <cellStyle name="Note 2 2 9 2 2 2 2" xfId="21225" xr:uid="{F9069A16-C5FC-4983-A5AE-94EC988A0BAD}"/>
    <cellStyle name="Note 2 2 9 2 2 2 2 2" xfId="37024" xr:uid="{003A9797-A745-4ED1-A280-7CD12F350BEC}"/>
    <cellStyle name="Note 2 2 9 2 2 2 3" xfId="37724" xr:uid="{E0525BC7-5A55-414E-A377-BECEE39C10F0}"/>
    <cellStyle name="Note 2 2 9 2 2 2 4" xfId="56587" xr:uid="{236F9078-53B1-4E1A-A991-E8527FBD0DBB}"/>
    <cellStyle name="Note 2 2 9 2 2 3" xfId="16103" xr:uid="{E3E86E2D-3385-4AAA-88B5-9DDF4B55AAC5}"/>
    <cellStyle name="Note 2 2 9 2 2 3 2" xfId="31058" xr:uid="{FF0683CD-717A-4225-A080-3A5809DC973C}"/>
    <cellStyle name="Note 2 2 9 2 2 4" xfId="22833" xr:uid="{9F3579DA-DF05-4F07-899F-327150A5EA15}"/>
    <cellStyle name="Note 2 2 9 2 2 5" xfId="49805" xr:uid="{C0245852-7F13-4601-A859-669D2CF7F944}"/>
    <cellStyle name="Note 2 2 9 2 3" xfId="9677" xr:uid="{F37DF605-9843-4CC7-B713-2D328421EB98}"/>
    <cellStyle name="Note 2 2 9 2 3 2" xfId="18666" xr:uid="{2EBECBF1-DF89-4754-BD93-81343039FB43}"/>
    <cellStyle name="Note 2 2 9 2 3 2 2" xfId="28991" xr:uid="{99E551CF-B584-4E58-A7C9-7B4AB893F584}"/>
    <cellStyle name="Note 2 2 9 2 3 2 3" xfId="58397" xr:uid="{4D2D7191-103D-4776-8510-A0855BD7BDF6}"/>
    <cellStyle name="Note 2 2 9 2 3 3" xfId="41523" xr:uid="{BBCB3083-48E7-4ECD-99E5-DC21FA7DC63E}"/>
    <cellStyle name="Note 2 2 9 2 3 4" xfId="51616" xr:uid="{DEA48CF8-3FB3-4DD0-BB51-7AD993296580}"/>
    <cellStyle name="Note 2 2 9 2 4" xfId="13517" xr:uid="{C3151C4D-73D1-461D-9E7C-0112344A0097}"/>
    <cellStyle name="Note 2 2 9 2 4 2" xfId="28608" xr:uid="{15EBD0D3-6876-40D3-9195-12EB7402425C}"/>
    <cellStyle name="Note 2 2 9 2 4 2 2" xfId="54720" xr:uid="{2958CA84-D403-4BA6-B6DD-AC7A86F71F44}"/>
    <cellStyle name="Note 2 2 9 2 4 3" xfId="47922" xr:uid="{C0C4F97C-E261-48EE-B3FA-077D772D9266}"/>
    <cellStyle name="Note 2 2 9 2 5" xfId="32752" xr:uid="{483BF9A0-5DCC-4608-9C1D-F43A0EF1C440}"/>
    <cellStyle name="Note 2 2 9 2 5 2" xfId="53064" xr:uid="{49890FC6-471E-4A67-A9E7-9635D6979147}"/>
    <cellStyle name="Note 2 2 9 2 6" xfId="46308" xr:uid="{530E42D5-2F6C-42F9-8C26-5DE46CC05FCA}"/>
    <cellStyle name="Note 2 2 9 3" xfId="2659" xr:uid="{1851EC14-D445-4A6B-9BD9-7E5BA60794DF}"/>
    <cellStyle name="Note 2 2 9 3 2" xfId="27790" xr:uid="{1C46F8A4-7E10-4596-82D2-2C88E9FEA0A9}"/>
    <cellStyle name="Note 2 2 9 3 2 2" xfId="56983" xr:uid="{B0036E0F-BEA7-47B5-BC27-3FDC9B5B68E4}"/>
    <cellStyle name="Note 2 2 9 3 2 3" xfId="50201" xr:uid="{EFC63A50-1427-4FFD-A989-AA446EF3E8DC}"/>
    <cellStyle name="Note 2 2 9 3 3" xfId="51101" xr:uid="{7B73B348-4ED6-44AC-848E-BE91129273A1}"/>
    <cellStyle name="Note 2 2 9 3 3 2" xfId="57883" xr:uid="{F91B3DB1-E868-4C37-AFD0-8F5BD5E9BA3F}"/>
    <cellStyle name="Note 2 2 9 3 4" xfId="48318" xr:uid="{C6F9FA8C-EA17-4C0C-9BDE-195F49BFB838}"/>
    <cellStyle name="Note 2 2 9 3 4 2" xfId="55110" xr:uid="{A8B7013E-223B-4555-94E8-5ABE1D73102E}"/>
    <cellStyle name="Note 2 2 9 3 5" xfId="53410" xr:uid="{4EC48FAF-1B06-4EB9-8948-9459F8A274B1}"/>
    <cellStyle name="Note 2 2 9 3 6" xfId="46704" xr:uid="{5A430086-2DC7-456E-A705-12E435E0C9AD}"/>
    <cellStyle name="Note 2 2 9 4" xfId="41231" xr:uid="{5DC0C62B-0ECA-461A-8620-B2DCBDF81CA2}"/>
    <cellStyle name="Note 2 2 9 4 2" xfId="56115" xr:uid="{E54038E4-E623-49AC-9CC2-73148524DD64}"/>
    <cellStyle name="Note 2 2 9 4 3" xfId="49333" xr:uid="{BB2AE108-B722-4C12-AE6A-475DA06B6BF2}"/>
    <cellStyle name="Note 2 2 9 5" xfId="44511" xr:uid="{96DCECF8-3EB6-402B-80A7-103924B8C513}"/>
    <cellStyle name="Note 2 2 9 5 2" xfId="57611" xr:uid="{C1A8C103-FDDF-494D-BBF5-5404BC423997}"/>
    <cellStyle name="Note 2 2 9 5 3" xfId="50829" xr:uid="{12441254-E5AD-425B-AD73-9FEC5116080B}"/>
    <cellStyle name="Note 2 2 9 6" xfId="45799" xr:uid="{B11CE64F-DCAA-4302-B429-C7AD1BE3062C}"/>
    <cellStyle name="Note 2 2 9 6 2" xfId="54272" xr:uid="{F939553A-433E-476E-8009-A265441AEF95}"/>
    <cellStyle name="Note 2 2 9 7" xfId="52801" xr:uid="{35EC7D59-151D-4278-92F4-99DDB18E2669}"/>
    <cellStyle name="Note 2 20" xfId="40948" xr:uid="{1B174C64-726E-40C6-9E76-83B43FDE95B5}"/>
    <cellStyle name="Note 2 20 2" xfId="44838" xr:uid="{4BA26204-58B2-400C-AB13-EAAAE5CBEB7B}"/>
    <cellStyle name="Note 2 20 2 2" xfId="57187" xr:uid="{A8CA441E-8FE8-463B-8477-D0BB1A93F345}"/>
    <cellStyle name="Note 2 20 2 3" xfId="50405" xr:uid="{D1DFC7B8-0F24-4517-9792-56A6AA94208F}"/>
    <cellStyle name="Note 2 20 3" xfId="52007" xr:uid="{E312BD41-35D2-461A-A687-4F374586B679}"/>
    <cellStyle name="Note 2 20 3 2" xfId="58788" xr:uid="{ED187C02-9A57-438E-B330-328CC483F33A}"/>
    <cellStyle name="Note 2 20 4" xfId="52362" xr:uid="{21D80097-DC5F-479D-A919-EE783C03645D}"/>
    <cellStyle name="Note 2 20 4 2" xfId="59143" xr:uid="{6FBD897C-E031-46E9-855A-67888A5D1D35}"/>
    <cellStyle name="Note 2 20 5" xfId="48522" xr:uid="{D4EC65CE-A6B6-40DF-9496-C0FDFABBED5D}"/>
    <cellStyle name="Note 2 20 5 2" xfId="55311" xr:uid="{86A57454-5669-433D-A07D-F153A432DEC5}"/>
    <cellStyle name="Note 2 20 6" xfId="53597" xr:uid="{2EBFB72C-5FB5-461B-8D3F-E8ED8138411F}"/>
    <cellStyle name="Note 2 20 7" xfId="46908" xr:uid="{3BA740BD-6EEB-4388-BC7C-351E3F8BA0C0}"/>
    <cellStyle name="Note 2 21" xfId="44870" xr:uid="{3D4CFA8D-4083-4EF9-84F1-960AEDDE4EAC}"/>
    <cellStyle name="Note 2 21 2" xfId="50518" xr:uid="{250D734A-1672-4CAC-9404-8D25A5D61DE3}"/>
    <cellStyle name="Note 2 21 2 2" xfId="57300" xr:uid="{10F9A955-ABBB-45A2-834C-AF943E9173B0}"/>
    <cellStyle name="Note 2 21 3" xfId="52120" xr:uid="{C9C74AA1-C770-410B-919C-CC8198D3B96E}"/>
    <cellStyle name="Note 2 21 3 2" xfId="58901" xr:uid="{A92A73DF-7E58-44FA-B8E4-E3F0E5558C73}"/>
    <cellStyle name="Note 2 21 4" xfId="49260" xr:uid="{31A4AA43-5B47-42C7-9C6B-2AEB4F5D8600}"/>
    <cellStyle name="Note 2 21 4 2" xfId="56042" xr:uid="{07FFA8A3-154E-4342-829A-CB6229016B0F}"/>
    <cellStyle name="Note 2 21 5" xfId="48635" xr:uid="{BC399D6E-364A-4C83-88EA-773523579EDD}"/>
    <cellStyle name="Note 2 21 5 2" xfId="55424" xr:uid="{48272E54-3ECA-4536-8A06-6E537569398F}"/>
    <cellStyle name="Note 2 21 6" xfId="53710" xr:uid="{5F24B18E-2356-4E25-A570-3986A894F606}"/>
    <cellStyle name="Note 2 21 7" xfId="47021" xr:uid="{FCA09868-2423-4DF5-A272-5A337A99BB45}"/>
    <cellStyle name="Note 2 22" xfId="44943" xr:uid="{6D291770-9897-4D22-AC92-01284440AB51}"/>
    <cellStyle name="Note 2 22 2" xfId="50337" xr:uid="{694EAD87-3958-4391-B232-00838D9E61C7}"/>
    <cellStyle name="Note 2 22 2 2" xfId="57119" xr:uid="{4C59D023-C0C3-4447-9336-1A9A9003F22C}"/>
    <cellStyle name="Note 2 22 3" xfId="51940" xr:uid="{CFA88C2B-14AA-46BA-BA01-6E6131CE37CC}"/>
    <cellStyle name="Note 2 22 3 2" xfId="58721" xr:uid="{D8395AED-84A9-434A-90D9-BBC44CFEB644}"/>
    <cellStyle name="Note 2 22 4" xfId="50869" xr:uid="{4F57A662-AD3B-4511-9BDE-198D98918F98}"/>
    <cellStyle name="Note 2 22 4 2" xfId="57651" xr:uid="{D7889B53-D54B-43A8-B584-53BA22F714FE}"/>
    <cellStyle name="Note 2 22 5" xfId="48454" xr:uid="{2DF678B4-0065-429F-968F-40436514054E}"/>
    <cellStyle name="Note 2 22 5 2" xfId="55246" xr:uid="{E8FFFB5B-12BD-4828-9335-487D97617BAB}"/>
    <cellStyle name="Note 2 22 6" xfId="53532" xr:uid="{4C9C07DE-4759-43CD-8CEB-A6AA6AF625CD}"/>
    <cellStyle name="Note 2 22 7" xfId="46840" xr:uid="{19A3277D-4CC2-40B2-B656-0A2A51512174}"/>
    <cellStyle name="Note 2 23" xfId="44995" xr:uid="{F5C8F3EA-060C-4F05-9F49-FD2675A87C47}"/>
    <cellStyle name="Note 2 23 2" xfId="50551" xr:uid="{2FFC4B5F-5019-4AC2-ACBB-79B0358961B3}"/>
    <cellStyle name="Note 2 23 2 2" xfId="57333" xr:uid="{C17550EE-28C8-4764-BA5D-74D4F9311D61}"/>
    <cellStyle name="Note 2 23 3" xfId="52153" xr:uid="{46F68FF5-C005-4554-A5B7-E18F131048B0}"/>
    <cellStyle name="Note 2 23 3 2" xfId="58934" xr:uid="{EC66CF9B-2F3F-44FB-BCBE-2B104F8B46EC}"/>
    <cellStyle name="Note 2 23 4" xfId="48999" xr:uid="{A6D11F39-2A51-49A1-8425-64906C5A7E48}"/>
    <cellStyle name="Note 2 23 4 2" xfId="55782" xr:uid="{F79C031F-1B9A-4AE8-B281-4C0A6CE3315A}"/>
    <cellStyle name="Note 2 23 5" xfId="48668" xr:uid="{F7EAA75D-30CD-4054-A426-B85E750BF611}"/>
    <cellStyle name="Note 2 23 5 2" xfId="55457" xr:uid="{E98A49B1-37FC-4ABB-BA98-0E28C4BEA46D}"/>
    <cellStyle name="Note 2 23 6" xfId="53743" xr:uid="{D21D05E1-6F52-4B8D-843D-FE580C56CD40}"/>
    <cellStyle name="Note 2 23 7" xfId="47054" xr:uid="{3CDFB7F1-F83F-4F0D-BA80-2821E5A574A2}"/>
    <cellStyle name="Note 2 24" xfId="45003" xr:uid="{7AC0FC18-9A8F-4745-B1DC-11DF0F9B3BD2}"/>
    <cellStyle name="Note 2 24 2" xfId="50597" xr:uid="{4DCD8D4E-FF30-4C6D-84C6-5A6356A108CC}"/>
    <cellStyle name="Note 2 24 2 2" xfId="57379" xr:uid="{2B9623A6-7705-4CF2-A546-B1D5CBA7113F}"/>
    <cellStyle name="Note 2 24 3" xfId="52411" xr:uid="{F04637EA-42B7-4B0B-B0E8-9462494AF6D8}"/>
    <cellStyle name="Note 2 24 3 2" xfId="59192" xr:uid="{6890F47A-7EAD-4B1A-A604-326ABB75FD2F}"/>
    <cellStyle name="Note 2 24 4" xfId="48714" xr:uid="{174938BC-4B16-4C7C-89E1-BFFD5E8DAC2B}"/>
    <cellStyle name="Note 2 24 4 2" xfId="55503" xr:uid="{4BE5BD1B-698E-4682-BA6D-29BCBEF6B1DE}"/>
    <cellStyle name="Note 2 24 5" xfId="53789" xr:uid="{EABC12DD-99C3-403C-9077-CC93624A4345}"/>
    <cellStyle name="Note 2 24 6" xfId="47100" xr:uid="{B590550A-97E0-461A-8E72-2AA3B8906838}"/>
    <cellStyle name="Note 2 25" xfId="45026" xr:uid="{BF4016C1-09F2-4AF5-9209-0D8EDEE40FC2}"/>
    <cellStyle name="Note 2 25 2" xfId="50604" xr:uid="{52AFC5E5-2B13-46B4-8863-B2A8BFEE6E7A}"/>
    <cellStyle name="Note 2 25 2 2" xfId="57386" xr:uid="{76C36E53-F87C-434E-A607-2650572C1EFA}"/>
    <cellStyle name="Note 2 25 3" xfId="52418" xr:uid="{B0E25D5A-459C-4569-865F-6220BBF7D53F}"/>
    <cellStyle name="Note 2 25 3 2" xfId="59199" xr:uid="{D3A4440D-4269-44B6-A653-B78BE04F127C}"/>
    <cellStyle name="Note 2 25 4" xfId="48721" xr:uid="{A20FC67B-94DF-4B4B-A794-070DCC4B94A2}"/>
    <cellStyle name="Note 2 25 4 2" xfId="55510" xr:uid="{954160AB-2B1F-43EE-BAAD-0BBF6C90A1BC}"/>
    <cellStyle name="Note 2 25 5" xfId="53796" xr:uid="{A8ED57F8-1A34-407E-BFF1-CF1DEC393E1D}"/>
    <cellStyle name="Note 2 25 6" xfId="47107" xr:uid="{203A9935-2D6D-4B2D-A5B3-5C07BC242D24}"/>
    <cellStyle name="Note 2 26" xfId="45042" xr:uid="{059E29C4-563C-473D-AE6A-6F81A7E8AC8A}"/>
    <cellStyle name="Note 2 26 2" xfId="50587" xr:uid="{6F28E3F4-1EC4-4621-8DD2-2403E3F9041B}"/>
    <cellStyle name="Note 2 26 2 2" xfId="57369" xr:uid="{C87B4B56-3D75-461E-8DC6-1555F3B299B4}"/>
    <cellStyle name="Note 2 26 3" xfId="52401" xr:uid="{0EA92784-06AC-43A1-9F06-52EF30A4DB6D}"/>
    <cellStyle name="Note 2 26 3 2" xfId="59182" xr:uid="{5CC66DBB-5A16-48A5-8A6D-55E00DA00479}"/>
    <cellStyle name="Note 2 26 4" xfId="48704" xr:uid="{7F1B9BE5-1F61-4407-BA48-F78904881C2E}"/>
    <cellStyle name="Note 2 26 4 2" xfId="55493" xr:uid="{7A297E3B-B054-42BB-83EA-EF36382B9783}"/>
    <cellStyle name="Note 2 26 5" xfId="53779" xr:uid="{102BFCAE-7950-4604-A2EA-F6AE7A0A3D72}"/>
    <cellStyle name="Note 2 26 6" xfId="47090" xr:uid="{6FE3ED1C-B1B1-4990-A4BB-B0F2BB611677}"/>
    <cellStyle name="Note 2 27" xfId="45106" xr:uid="{E56FD45E-1A81-4BBA-AF2F-720FC183D235}"/>
    <cellStyle name="Note 2 27 2" xfId="50691" xr:uid="{B343B3FD-F7A9-4003-969A-1970724B6FA5}"/>
    <cellStyle name="Note 2 27 2 2" xfId="57473" xr:uid="{1621A38D-AFAB-4956-A6BE-48478E0EC2DB}"/>
    <cellStyle name="Note 2 27 3" xfId="52502" xr:uid="{AF94D9BC-187E-4337-BD37-9FC7B7B79A86}"/>
    <cellStyle name="Note 2 27 3 2" xfId="59283" xr:uid="{140DB847-245F-424D-82D6-2A38C35985B0}"/>
    <cellStyle name="Note 2 27 4" xfId="48806" xr:uid="{432288EA-C68A-4B90-BB8D-A032E5555A28}"/>
    <cellStyle name="Note 2 27 4 2" xfId="55592" xr:uid="{337B9BC3-B59A-458E-B946-111E30E4B49A}"/>
    <cellStyle name="Note 2 27 5" xfId="53880" xr:uid="{F8756BC0-B657-48E6-B3B4-8DD9A2A28C01}"/>
    <cellStyle name="Note 2 27 6" xfId="47194" xr:uid="{B0FCBE55-855C-454E-8CF2-AA35FA720FF7}"/>
    <cellStyle name="Note 2 28" xfId="45123" xr:uid="{B6F5FF62-EB73-466F-93CB-FC3E024B8B4C}"/>
    <cellStyle name="Note 2 28 2" xfId="50727" xr:uid="{78CA2D51-B883-4C4F-A905-5B93DDBA580F}"/>
    <cellStyle name="Note 2 28 2 2" xfId="57509" xr:uid="{C8BD9EA5-20AC-4686-A5B0-C7AE5A546861}"/>
    <cellStyle name="Note 2 28 3" xfId="52538" xr:uid="{CFA1D954-13CD-4BEB-81AD-3F7ACA578934}"/>
    <cellStyle name="Note 2 28 3 2" xfId="59319" xr:uid="{1B3493E9-A4D9-4AF5-B2C5-AD2DC9330915}"/>
    <cellStyle name="Note 2 28 4" xfId="48835" xr:uid="{756F7800-3A41-4F8E-BCB1-6947C0517B48}"/>
    <cellStyle name="Note 2 28 4 2" xfId="55620" xr:uid="{6413AE7C-4445-4D5D-83EC-586C4A5754B6}"/>
    <cellStyle name="Note 2 28 5" xfId="53916" xr:uid="{4938E23D-A576-4E00-A85E-871A350CE518}"/>
    <cellStyle name="Note 2 28 6" xfId="47230" xr:uid="{5ECAA3BA-6CA1-4A15-A731-C8D83FED8960}"/>
    <cellStyle name="Note 2 29" xfId="45161" xr:uid="{BFB03FCF-1E21-41B4-929D-8E658C86B279}"/>
    <cellStyle name="Note 2 29 2" xfId="50719" xr:uid="{F47337FB-E911-4196-8657-37DE05B6F192}"/>
    <cellStyle name="Note 2 29 2 2" xfId="57501" xr:uid="{734F85D7-ED97-4469-903F-C5CEC646C281}"/>
    <cellStyle name="Note 2 29 3" xfId="52530" xr:uid="{1AAA3550-3BE1-43F8-BF4A-483963549666}"/>
    <cellStyle name="Note 2 29 3 2" xfId="59311" xr:uid="{ECA506AB-A103-436D-8D8D-F20160C451EC}"/>
    <cellStyle name="Note 2 29 4" xfId="53908" xr:uid="{7BAEED58-5757-43A6-8D08-CEC3837B1A6C}"/>
    <cellStyle name="Note 2 29 5" xfId="47222" xr:uid="{F1BFA104-6E55-4998-8CA4-D82C677226C3}"/>
    <cellStyle name="Note 2 3" xfId="248" xr:uid="{A734E2BD-1DD5-40A7-B299-D8FE9EDA6D43}"/>
    <cellStyle name="Note 2 3 10" xfId="6550" xr:uid="{B46C5409-3490-44AE-9AC5-FF0786F571DC}"/>
    <cellStyle name="Note 2 3 10 2" xfId="11769" xr:uid="{05945261-C15D-470D-883B-DD16AFA26A6D}"/>
    <cellStyle name="Note 2 3 10 2 2" xfId="20758" xr:uid="{2F689EF4-9D33-43E6-8534-F51A3E1E5C34}"/>
    <cellStyle name="Note 2 3 10 2 2 2" xfId="22742" xr:uid="{80A77D76-F7B4-4C91-8868-E37D402FDE9E}"/>
    <cellStyle name="Note 2 3 10 2 2 2 2" xfId="56629" xr:uid="{A2A1B2B3-BB6F-48B6-925A-CCA3C25ECEDE}"/>
    <cellStyle name="Note 2 3 10 2 2 3" xfId="49847" xr:uid="{3511F979-757C-4692-8842-A3A8A77E669D}"/>
    <cellStyle name="Note 2 3 10 2 3" xfId="24119" xr:uid="{688D3DD5-5495-4381-8AC9-4E4C1EC43AE1}"/>
    <cellStyle name="Note 2 3 10 2 3 2" xfId="56043" xr:uid="{DDF1EFCA-CB68-4787-BBE4-14AB9E06D7A6}"/>
    <cellStyle name="Note 2 3 10 2 3 3" xfId="49261" xr:uid="{A6CFB9D0-A33D-4D65-88FF-01F8179E81DB}"/>
    <cellStyle name="Note 2 3 10 2 4" xfId="47964" xr:uid="{9EE037BF-8E10-4E97-B691-9FE095D34EDC}"/>
    <cellStyle name="Note 2 3 10 2 4 2" xfId="54762" xr:uid="{5BE6E75D-1558-408F-A006-993254AA3A51}"/>
    <cellStyle name="Note 2 3 10 2 5" xfId="53088" xr:uid="{30413A5D-8548-4D3C-AA53-E778F6B79A58}"/>
    <cellStyle name="Note 2 3 10 2 6" xfId="46350" xr:uid="{8A171B77-EB92-4E5D-81B6-6FD543BA656E}"/>
    <cellStyle name="Note 2 3 10 3" xfId="15539" xr:uid="{EF146D4D-6DD3-4BF9-8B75-346122838CBC}"/>
    <cellStyle name="Note 2 3 10 3 2" xfId="33408" xr:uid="{E2C50050-3953-4EB6-8DD3-18D253841C17}"/>
    <cellStyle name="Note 2 3 10 3 2 2" xfId="57025" xr:uid="{0FE5041F-95C7-4E8C-ACC4-D0BBA52A3812}"/>
    <cellStyle name="Note 2 3 10 3 2 3" xfId="50243" xr:uid="{DC9D6435-32C1-4BE9-B893-A8F0ECF399A1}"/>
    <cellStyle name="Note 2 3 10 3 3" xfId="51546" xr:uid="{DCF7126F-D3D6-416C-BAA7-D990A2A56DB2}"/>
    <cellStyle name="Note 2 3 10 3 3 2" xfId="58328" xr:uid="{00CA8C23-FACA-4339-90EF-977B9C95E0A2}"/>
    <cellStyle name="Note 2 3 10 3 4" xfId="48360" xr:uid="{8AA07590-999B-4D10-A4D9-D44CE23F7FA2}"/>
    <cellStyle name="Note 2 3 10 3 4 2" xfId="55152" xr:uid="{A94EE221-89B9-402D-A057-528556BE9C7B}"/>
    <cellStyle name="Note 2 3 10 3 5" xfId="53450" xr:uid="{56E5569D-BBF1-4AB0-A216-8A8691084354}"/>
    <cellStyle name="Note 2 3 10 3 6" xfId="46746" xr:uid="{00DDDDBE-B408-46D5-AAAC-4DDA1C86DA3D}"/>
    <cellStyle name="Note 2 3 10 4" xfId="36574" xr:uid="{358D9DCF-687E-46AF-A7B4-752B44C3E9E1}"/>
    <cellStyle name="Note 2 3 10 4 2" xfId="56157" xr:uid="{FF73129B-3F8E-4842-9C60-1CB44C771014}"/>
    <cellStyle name="Note 2 3 10 4 3" xfId="49375" xr:uid="{EEF159F7-FBC7-4A1F-8A9B-7FB4C5C4495E}"/>
    <cellStyle name="Note 2 3 10 5" xfId="44519" xr:uid="{6947D205-6278-4AB9-AD0B-BDE06E44F6F9}"/>
    <cellStyle name="Note 2 3 10 5 2" xfId="58176" xr:uid="{628ED4E1-1D40-4136-AB40-CBA6F3DBEC12}"/>
    <cellStyle name="Note 2 3 10 5 3" xfId="51394" xr:uid="{A4FDDAF8-77DE-4183-9FED-30F8591EE67D}"/>
    <cellStyle name="Note 2 3 10 6" xfId="47495" xr:uid="{F6D0D5BB-4867-48AA-9284-306F007AFE1B}"/>
    <cellStyle name="Note 2 3 10 6 2" xfId="54314" xr:uid="{3B0A0888-448C-4170-9845-F4E360EA4609}"/>
    <cellStyle name="Note 2 3 10 7" xfId="52821" xr:uid="{B9C17027-7679-4EBD-98FB-23F443AA400F}"/>
    <cellStyle name="Note 2 3 10 8" xfId="45887" xr:uid="{5D195D83-D834-4EC6-A1FC-331A09D76F1B}"/>
    <cellStyle name="Note 2 3 11" xfId="9132" xr:uid="{0CA799BF-1074-4ECC-907C-1A39C23ECAD3}"/>
    <cellStyle name="Note 2 3 11 2" xfId="18121" xr:uid="{F7A910B7-C167-4046-9151-CD071115A7F3}"/>
    <cellStyle name="Note 2 3 11 2 2" xfId="38333" xr:uid="{6C5C0AB1-03B5-4A2F-9E12-51D7E309AA6E}"/>
    <cellStyle name="Note 2 3 11 2 2 2" xfId="56668" xr:uid="{B42C5F6A-1981-4DFE-A7D5-107DD38D61C4}"/>
    <cellStyle name="Note 2 3 11 2 2 3" xfId="49886" xr:uid="{3B8057FA-CC70-447C-BB6C-54ACA21E7C1C}"/>
    <cellStyle name="Note 2 3 11 2 3" xfId="50398" xr:uid="{0AAF0C24-8DA0-4F6C-AF45-0C82F7FD31BB}"/>
    <cellStyle name="Note 2 3 11 2 3 2" xfId="57180" xr:uid="{73AE389A-AA06-4FBA-A504-FD471C3E3CEF}"/>
    <cellStyle name="Note 2 3 11 2 4" xfId="48003" xr:uid="{B0C50CEC-908D-4CC3-B268-32D06D455E18}"/>
    <cellStyle name="Note 2 3 11 2 4 2" xfId="54798" xr:uid="{9AE71E88-1289-4630-BDDB-BC771E00AC8D}"/>
    <cellStyle name="Note 2 3 11 2 5" xfId="53109" xr:uid="{7B5A7482-A130-4342-B0C2-CE1A2B68BF30}"/>
    <cellStyle name="Note 2 3 11 2 6" xfId="46389" xr:uid="{C658CAA0-D80D-47E0-9335-B0F352DB249A}"/>
    <cellStyle name="Note 2 3 11 3" xfId="23254" xr:uid="{4D347FB7-0628-40D8-95E0-42C75FABD74C}"/>
    <cellStyle name="Note 2 3 11 3 2" xfId="50279" xr:uid="{B18214BB-1AD4-414C-A35D-56F413AEF0A5}"/>
    <cellStyle name="Note 2 3 11 3 2 2" xfId="57061" xr:uid="{1F8E650F-DDE5-4884-90D0-30130D9E1FD9}"/>
    <cellStyle name="Note 2 3 11 3 3" xfId="51993" xr:uid="{2D0D4C98-2888-4481-8A0D-B29206E52F50}"/>
    <cellStyle name="Note 2 3 11 3 3 2" xfId="58774" xr:uid="{CAC21E1A-D1B0-4FB3-9B0F-E6311ED4CCFD}"/>
    <cellStyle name="Note 2 3 11 3 4" xfId="48396" xr:uid="{AFB76E60-1B79-4D7E-A1C8-C25232A3031E}"/>
    <cellStyle name="Note 2 3 11 3 4 2" xfId="55188" xr:uid="{2512DFE4-716C-44F7-9299-3E8736A5B5DF}"/>
    <cellStyle name="Note 2 3 11 3 5" xfId="53477" xr:uid="{F3949760-A6E7-4E34-95A6-AF11AF81DF0F}"/>
    <cellStyle name="Note 2 3 11 3 6" xfId="46782" xr:uid="{48DBC1BA-15B6-4941-AAE2-1298C4811741}"/>
    <cellStyle name="Note 2 3 11 4" xfId="44593" xr:uid="{5A736182-D9C2-44F0-986D-72D2D4BCF741}"/>
    <cellStyle name="Note 2 3 11 4 2" xfId="56196" xr:uid="{2DD0422D-56F4-48AD-AFF4-3CFD5EF930D4}"/>
    <cellStyle name="Note 2 3 11 4 3" xfId="49414" xr:uid="{F2B50A69-3639-4FAE-8039-C4EC88EA2FB6}"/>
    <cellStyle name="Note 2 3 11 5" xfId="51747" xr:uid="{A47579A2-4E19-4531-A552-E692F142D9AA}"/>
    <cellStyle name="Note 2 3 11 5 2" xfId="58528" xr:uid="{4C479992-B47E-4BDE-BE9E-92D52A76A6DF}"/>
    <cellStyle name="Note 2 3 11 6" xfId="47534" xr:uid="{81C6D1A7-234C-47C0-85E8-15CECE841600}"/>
    <cellStyle name="Note 2 3 11 6 2" xfId="54350" xr:uid="{EF56F119-3B0F-47E7-B8E0-E2FA814ED7E5}"/>
    <cellStyle name="Note 2 3 11 7" xfId="52842" xr:uid="{217B38DF-C780-4376-A6F8-7CAF18AF4621}"/>
    <cellStyle name="Note 2 3 11 8" xfId="45923" xr:uid="{273C594E-E175-438E-B92B-84B630079D01}"/>
    <cellStyle name="Note 2 3 12" xfId="9835" xr:uid="{91F13466-6573-4072-9140-214E23C2BD41}"/>
    <cellStyle name="Note 2 3 12 2" xfId="18824" xr:uid="{B3F3E23F-4945-44AA-B440-EDAC28BDA8F0}"/>
    <cellStyle name="Note 2 3 12 2 2" xfId="41908" xr:uid="{2554D79C-32D7-4198-8249-9FEE333D2A37}"/>
    <cellStyle name="Note 2 3 12 2 2 2" xfId="56280" xr:uid="{0179CDA3-CDF7-46C4-8495-9D6676C3DE7E}"/>
    <cellStyle name="Note 2 3 12 2 3" xfId="49498" xr:uid="{74BB1157-AB72-4891-96A4-E2EF369136FF}"/>
    <cellStyle name="Note 2 3 12 3" xfId="40244" xr:uid="{30E91EB4-FFC7-45C6-88B8-3B6559DBAFEB}"/>
    <cellStyle name="Note 2 3 12 3 2" xfId="58306" xr:uid="{9FF66F5A-EAD5-4451-8043-26A17C7DBAE9}"/>
    <cellStyle name="Note 2 3 12 3 3" xfId="51524" xr:uid="{A03AADF9-A9E5-456F-8225-6A840A17E868}"/>
    <cellStyle name="Note 2 3 12 4" xfId="44658" xr:uid="{96443358-53D6-4A0C-A139-20FEB7ABF7EE}"/>
    <cellStyle name="Note 2 3 12 4 2" xfId="54426" xr:uid="{5FC454A7-5613-44CD-91F6-DAF3FDB8E6E9}"/>
    <cellStyle name="Note 2 3 12 4 3" xfId="47615" xr:uid="{7278AED3-22E3-47AF-8843-35656C2EB779}"/>
    <cellStyle name="Note 2 3 12 5" xfId="52891" xr:uid="{DE8D04BC-020A-46AA-B63A-8A983A4EB1EA}"/>
    <cellStyle name="Note 2 3 12 6" xfId="46007" xr:uid="{5DE9EA7E-C531-42BB-ABF7-9AF6607C056F}"/>
    <cellStyle name="Note 2 3 13" xfId="2254" xr:uid="{6807A863-93F7-44F0-A23C-4E0192384EDA}"/>
    <cellStyle name="Note 2 3 13 2" xfId="36938" xr:uid="{1C88D690-59A2-4B48-BDB9-0E66853B15C5}"/>
    <cellStyle name="Note 2 3 13 2 2" xfId="56693" xr:uid="{1C5FE369-97FF-4CFC-918B-526DCFE38F90}"/>
    <cellStyle name="Note 2 3 13 2 3" xfId="49911" xr:uid="{6A99AF9B-2AB3-4A07-813F-1C6003AC4FC9}"/>
    <cellStyle name="Note 2 3 13 3" xfId="44621" xr:uid="{67D94348-ED6A-4E6B-B443-4F548CD91A74}"/>
    <cellStyle name="Note 2 3 13 3 2" xfId="57697" xr:uid="{D67F32BB-0354-4D0F-AD64-A164A6FDF93B}"/>
    <cellStyle name="Note 2 3 13 3 3" xfId="50915" xr:uid="{FE34B86A-0954-48AB-8A1F-D3C591C05599}"/>
    <cellStyle name="Note 2 3 13 4" xfId="48028" xr:uid="{FF7BF6F1-5EBF-4928-995B-933988AFC5C1}"/>
    <cellStyle name="Note 2 3 13 4 2" xfId="54820" xr:uid="{21B5D41B-BACF-4A4D-9D25-5A31F354EE1F}"/>
    <cellStyle name="Note 2 3 13 5" xfId="53120" xr:uid="{321B6860-D487-4B33-8A8C-9EC8F1FCE584}"/>
    <cellStyle name="Note 2 3 13 6" xfId="46414" xr:uid="{BF55F4C3-761D-46A6-9D07-DE2D1FD65A88}"/>
    <cellStyle name="Note 2 3 14" xfId="13163" xr:uid="{7491EE37-9A49-4813-8251-827CCBB6D032}"/>
    <cellStyle name="Note 2 3 14 2" xfId="28979" xr:uid="{8D59335F-F347-41BF-98D7-0712BAAEDD3D}"/>
    <cellStyle name="Note 2 3 14 2 2" xfId="57076" xr:uid="{74225751-C3D4-4972-8589-B818893D02A9}"/>
    <cellStyle name="Note 2 3 14 2 3" xfId="50294" xr:uid="{DB0CE5BF-EBAF-48F4-A54B-B05E6109465A}"/>
    <cellStyle name="Note 2 3 14 3" xfId="44755" xr:uid="{CA3ABD61-1807-4BD9-BECA-0AB8DEE744B6}"/>
    <cellStyle name="Note 2 3 14 3 2" xfId="57784" xr:uid="{4B029728-CE17-4034-8E2D-5E41611F1518}"/>
    <cellStyle name="Note 2 3 14 3 3" xfId="51002" xr:uid="{B96C962B-F98C-4F5F-8136-73403CAA5453}"/>
    <cellStyle name="Note 2 3 14 4" xfId="48411" xr:uid="{6B65988A-531F-4BFC-8EDC-44136358B9D4}"/>
    <cellStyle name="Note 2 3 14 4 2" xfId="55203" xr:uid="{06BA0358-8E04-471F-A0E2-871E2A43CE32}"/>
    <cellStyle name="Note 2 3 14 5" xfId="53489" xr:uid="{E71509D7-A2A6-40EB-B56C-232284230993}"/>
    <cellStyle name="Note 2 3 14 6" xfId="46797" xr:uid="{363091EE-969B-48FF-8A6C-7835A8B3E4DA}"/>
    <cellStyle name="Note 2 3 15" xfId="25071" xr:uid="{B4930CC2-895A-46C6-859D-189475458F23}"/>
    <cellStyle name="Note 2 3 15 2" xfId="44724" xr:uid="{BA955269-35B1-4103-B808-749349BCB9AD}"/>
    <cellStyle name="Note 2 3 15 2 2" xfId="57205" xr:uid="{30C8C03B-8F2D-406F-B4EF-2C3CBFA9A0AD}"/>
    <cellStyle name="Note 2 3 15 2 3" xfId="50423" xr:uid="{19B90E7F-E563-4E88-BD1F-0939B9949519}"/>
    <cellStyle name="Note 2 3 15 3" xfId="52025" xr:uid="{FC47FDAE-4188-4B3F-B804-AAB452671947}"/>
    <cellStyle name="Note 2 3 15 3 2" xfId="58806" xr:uid="{7C00C09B-4573-4FF8-A259-B28119C5DB4D}"/>
    <cellStyle name="Note 2 3 15 4" xfId="49110" xr:uid="{31E07DE7-A380-4904-AA91-5613F975A83C}"/>
    <cellStyle name="Note 2 3 15 4 2" xfId="55892" xr:uid="{E4A9D998-4D9C-4518-9E3C-885A164B38F4}"/>
    <cellStyle name="Note 2 3 15 5" xfId="48540" xr:uid="{7943863A-7C79-4FA2-9AA0-050805F98912}"/>
    <cellStyle name="Note 2 3 15 5 2" xfId="55329" xr:uid="{CFD2F131-E1C1-4EA5-A3CD-8DD1A551A1BE}"/>
    <cellStyle name="Note 2 3 15 6" xfId="53615" xr:uid="{4B6A98FB-1911-4462-B1DA-0890BEF309F3}"/>
    <cellStyle name="Note 2 3 15 7" xfId="46926" xr:uid="{EB270776-C822-492A-B771-04D2409B0FEC}"/>
    <cellStyle name="Note 2 3 16" xfId="44789" xr:uid="{B5E67923-1BB0-4938-8AD5-7D81699DF4D0}"/>
    <cellStyle name="Note 2 3 16 2" xfId="50457" xr:uid="{D897088D-E8C7-4B19-9BD7-0572EC801BD8}"/>
    <cellStyle name="Note 2 3 16 2 2" xfId="57239" xr:uid="{FAEC7D0D-61EB-45E5-AF09-6A527D03FBA4}"/>
    <cellStyle name="Note 2 3 16 3" xfId="52059" xr:uid="{4D396B0B-453B-4FDC-A797-A97D6D85ED02}"/>
    <cellStyle name="Note 2 3 16 3 2" xfId="58840" xr:uid="{D2246391-CFB9-4B97-AE85-DCB192F8ACC7}"/>
    <cellStyle name="Note 2 3 16 4" xfId="51581" xr:uid="{97EFEB1B-41CC-44F9-B2A6-B41073D959CA}"/>
    <cellStyle name="Note 2 3 16 4 2" xfId="58363" xr:uid="{4CABA2B4-FBFB-4AA6-911B-8FDD54825072}"/>
    <cellStyle name="Note 2 3 16 5" xfId="48574" xr:uid="{FCFD87C0-BE00-40F3-AC13-78E1AFDFDBBD}"/>
    <cellStyle name="Note 2 3 16 5 2" xfId="55363" xr:uid="{1C73CB74-3910-4178-893B-3F2138215EA6}"/>
    <cellStyle name="Note 2 3 16 6" xfId="53649" xr:uid="{3E57D66D-471B-4545-B40A-A5CD201A0BED}"/>
    <cellStyle name="Note 2 3 16 7" xfId="46960" xr:uid="{E8A2C939-73A1-456E-AE58-1B5E95579BFB}"/>
    <cellStyle name="Note 2 3 17" xfId="44858" xr:uid="{1061C952-CA7A-4F0B-9857-C7140173CD6E}"/>
    <cellStyle name="Note 2 3 17 2" xfId="50485" xr:uid="{8691F160-8AD9-452E-9410-4E0AA362B913}"/>
    <cellStyle name="Note 2 3 17 2 2" xfId="57267" xr:uid="{5C16A7C7-3757-4111-8AAD-BAE0CDF8585F}"/>
    <cellStyle name="Note 2 3 17 3" xfId="52087" xr:uid="{E7F46439-BC67-4D9E-B82C-CF49DD2B4340}"/>
    <cellStyle name="Note 2 3 17 3 2" xfId="58868" xr:uid="{B0FD6BA7-EE11-4997-AE10-2E59E098BD67}"/>
    <cellStyle name="Note 2 3 17 4" xfId="51732" xr:uid="{8E8E3623-13CB-4358-940B-24F766288990}"/>
    <cellStyle name="Note 2 3 17 4 2" xfId="58513" xr:uid="{21998481-1D3F-4983-B312-654DA7C0EC06}"/>
    <cellStyle name="Note 2 3 17 5" xfId="48602" xr:uid="{51A27AEE-D13E-402B-B0C5-4B7F2AF536D1}"/>
    <cellStyle name="Note 2 3 17 5 2" xfId="55391" xr:uid="{3D705878-042C-4D52-83AC-30A22325B331}"/>
    <cellStyle name="Note 2 3 17 6" xfId="53677" xr:uid="{11CAC54B-733B-4C83-AA49-96019D7B7586}"/>
    <cellStyle name="Note 2 3 17 7" xfId="46988" xr:uid="{442CA1AC-4927-4285-81C3-645D7C622971}"/>
    <cellStyle name="Note 2 3 18" xfId="44889" xr:uid="{83326B0C-E806-43B4-90F7-E9D934DE0202}"/>
    <cellStyle name="Note 2 3 18 2" xfId="50437" xr:uid="{F286BB39-93DE-4BDF-894A-C3E373803F17}"/>
    <cellStyle name="Note 2 3 18 2 2" xfId="57219" xr:uid="{1CF8DCD6-DA88-41E7-B5E8-3EA8C718432C}"/>
    <cellStyle name="Note 2 3 18 3" xfId="52039" xr:uid="{B1486777-7BD9-4A57-BB61-9CF98CD76BA8}"/>
    <cellStyle name="Note 2 3 18 3 2" xfId="58820" xr:uid="{8F04BE5D-36AB-49C9-92CE-9B71AE48EEA1}"/>
    <cellStyle name="Note 2 3 18 4" xfId="51384" xr:uid="{EBF7C8E0-351C-49CE-B75F-58D638C0C962}"/>
    <cellStyle name="Note 2 3 18 4 2" xfId="58166" xr:uid="{03F23D93-EFB5-4250-8F34-AEDA87CA4007}"/>
    <cellStyle name="Note 2 3 18 5" xfId="48554" xr:uid="{F09232D8-B70D-44B6-BE88-A75B8C9E37CD}"/>
    <cellStyle name="Note 2 3 18 5 2" xfId="55343" xr:uid="{020007CD-094B-4BE6-967A-8646400AB981}"/>
    <cellStyle name="Note 2 3 18 6" xfId="53629" xr:uid="{E61A4F1A-9BDA-4DFC-82D8-AA4C94D49DBB}"/>
    <cellStyle name="Note 2 3 18 7" xfId="46940" xr:uid="{99BF005A-42E0-4B6E-AF98-02BD3E264FE9}"/>
    <cellStyle name="Note 2 3 19" xfId="44965" xr:uid="{5BDF35C9-2B36-4554-A956-7C5DD4CDBFC4}"/>
    <cellStyle name="Note 2 3 19 2" xfId="50531" xr:uid="{422EA887-A48C-45DD-8444-C86DA15C56BC}"/>
    <cellStyle name="Note 2 3 19 2 2" xfId="57313" xr:uid="{A635A68F-FF05-4FFF-A8A8-B6CE2FEA0D87}"/>
    <cellStyle name="Note 2 3 19 3" xfId="52133" xr:uid="{A08BB312-58C6-489B-987D-F4A71C4D093C}"/>
    <cellStyle name="Note 2 3 19 3 2" xfId="58914" xr:uid="{C71647A1-7E7F-40A9-B271-073FE11187BC}"/>
    <cellStyle name="Note 2 3 19 4" xfId="49027" xr:uid="{5D00E796-CC7B-4EF0-82B7-7819AC0643B5}"/>
    <cellStyle name="Note 2 3 19 4 2" xfId="55810" xr:uid="{9694B6EF-8331-4CC0-ACBF-A999354B45A0}"/>
    <cellStyle name="Note 2 3 19 5" xfId="48648" xr:uid="{80FBCEBC-B6DB-4CA9-AABA-110B3E5D3463}"/>
    <cellStyle name="Note 2 3 19 5 2" xfId="55437" xr:uid="{6FC3394F-7DE5-454F-A76C-06CC59678C92}"/>
    <cellStyle name="Note 2 3 19 6" xfId="53723" xr:uid="{01AE8D91-EB7E-4113-BC06-4FCE5AACAB18}"/>
    <cellStyle name="Note 2 3 19 7" xfId="47034" xr:uid="{B2276F3C-860C-4DE6-9CD2-E31ABE5BF9E8}"/>
    <cellStyle name="Note 2 3 2" xfId="386" xr:uid="{8F5FEA30-E145-4784-B908-B43ED152B2E8}"/>
    <cellStyle name="Note 2 3 2 10" xfId="9257" xr:uid="{3B4AA779-ECB9-4898-8C19-D6221834391B}"/>
    <cellStyle name="Note 2 3 2 10 2" xfId="18246" xr:uid="{C9CDF250-0F60-4EA9-87CB-F01223839225}"/>
    <cellStyle name="Note 2 3 2 10 2 2" xfId="33696" xr:uid="{9E91A074-E95A-4BD1-B000-5927A32D9B71}"/>
    <cellStyle name="Note 2 3 2 10 3" xfId="30649" xr:uid="{51994C59-F9DD-46A5-863C-7683060FE02B}"/>
    <cellStyle name="Note 2 3 2 11" xfId="9828" xr:uid="{3C4776D4-8230-44CA-875A-ED6C43ABAC55}"/>
    <cellStyle name="Note 2 3 2 11 2" xfId="18817" xr:uid="{E0AF3458-8088-4896-981D-0E5B7575F096}"/>
    <cellStyle name="Note 2 3 2 11 2 2" xfId="30985" xr:uid="{2D5AED32-672F-42F1-8BBF-D412A5308EC6}"/>
    <cellStyle name="Note 2 3 2 11 3" xfId="40444" xr:uid="{F650A2A4-52D3-4725-A503-5483C2568453}"/>
    <cellStyle name="Note 2 3 2 12" xfId="2392" xr:uid="{43BA3AC7-02F5-4509-A517-648A805B9493}"/>
    <cellStyle name="Note 2 3 2 12 2" xfId="39132" xr:uid="{A89F8384-B632-4211-AD3D-D9CCD25F3D86}"/>
    <cellStyle name="Note 2 3 2 13" xfId="13301" xr:uid="{432C6980-688D-4320-B3C9-E7402427BC5B}"/>
    <cellStyle name="Note 2 3 2 13 2" xfId="29536" xr:uid="{B41619FF-D560-4446-95E2-16950CF9C8A9}"/>
    <cellStyle name="Note 2 3 2 14" xfId="32137" xr:uid="{09CA1E9A-CA51-4E0F-BD7B-EFDF13171522}"/>
    <cellStyle name="Note 2 3 2 15" xfId="44322" xr:uid="{A34A8C8F-3F93-4A34-90EF-857B87FD2EF7}"/>
    <cellStyle name="Note 2 3 2 16" xfId="45513" xr:uid="{E873F79D-5148-4384-9442-58366318551F}"/>
    <cellStyle name="Note 2 3 2 2" xfId="735" xr:uid="{9987BAFD-01FB-4040-A578-2E84AE6A5B4D}"/>
    <cellStyle name="Note 2 3 2 2 2" xfId="5111" xr:uid="{0658873C-0DDD-454E-B00D-5BCDFE3FC31A}"/>
    <cellStyle name="Note 2 3 2 2 2 2" xfId="7697" xr:uid="{9BEE4AF3-D6C3-4569-AC2F-1856FBBE38D0}"/>
    <cellStyle name="Note 2 3 2 2 2 2 2" xfId="12380" xr:uid="{9B23C582-183D-4383-928D-FED65FFAD9BB}"/>
    <cellStyle name="Note 2 3 2 2 2 2 2 2" xfId="21369" xr:uid="{8468B4CC-38DA-4F2C-BFA5-D9AC39C08427}"/>
    <cellStyle name="Note 2 3 2 2 2 2 2 2 2" xfId="39297" xr:uid="{0015BC37-9513-4C57-9C3D-D0D0542069AA}"/>
    <cellStyle name="Note 2 3 2 2 2 2 2 3" xfId="30403" xr:uid="{162442E0-F99C-437A-A757-1F1DA642FC83}"/>
    <cellStyle name="Note 2 3 2 2 2 2 3" xfId="16686" xr:uid="{96BEE0ED-B5A8-4355-8769-52541CC7677E}"/>
    <cellStyle name="Note 2 3 2 2 2 2 3 2" xfId="23548" xr:uid="{BF4573F8-ED37-4C17-914A-9BD5CAE55133}"/>
    <cellStyle name="Note 2 3 2 2 2 2 4" xfId="25709" xr:uid="{8F0F99A0-2D19-4A26-B34B-8AE251A85E6A}"/>
    <cellStyle name="Note 2 3 2 2 2 2 5" xfId="56301" xr:uid="{97305981-0684-403B-B36D-0FE2A0B9E3A7}"/>
    <cellStyle name="Note 2 3 2 2 2 3" xfId="10334" xr:uid="{B118300C-9B02-4B23-AD9A-B1CED39355DB}"/>
    <cellStyle name="Note 2 3 2 2 2 3 2" xfId="19323" xr:uid="{EF987CFA-949C-41F5-A93D-788463C29010}"/>
    <cellStyle name="Note 2 3 2 2 2 3 2 2" xfId="41193" xr:uid="{CAA5AC39-81BC-46B0-B4A3-AE9D271C1FE8}"/>
    <cellStyle name="Note 2 3 2 2 2 3 3" xfId="37791" xr:uid="{0552424D-B71B-4CAB-9772-7B320C912636}"/>
    <cellStyle name="Note 2 3 2 2 2 4" xfId="14100" xr:uid="{52A519FB-10B6-4CF6-8384-4D46583687B8}"/>
    <cellStyle name="Note 2 3 2 2 2 4 2" xfId="38372" xr:uid="{7C654BAD-A367-4299-9610-09501D047E19}"/>
    <cellStyle name="Note 2 3 2 2 2 5" xfId="30327" xr:uid="{61FE3CBB-B0E8-4C76-8A42-DC5C98B31D07}"/>
    <cellStyle name="Note 2 3 2 2 2 6" xfId="49519" xr:uid="{A4AD72E1-F3A7-4069-A609-606DF1BAC0FF}"/>
    <cellStyle name="Note 2 3 2 2 3" xfId="3172" xr:uid="{D7878CB3-3A3F-414B-897D-55BE79FC7839}"/>
    <cellStyle name="Note 2 3 2 2 3 2" xfId="32103" xr:uid="{C37E22CC-5819-427F-A20A-438B2482D684}"/>
    <cellStyle name="Note 2 3 2 2 3 2 2" xfId="57976" xr:uid="{672D45D2-5C54-444A-9587-B089448BAEAD}"/>
    <cellStyle name="Note 2 3 2 2 3 3" xfId="51194" xr:uid="{06AC32DB-5997-43DB-BA6E-48C8289ADA22}"/>
    <cellStyle name="Note 2 3 2 2 4" xfId="42073" xr:uid="{CBF6A9C9-152C-46B7-9457-E508F615BB64}"/>
    <cellStyle name="Note 2 3 2 2 4 2" xfId="54446" xr:uid="{9D2A918E-7C43-449C-8DA3-BEFADBB6EC3B}"/>
    <cellStyle name="Note 2 3 2 2 4 3" xfId="47636" xr:uid="{075D36F8-A862-408F-B274-FC39C8351D2E}"/>
    <cellStyle name="Note 2 3 2 2 5" xfId="52904" xr:uid="{5297B4C8-4923-44C1-B588-E78BFAE66BC9}"/>
    <cellStyle name="Note 2 3 2 2 6" xfId="46028" xr:uid="{0133338F-1043-4EDF-BEF8-88018B058B4B}"/>
    <cellStyle name="Note 2 3 2 3" xfId="1080" xr:uid="{EFB525A0-0F82-4FB3-ACA8-4CE3044EF3B3}"/>
    <cellStyle name="Note 2 3 2 3 2" xfId="5432" xr:uid="{F99A731E-FD18-418A-B0F8-FFAE8AA54AAC}"/>
    <cellStyle name="Note 2 3 2 3 2 2" xfId="8018" xr:uid="{D5FC805D-928F-4A36-86A4-D169E2278D9E}"/>
    <cellStyle name="Note 2 3 2 3 2 2 2" xfId="12483" xr:uid="{4C7ACD6F-81CC-41FF-85B4-F7A29C289845}"/>
    <cellStyle name="Note 2 3 2 3 2 2 2 2" xfId="21472" xr:uid="{99296D67-ACDD-4874-A619-D3F85EFA4A44}"/>
    <cellStyle name="Note 2 3 2 3 2 2 2 2 2" xfId="26257" xr:uid="{E5E1A7AF-F311-4414-B234-8F9534A5A691}"/>
    <cellStyle name="Note 2 3 2 3 2 2 2 3" xfId="43114" xr:uid="{CBBD1F38-345C-4E1B-888D-5E7BEC8D8BFF}"/>
    <cellStyle name="Note 2 3 2 3 2 2 3" xfId="17007" xr:uid="{2899A752-E255-4A50-B700-FF60DEC4083F}"/>
    <cellStyle name="Note 2 3 2 3 2 2 3 2" xfId="28412" xr:uid="{2DBE384D-1A28-4C31-BEF2-AE80A36035A6}"/>
    <cellStyle name="Note 2 3 2 3 2 2 4" xfId="35345" xr:uid="{7707A2D4-E691-42FE-B69C-46743A4BFFE8}"/>
    <cellStyle name="Note 2 3 2 3 2 2 5" xfId="56709" xr:uid="{9921B1B1-1098-4DCD-8411-4DE24820B6BA}"/>
    <cellStyle name="Note 2 3 2 3 2 3" xfId="10655" xr:uid="{EB8A0BC3-9DF6-40B8-A6E9-069B1F147CBB}"/>
    <cellStyle name="Note 2 3 2 3 2 3 2" xfId="19644" xr:uid="{178C98EC-B837-421E-8D6F-24D044FD0F71}"/>
    <cellStyle name="Note 2 3 2 3 2 3 2 2" xfId="29440" xr:uid="{780ACA1D-EA15-420A-BC0E-62C6F7D4AA7F}"/>
    <cellStyle name="Note 2 3 2 3 2 3 3" xfId="34661" xr:uid="{FCEAA69A-09CF-4E36-9806-EE2224D07AC5}"/>
    <cellStyle name="Note 2 3 2 3 2 4" xfId="14421" xr:uid="{1CE63966-1C30-41A0-AF30-0F2E19FBD8C5}"/>
    <cellStyle name="Note 2 3 2 3 2 4 2" xfId="38019" xr:uid="{0972DDB4-0F27-4BA4-8A8E-4485992FD75E}"/>
    <cellStyle name="Note 2 3 2 3 2 5" xfId="37256" xr:uid="{7EA1AD7C-B94E-4BEE-BF9F-D3CBCE7597B4}"/>
    <cellStyle name="Note 2 3 2 3 2 6" xfId="49927" xr:uid="{A53D7DD4-3EA6-4750-891B-B97EF61ACF64}"/>
    <cellStyle name="Note 2 3 2 3 3" xfId="3517" xr:uid="{CA846BFD-0CC3-410E-9ED8-951C3B82ABAD}"/>
    <cellStyle name="Note 2 3 2 3 3 2" xfId="29475" xr:uid="{0DD199D4-4617-4FE3-A68E-481D47F7B778}"/>
    <cellStyle name="Note 2 3 2 3 3 2 2" xfId="58970" xr:uid="{767011A4-C325-491C-8970-3082D35C97B7}"/>
    <cellStyle name="Note 2 3 2 3 3 3" xfId="52189" xr:uid="{9D19A169-7960-42F2-AC83-3276596DB556}"/>
    <cellStyle name="Note 2 3 2 3 4" xfId="23231" xr:uid="{8CF3B6D7-6F3D-4571-85DA-814B64ABECCC}"/>
    <cellStyle name="Note 2 3 2 3 4 2" xfId="54836" xr:uid="{2A5C3F8A-D4FC-4B7C-A851-46D39385A8B6}"/>
    <cellStyle name="Note 2 3 2 3 4 3" xfId="48044" xr:uid="{D2F58313-75E1-4F5A-B7A4-D854BBDBA844}"/>
    <cellStyle name="Note 2 3 2 3 5" xfId="53136" xr:uid="{3541E9B8-15FB-462E-BB18-87D8CDDCB3FC}"/>
    <cellStyle name="Note 2 3 2 3 6" xfId="46430" xr:uid="{3A81B174-2AF4-4042-8AC4-F5119E4A4D5D}"/>
    <cellStyle name="Note 2 3 2 4" xfId="1424" xr:uid="{E47910D4-3151-4149-872C-0FE3BB4EB8AC}"/>
    <cellStyle name="Note 2 3 2 4 2" xfId="5769" xr:uid="{67F0C6C9-F042-4A57-BBE3-9D9789B8955D}"/>
    <cellStyle name="Note 2 3 2 4 2 2" xfId="8355" xr:uid="{414C4148-04A4-447E-BF37-F9D68D7D70A2}"/>
    <cellStyle name="Note 2 3 2 4 2 2 2" xfId="12585" xr:uid="{C85A5BCC-0523-4326-9002-8C3287FAA3E7}"/>
    <cellStyle name="Note 2 3 2 4 2 2 2 2" xfId="21574" xr:uid="{FE129D3B-D710-43FC-BB10-F6415671F0D8}"/>
    <cellStyle name="Note 2 3 2 4 2 2 2 2 2" xfId="27708" xr:uid="{B3A38D96-A95D-4577-96BA-86DAB41F34A3}"/>
    <cellStyle name="Note 2 3 2 4 2 2 2 3" xfId="27757" xr:uid="{52979E45-177D-4D15-AE34-DFE8BA17AA34}"/>
    <cellStyle name="Note 2 3 2 4 2 2 3" xfId="17344" xr:uid="{DAE45617-73E2-4D52-9703-487BAF6ED245}"/>
    <cellStyle name="Note 2 3 2 4 2 2 3 2" xfId="25298" xr:uid="{0E71F376-CBBD-44B7-9A09-FE77835BA678}"/>
    <cellStyle name="Note 2 3 2 4 2 2 4" xfId="26105" xr:uid="{84C2E1BA-F68E-4D63-8257-984DE1461D83}"/>
    <cellStyle name="Note 2 3 2 4 2 3" xfId="10992" xr:uid="{D126751A-2B41-4BE8-945A-E13009A498F9}"/>
    <cellStyle name="Note 2 3 2 4 2 3 2" xfId="19981" xr:uid="{2CBF2FF1-D92E-4A78-922F-9E5C04C0E042}"/>
    <cellStyle name="Note 2 3 2 4 2 3 2 2" xfId="31231" xr:uid="{6E5B286A-F9F3-43F7-B4AB-BCB6B75FA67E}"/>
    <cellStyle name="Note 2 3 2 4 2 3 3" xfId="43933" xr:uid="{9C811BED-54AB-4297-9495-36D95F2413FA}"/>
    <cellStyle name="Note 2 3 2 4 2 4" xfId="14758" xr:uid="{2352826C-F40A-445D-962C-E611E0931CDC}"/>
    <cellStyle name="Note 2 3 2 4 2 4 2" xfId="28223" xr:uid="{BF06A062-280F-4908-9CCD-322140DB1AA5}"/>
    <cellStyle name="Note 2 3 2 4 2 5" xfId="37900" xr:uid="{3C044137-353A-49AA-8776-18989420D89A}"/>
    <cellStyle name="Note 2 3 2 4 2 6" xfId="55829" xr:uid="{C3F2284F-6548-4608-98C0-17FF223B49CC}"/>
    <cellStyle name="Note 2 3 2 4 3" xfId="3861" xr:uid="{00652891-EF82-490C-A0DF-FA57541A0EC4}"/>
    <cellStyle name="Note 2 3 2 4 3 2" xfId="31523" xr:uid="{02B6B14A-D377-4555-AE2C-192BBF44445B}"/>
    <cellStyle name="Note 2 3 2 4 4" xfId="32458" xr:uid="{33C921E3-FBA9-4FFB-A9A0-6C6F850FCC30}"/>
    <cellStyle name="Note 2 3 2 4 5" xfId="49047" xr:uid="{C5308E84-73AA-463B-9623-2BBAD0525133}"/>
    <cellStyle name="Note 2 3 2 5" xfId="1752" xr:uid="{31E65342-73EE-429D-93FE-8C4DAEC5ADF3}"/>
    <cellStyle name="Note 2 3 2 5 2" xfId="6076" xr:uid="{80335BA6-79D8-48FA-B82A-B572DCD56FB2}"/>
    <cellStyle name="Note 2 3 2 5 2 2" xfId="8662" xr:uid="{48AFA27D-9013-499E-ABEB-F1D3A6F6C9CC}"/>
    <cellStyle name="Note 2 3 2 5 2 2 2" xfId="12681" xr:uid="{1BB08934-8B2F-4133-83E3-1087DBAD0EC0}"/>
    <cellStyle name="Note 2 3 2 5 2 2 2 2" xfId="21670" xr:uid="{A88CC039-B768-430C-AE60-66A179E80D76}"/>
    <cellStyle name="Note 2 3 2 5 2 2 2 2 2" xfId="35268" xr:uid="{01C6D8FA-5756-40A8-89F1-8BF72E47E853}"/>
    <cellStyle name="Note 2 3 2 5 2 2 2 3" xfId="25018" xr:uid="{C762C01D-49C5-4F58-B04F-6BA4AF182612}"/>
    <cellStyle name="Note 2 3 2 5 2 2 3" xfId="17651" xr:uid="{76AB6BAA-25C8-4AC8-A08B-2C08CDD58A2C}"/>
    <cellStyle name="Note 2 3 2 5 2 2 3 2" xfId="31159" xr:uid="{F20FD6C6-73D5-45D6-876E-1C412F58E6FE}"/>
    <cellStyle name="Note 2 3 2 5 2 2 4" xfId="30679" xr:uid="{6FF8A85D-4316-4872-A9AC-C1B9C79DC0A5}"/>
    <cellStyle name="Note 2 3 2 5 2 3" xfId="11299" xr:uid="{09A4E307-9465-4D11-A68F-91F30698DC0E}"/>
    <cellStyle name="Note 2 3 2 5 2 3 2" xfId="20288" xr:uid="{CD98EDAB-15D0-4098-989B-ED928B8D2A77}"/>
    <cellStyle name="Note 2 3 2 5 2 3 2 2" xfId="40342" xr:uid="{4FEC9BB1-6BA7-467B-9BC1-DA5E709C657F}"/>
    <cellStyle name="Note 2 3 2 5 2 3 3" xfId="31088" xr:uid="{22032660-C601-46F3-AB1B-D49AEE855AED}"/>
    <cellStyle name="Note 2 3 2 5 2 4" xfId="15065" xr:uid="{540A86EF-CCC1-405E-825C-14825DEC0F99}"/>
    <cellStyle name="Note 2 3 2 5 2 4 2" xfId="41566" xr:uid="{84E39601-C5B3-410A-940C-B3E8AD80A275}"/>
    <cellStyle name="Note 2 3 2 5 2 5" xfId="28055" xr:uid="{006383BB-1200-4649-B7E9-D090ECA8664D}"/>
    <cellStyle name="Note 2 3 2 5 2 6" xfId="58773" xr:uid="{FCE70A7B-64DB-4701-9BEE-77C232220FE1}"/>
    <cellStyle name="Note 2 3 2 5 3" xfId="4189" xr:uid="{91ECFD12-6E54-4AA9-9FA9-1855FC672A85}"/>
    <cellStyle name="Note 2 3 2 5 3 2" xfId="26390" xr:uid="{E4A2BEDC-0784-41C3-854F-AEA98B86C2A1}"/>
    <cellStyle name="Note 2 3 2 5 4" xfId="38160" xr:uid="{B2105108-E002-4DFB-AD57-FDCB7CB8F4FE}"/>
    <cellStyle name="Note 2 3 2 5 5" xfId="51992" xr:uid="{06AA55A3-E00B-43E1-AEF6-183EF87BAA97}"/>
    <cellStyle name="Note 2 3 2 6" xfId="2043" xr:uid="{6B1FBD53-A87B-4C16-A299-A8FECC01583D}"/>
    <cellStyle name="Note 2 3 2 6 2" xfId="6351" xr:uid="{0E174742-86BC-4D67-A17E-868F11F6FD57}"/>
    <cellStyle name="Note 2 3 2 6 2 2" xfId="8937" xr:uid="{3093E62B-AB6E-46FB-AA77-CCAA5C6BD4A6}"/>
    <cellStyle name="Note 2 3 2 6 2 2 2" xfId="12761" xr:uid="{ACE707BD-D7AD-4B94-A7B2-66DC65893409}"/>
    <cellStyle name="Note 2 3 2 6 2 2 2 2" xfId="21750" xr:uid="{9C2B1839-371F-4C65-AFB7-45A2EB89BE3F}"/>
    <cellStyle name="Note 2 3 2 6 2 2 2 2 2" xfId="41468" xr:uid="{DD3AFAC7-44DD-486C-9F2B-B46B242F3034}"/>
    <cellStyle name="Note 2 3 2 6 2 2 2 3" xfId="36966" xr:uid="{70EFD54C-F45A-439A-B2D2-28F0EB09C347}"/>
    <cellStyle name="Note 2 3 2 6 2 2 3" xfId="17926" xr:uid="{0576FD26-B135-4B5B-A934-E687E0FA6B76}"/>
    <cellStyle name="Note 2 3 2 6 2 2 3 2" xfId="33500" xr:uid="{D7F4FC09-59EE-4C00-816F-1A1ECEB41E20}"/>
    <cellStyle name="Note 2 3 2 6 2 2 4" xfId="28711" xr:uid="{F6EEAC21-9079-4975-B8D4-47B052E8EFAE}"/>
    <cellStyle name="Note 2 3 2 6 2 3" xfId="11574" xr:uid="{AA321033-894D-492F-999C-3FE2008257D0}"/>
    <cellStyle name="Note 2 3 2 6 2 3 2" xfId="20563" xr:uid="{BCA3EAB7-5542-4534-AFE1-46F1ED570837}"/>
    <cellStyle name="Note 2 3 2 6 2 3 2 2" xfId="38786" xr:uid="{F635C52D-E000-46F3-B808-E612554B9DBC}"/>
    <cellStyle name="Note 2 3 2 6 2 3 3" xfId="43962" xr:uid="{411BDA41-AE1E-4282-8709-2CAF3E79EBD5}"/>
    <cellStyle name="Note 2 3 2 6 2 4" xfId="15340" xr:uid="{4A7CF4D0-6F90-4D40-878F-A1F8757D82AA}"/>
    <cellStyle name="Note 2 3 2 6 2 4 2" xfId="30141" xr:uid="{DE426336-160F-462D-9C17-DE47018E75E5}"/>
    <cellStyle name="Note 2 3 2 6 2 5" xfId="35016" xr:uid="{EE754E24-A0C9-4FE1-8157-BA9F17B5F5C2}"/>
    <cellStyle name="Note 2 3 2 6 2 6" xfId="53998" xr:uid="{A048B66C-4EF1-496B-894F-CA7504AF351A}"/>
    <cellStyle name="Note 2 3 2 6 3" xfId="4480" xr:uid="{05066F2E-4F2A-455B-A779-58C7EBD34415}"/>
    <cellStyle name="Note 2 3 2 6 3 2" xfId="33388" xr:uid="{24F1FFB9-1FE0-46BE-8578-6E3D2151CE41}"/>
    <cellStyle name="Note 2 3 2 6 4" xfId="24682" xr:uid="{ACF851F9-C165-437B-95D2-346240590239}"/>
    <cellStyle name="Note 2 3 2 6 5" xfId="47330" xr:uid="{5E65E717-95C4-4567-AC80-93EC81C0E0B7}"/>
    <cellStyle name="Note 2 3 2 7" xfId="2854" xr:uid="{468E20F5-056B-434C-860B-403276DE9A6B}"/>
    <cellStyle name="Note 2 3 2 7 2" xfId="7004" xr:uid="{183492E0-AAA3-4821-90FF-8D0D57C916CF}"/>
    <cellStyle name="Note 2 3 2 7 2 2" xfId="12133" xr:uid="{A2552C22-B005-43D9-B57E-5CBBA4BC68DD}"/>
    <cellStyle name="Note 2 3 2 7 2 2 2" xfId="21122" xr:uid="{EA38B762-B56F-40C3-BD57-97F91209D152}"/>
    <cellStyle name="Note 2 3 2 7 2 2 2 2" xfId="27590" xr:uid="{2E3E207E-24BE-4B6E-9288-C330D34CFE44}"/>
    <cellStyle name="Note 2 3 2 7 2 2 3" xfId="35233" xr:uid="{244CC0AE-CE05-47B5-8AF4-CD88BEB0D450}"/>
    <cellStyle name="Note 2 3 2 7 2 3" xfId="15993" xr:uid="{E84E7FDA-22C7-40C5-93BE-D496E46C786D}"/>
    <cellStyle name="Note 2 3 2 7 2 3 2" xfId="26932" xr:uid="{95C06732-C0DC-4ACC-82C2-887795D0A083}"/>
    <cellStyle name="Note 2 3 2 7 2 4" xfId="23087" xr:uid="{36A66091-79A4-4E03-844F-A44D2338EF83}"/>
    <cellStyle name="Note 2 3 2 7 3" xfId="9567" xr:uid="{1199EBE7-8522-4ECA-A889-3F4C7448BA0A}"/>
    <cellStyle name="Note 2 3 2 7 3 2" xfId="18556" xr:uid="{7145FA90-E01E-4608-A255-4AF971B122C6}"/>
    <cellStyle name="Note 2 3 2 7 3 2 2" xfId="33906" xr:uid="{8BEC9ED6-1285-4B05-9A1C-CFC16051E815}"/>
    <cellStyle name="Note 2 3 2 7 3 3" xfId="37868" xr:uid="{CBB3B259-3979-4E31-BD3C-9EA13795FD45}"/>
    <cellStyle name="Note 2 3 2 7 4" xfId="31579" xr:uid="{202810EE-2F60-4D6A-841F-07DF6E5D16A4}"/>
    <cellStyle name="Note 2 3 2 7 5" xfId="52641" xr:uid="{BBF28211-0E20-46AD-AD1D-444BA490D5BD}"/>
    <cellStyle name="Note 2 3 2 8" xfId="4787" xr:uid="{754A057D-541A-4C49-8983-97F8FF9468E5}"/>
    <cellStyle name="Note 2 3 2 8 2" xfId="7373" xr:uid="{03608733-69B6-477D-852D-F41651F35A74}"/>
    <cellStyle name="Note 2 3 2 8 2 2" xfId="12283" xr:uid="{41794858-282E-4D9A-A614-FE5D45655E08}"/>
    <cellStyle name="Note 2 3 2 8 2 2 2" xfId="21272" xr:uid="{7CA5F173-55D7-4080-BD18-4D5C349BAAE9}"/>
    <cellStyle name="Note 2 3 2 8 2 2 2 2" xfId="29392" xr:uid="{2001F854-9E55-497A-8FF0-E3F4FDEE6859}"/>
    <cellStyle name="Note 2 3 2 8 2 2 3" xfId="33099" xr:uid="{24D9DC46-10B9-4ADE-9328-573888EE3FE9}"/>
    <cellStyle name="Note 2 3 2 8 2 3" xfId="16362" xr:uid="{589412A7-CC12-4FDF-A869-101DDC7AE556}"/>
    <cellStyle name="Note 2 3 2 8 2 3 2" xfId="40651" xr:uid="{15A5E148-F257-4DC0-B7AC-1DB8B6EA7135}"/>
    <cellStyle name="Note 2 3 2 8 2 4" xfId="32563" xr:uid="{D329F75C-2539-4B0F-AFF3-309746C4E159}"/>
    <cellStyle name="Note 2 3 2 8 3" xfId="10010" xr:uid="{EF6DE08F-1E84-42D2-831C-1AB68A05F1A0}"/>
    <cellStyle name="Note 2 3 2 8 3 2" xfId="18999" xr:uid="{1D89AE5A-7B94-4556-AC3A-90AE7015B103}"/>
    <cellStyle name="Note 2 3 2 8 3 2 2" xfId="35132" xr:uid="{DF827570-5B46-4450-BF20-82B9B27CBC37}"/>
    <cellStyle name="Note 2 3 2 8 3 3" xfId="37794" xr:uid="{A02C15CF-AC8E-4687-9882-AA6601917943}"/>
    <cellStyle name="Note 2 3 2 8 4" xfId="13776" xr:uid="{8209B805-5135-4D60-9DF1-F7795B4D796C}"/>
    <cellStyle name="Note 2 3 2 8 4 2" xfId="36899" xr:uid="{774B636E-4155-4E08-BBAD-00FADB861243}"/>
    <cellStyle name="Note 2 3 2 8 5" xfId="41984" xr:uid="{EA783907-55CD-4480-B598-8C4A41003457}"/>
    <cellStyle name="Note 2 3 2 9" xfId="6688" xr:uid="{CF14B007-3BFF-4FE9-B0BE-B2E05DB2F9EF}"/>
    <cellStyle name="Note 2 3 2 9 2" xfId="11894" xr:uid="{19679700-637E-4A3D-A797-D41E1C89D5E0}"/>
    <cellStyle name="Note 2 3 2 9 2 2" xfId="20883" xr:uid="{317E833F-F719-414C-A546-ABD33BD06362}"/>
    <cellStyle name="Note 2 3 2 9 2 2 2" xfId="31309" xr:uid="{456CCA31-6835-4687-ADFA-404936A4B655}"/>
    <cellStyle name="Note 2 3 2 9 2 3" xfId="40494" xr:uid="{65C20EA8-9ED5-4F19-839A-288411AF2153}"/>
    <cellStyle name="Note 2 3 2 9 3" xfId="15677" xr:uid="{72BA91F1-0D85-4422-95B4-7D03F8EAFA47}"/>
    <cellStyle name="Note 2 3 2 9 3 2" xfId="29612" xr:uid="{7F1BEB6A-C949-4E7D-88EC-3FC0506D4DF7}"/>
    <cellStyle name="Note 2 3 2 9 4" xfId="32874" xr:uid="{80CC81C7-D95A-4793-A761-627B35BF066E}"/>
    <cellStyle name="Note 2 3 20" xfId="44959" xr:uid="{BBB548C5-877C-40C2-884E-E93B3D8560F8}"/>
    <cellStyle name="Note 2 3 20 2" xfId="50536" xr:uid="{C23F47E1-C386-4270-BB2D-669DB1328A33}"/>
    <cellStyle name="Note 2 3 20 2 2" xfId="57318" xr:uid="{8811635F-4EB8-4305-AB1B-C48D92E01E1E}"/>
    <cellStyle name="Note 2 3 20 3" xfId="52138" xr:uid="{E2671464-3DF0-4CAF-9AA8-EE4D7C042C90}"/>
    <cellStyle name="Note 2 3 20 3 2" xfId="58919" xr:uid="{3A36826D-32E2-4188-94C0-05208AB88E26}"/>
    <cellStyle name="Note 2 3 20 4" xfId="48911" xr:uid="{1DA5804D-7F26-4641-9D1E-267284789BDA}"/>
    <cellStyle name="Note 2 3 20 4 2" xfId="55694" xr:uid="{22247D74-9E6B-41E5-86CE-1D70AB0EBC9C}"/>
    <cellStyle name="Note 2 3 20 5" xfId="48653" xr:uid="{B8D35C2B-BD73-449D-802E-8C864B668921}"/>
    <cellStyle name="Note 2 3 20 5 2" xfId="55442" xr:uid="{9C3F6AEF-9973-4C01-A521-43A275577DB8}"/>
    <cellStyle name="Note 2 3 20 6" xfId="53728" xr:uid="{E54AA919-EE25-469A-8535-6C29D739A0C3}"/>
    <cellStyle name="Note 2 3 20 7" xfId="47039" xr:uid="{8E29985D-A8A8-46C2-8700-8C58CE16AB9F}"/>
    <cellStyle name="Note 2 3 21" xfId="44919" xr:uid="{421F5A71-6706-467C-A3EF-874A67F57AE8}"/>
    <cellStyle name="Note 2 3 21 2" xfId="50564" xr:uid="{BCE359C0-66A3-4B28-B36F-DC70A8716227}"/>
    <cellStyle name="Note 2 3 21 2 2" xfId="57346" xr:uid="{C223444D-FA32-450A-B63B-E644797E1A4A}"/>
    <cellStyle name="Note 2 3 21 3" xfId="52378" xr:uid="{BFB356AA-C887-49AD-A22B-1F40E0703AFA}"/>
    <cellStyle name="Note 2 3 21 3 2" xfId="59159" xr:uid="{97219BF1-3889-48C3-A7A3-B58D839D2872}"/>
    <cellStyle name="Note 2 3 21 4" xfId="48681" xr:uid="{1236A311-D506-41A0-A48B-136AF398A100}"/>
    <cellStyle name="Note 2 3 21 4 2" xfId="55470" xr:uid="{ED2CD42A-CB92-4BC0-8F74-F040F4FABD16}"/>
    <cellStyle name="Note 2 3 21 5" xfId="53756" xr:uid="{372D634E-8083-46BD-B853-A58252EB2783}"/>
    <cellStyle name="Note 2 3 21 6" xfId="47067" xr:uid="{FD36A529-8BB8-4D05-8C81-C93BB731BE59}"/>
    <cellStyle name="Note 2 3 22" xfId="45054" xr:uid="{4DC2C3AC-0E2B-4B79-97DC-6856BB3BF8C7}"/>
    <cellStyle name="Note 2 3 22 2" xfId="50653" xr:uid="{108FD433-C3CD-40D8-9C8E-9157C550B0AB}"/>
    <cellStyle name="Note 2 3 22 2 2" xfId="57435" xr:uid="{36A19DF4-6633-4596-92BD-24C815176E55}"/>
    <cellStyle name="Note 2 3 22 3" xfId="52464" xr:uid="{3803C0A6-68C7-489D-B378-DD5DEBC0B507}"/>
    <cellStyle name="Note 2 3 22 3 2" xfId="59245" xr:uid="{400BBDE5-1124-4E32-B3B3-4F4CEBE7E1E6}"/>
    <cellStyle name="Note 2 3 22 4" xfId="48770" xr:uid="{694BA9E4-E27B-4877-A638-E6DA8C38A856}"/>
    <cellStyle name="Note 2 3 22 4 2" xfId="55556" xr:uid="{A2BFCEBD-EFD6-40EC-8005-9703E44316D6}"/>
    <cellStyle name="Note 2 3 22 5" xfId="53842" xr:uid="{C87C4B52-EF22-4B69-8FC1-F07EB556E2BC}"/>
    <cellStyle name="Note 2 3 22 6" xfId="47156" xr:uid="{0A283A7A-A508-4F00-90A1-FAE3A2DBD72D}"/>
    <cellStyle name="Note 2 3 23" xfId="45024" xr:uid="{0FEE5301-7395-4EA5-B847-4225634FD099}"/>
    <cellStyle name="Note 2 3 23 2" xfId="50669" xr:uid="{B5D5B77A-3FDD-499D-8538-F7ABD1455297}"/>
    <cellStyle name="Note 2 3 23 2 2" xfId="57451" xr:uid="{A1DCCBC4-14C3-4E27-8FD5-030FDDA49CA6}"/>
    <cellStyle name="Note 2 3 23 3" xfId="52480" xr:uid="{12EECF07-1B36-4611-AF4A-8B346783ED4A}"/>
    <cellStyle name="Note 2 3 23 3 2" xfId="59261" xr:uid="{4E14CA19-C6B4-4DE8-BBBE-0571CC2DA83D}"/>
    <cellStyle name="Note 2 3 23 4" xfId="48786" xr:uid="{3BEB83CB-7270-4FBA-82C8-041BE3BDE8E2}"/>
    <cellStyle name="Note 2 3 23 4 2" xfId="55572" xr:uid="{F4509F06-5D01-4092-91D8-40AF1B5636F0}"/>
    <cellStyle name="Note 2 3 23 5" xfId="53858" xr:uid="{A490D1C3-B2AA-4F64-9079-D9EB1841B023}"/>
    <cellStyle name="Note 2 3 23 6" xfId="47172" xr:uid="{76D3EE3F-02FE-4296-A2C5-4C6C176201EB}"/>
    <cellStyle name="Note 2 3 24" xfId="45097" xr:uid="{06234C5D-36A0-4355-96D7-FD2C946373C5}"/>
    <cellStyle name="Note 2 3 24 2" xfId="50736" xr:uid="{DD6193AD-290D-469F-951D-5A8D805D8032}"/>
    <cellStyle name="Note 2 3 24 2 2" xfId="57518" xr:uid="{074674F1-D44C-4F6E-87DF-AEB7B6E04B9E}"/>
    <cellStyle name="Note 2 3 24 3" xfId="52545" xr:uid="{7DD5BC52-2FD6-419E-8E37-652D77121BE7}"/>
    <cellStyle name="Note 2 3 24 3 2" xfId="59326" xr:uid="{4DB7B660-13BD-4C90-8A73-1ECD72D0E27A}"/>
    <cellStyle name="Note 2 3 24 4" xfId="48843" xr:uid="{A3E5D23E-8501-4524-8EF9-D9A9B71924C9}"/>
    <cellStyle name="Note 2 3 24 4 2" xfId="55625" xr:uid="{905103EE-745E-4914-9379-3B7FA552BB27}"/>
    <cellStyle name="Note 2 3 24 5" xfId="53923" xr:uid="{D9CFAB69-93FC-4409-A658-25408FF7926A}"/>
    <cellStyle name="Note 2 3 24 6" xfId="47240" xr:uid="{19B3CE54-AC90-4F62-B9F3-57C9CCF61EDE}"/>
    <cellStyle name="Note 2 3 25" xfId="45163" xr:uid="{1DC2A1AC-087E-4569-BDEC-40B5F8C74324}"/>
    <cellStyle name="Note 2 3 25 2" xfId="50766" xr:uid="{1D2018DF-4B9C-4B34-B23A-393E8D47942D}"/>
    <cellStyle name="Note 2 3 25 2 2" xfId="57548" xr:uid="{ED4B8150-70DB-4852-B0E6-AE9B4DB09122}"/>
    <cellStyle name="Note 2 3 25 3" xfId="52575" xr:uid="{18ECB933-4E3C-4D9D-9180-60544610F9AB}"/>
    <cellStyle name="Note 2 3 25 3 2" xfId="59356" xr:uid="{05ADD616-1ED0-48DE-8EF4-95178BE7866A}"/>
    <cellStyle name="Note 2 3 25 4" xfId="48865" xr:uid="{1B927735-88AB-446E-8F12-5EC651B2F2BF}"/>
    <cellStyle name="Note 2 3 25 4 2" xfId="55646" xr:uid="{62D83986-6FBC-4C1E-994B-218BE4759EF8}"/>
    <cellStyle name="Note 2 3 25 5" xfId="53953" xr:uid="{1486847E-1473-4CC5-A886-FC8A21D6F118}"/>
    <cellStyle name="Note 2 3 25 6" xfId="47270" xr:uid="{9121AC59-9490-4119-9CFE-28E0BAD98415}"/>
    <cellStyle name="Note 2 3 26" xfId="45172" xr:uid="{552B0DC8-BFF1-45CB-98C7-AE50C63E2D17}"/>
    <cellStyle name="Note 2 3 26 2" xfId="50781" xr:uid="{A4D3A815-FE1B-4F8A-A6A0-20254D3D6941}"/>
    <cellStyle name="Note 2 3 26 2 2" xfId="57563" xr:uid="{07EA2613-B358-4606-B109-0A6A9431EF46}"/>
    <cellStyle name="Note 2 3 26 3" xfId="52590" xr:uid="{85354313-2C20-4EAB-91C0-970831B9024F}"/>
    <cellStyle name="Note 2 3 26 3 2" xfId="59371" xr:uid="{47C53201-E4E0-4232-BE97-41266F03CD6E}"/>
    <cellStyle name="Note 2 3 26 4" xfId="53968" xr:uid="{6B285216-3ECD-4B0A-990E-0C263150131A}"/>
    <cellStyle name="Note 2 3 26 5" xfId="47285" xr:uid="{7CAE5739-568B-451F-A930-DE37250B2810}"/>
    <cellStyle name="Note 2 3 27" xfId="45230" xr:uid="{8AA8219B-4A9B-4D8C-958C-50302B902DA1}"/>
    <cellStyle name="Note 2 3 27 2" xfId="55799" xr:uid="{CEAC09D0-1809-4675-B179-9140099ABB40}"/>
    <cellStyle name="Note 2 3 27 3" xfId="49016" xr:uid="{57563520-F814-41ED-90BF-01174710512D}"/>
    <cellStyle name="Note 2 3 28" xfId="45271" xr:uid="{26599597-FAC9-4745-8502-9EBC51F5262C}"/>
    <cellStyle name="Note 2 3 28 2" xfId="58605" xr:uid="{6A967EE5-EC24-4E63-90E0-4DA5682AE3BC}"/>
    <cellStyle name="Note 2 3 28 3" xfId="51824" xr:uid="{7EA4BEF0-44DD-4381-BC43-84ECD1EDCDEB}"/>
    <cellStyle name="Note 2 3 29" xfId="45236" xr:uid="{7EA8ABD9-0104-42C9-8345-2F2BB2756DF1}"/>
    <cellStyle name="Note 2 3 29 2" xfId="52630" xr:uid="{D3DB6C7E-5BD4-4A82-B061-AE0156BE9821}"/>
    <cellStyle name="Note 2 3 3" xfId="597" xr:uid="{5A80465D-357E-49E4-B5F6-EBE2DF477F89}"/>
    <cellStyle name="Note 2 3 3 2" xfId="4986" xr:uid="{5A3EE6B9-067B-40B6-857B-737AD19CB294}"/>
    <cellStyle name="Note 2 3 3 2 2" xfId="7572" xr:uid="{55982BE7-536A-4F30-B123-970BDDF5C0AD}"/>
    <cellStyle name="Note 2 3 3 2 2 2" xfId="12344" xr:uid="{F6DB1434-A45E-4674-81BD-657F8A6834AD}"/>
    <cellStyle name="Note 2 3 3 2 2 2 2" xfId="21333" xr:uid="{E4BB5928-0703-40B7-ACD3-C2850722BB52}"/>
    <cellStyle name="Note 2 3 3 2 2 2 2 2" xfId="39977" xr:uid="{C8B97CAB-C8C1-4E62-A490-D4B5D2EB2533}"/>
    <cellStyle name="Note 2 3 3 2 2 2 3" xfId="31510" xr:uid="{180EE67A-1E3E-468C-B974-92DBADA15329}"/>
    <cellStyle name="Note 2 3 3 2 2 2 4" xfId="56352" xr:uid="{B8CF45DC-C2EF-444E-81CB-AE527838CA29}"/>
    <cellStyle name="Note 2 3 3 2 2 3" xfId="16561" xr:uid="{B0982766-07EC-469A-A6ED-6C801B447E00}"/>
    <cellStyle name="Note 2 3 3 2 2 3 2" xfId="22848" xr:uid="{9EBBAC2E-9D9E-4441-BD26-2045600D5DA8}"/>
    <cellStyle name="Note 2 3 3 2 2 4" xfId="29192" xr:uid="{2C6E00C5-3558-4EAA-925B-A8D4DEA3038B}"/>
    <cellStyle name="Note 2 3 3 2 2 5" xfId="49570" xr:uid="{DF40ED2F-C857-4DDC-A1E5-D88EC0E9C3E1}"/>
    <cellStyle name="Note 2 3 3 2 3" xfId="10209" xr:uid="{711C6A40-1159-4AEE-AFE2-FF4A700CDB36}"/>
    <cellStyle name="Note 2 3 3 2 3 2" xfId="19198" xr:uid="{7752DADB-00DC-4642-A2B7-7452452D6292}"/>
    <cellStyle name="Note 2 3 3 2 3 2 2" xfId="31864" xr:uid="{DE61968B-8383-4A5B-BED3-A0D30BC77FBF}"/>
    <cellStyle name="Note 2 3 3 2 3 2 3" xfId="58224" xr:uid="{D72A319C-F3EA-4ACF-970C-665A95E0EC8B}"/>
    <cellStyle name="Note 2 3 3 2 3 3" xfId="26464" xr:uid="{729AD327-ADC0-4BF4-9262-2E0A25BFE0CE}"/>
    <cellStyle name="Note 2 3 3 2 3 4" xfId="51442" xr:uid="{0BAFFE19-CF13-445E-A1A3-D9D1040AECCE}"/>
    <cellStyle name="Note 2 3 3 2 4" xfId="13975" xr:uid="{DEAE21C1-5D41-4B65-82C9-67D5B7947B1D}"/>
    <cellStyle name="Note 2 3 3 2 4 2" xfId="28330" xr:uid="{27A3D258-B16A-45C5-A597-79CFD7C3B2AB}"/>
    <cellStyle name="Note 2 3 3 2 4 2 2" xfId="54497" xr:uid="{D7CD1662-828F-4A69-95D1-B8CAF6DE7818}"/>
    <cellStyle name="Note 2 3 3 2 4 3" xfId="47687" xr:uid="{6512DC01-9319-45DB-A53C-88A0F8FCAB39}"/>
    <cellStyle name="Note 2 3 3 2 5" xfId="34588" xr:uid="{BE0818A2-9B18-4CE3-BAC1-D78FCE22F4E2}"/>
    <cellStyle name="Note 2 3 3 2 5 2" xfId="52935" xr:uid="{34AD762C-B26A-400F-9FEF-8391C667B588}"/>
    <cellStyle name="Note 2 3 3 2 6" xfId="46079" xr:uid="{7680A8BF-1C2B-4645-965D-BF7EA6BEF209}"/>
    <cellStyle name="Note 2 3 3 3" xfId="3034" xr:uid="{9634944F-2925-4969-A437-70CB049BEB38}"/>
    <cellStyle name="Note 2 3 3 3 2" xfId="25269" xr:uid="{C0B31683-AD60-4955-93CF-7AEA78389E65}"/>
    <cellStyle name="Note 2 3 3 3 2 2" xfId="56760" xr:uid="{B7CBEA16-57D4-4645-8FAE-1FE43607E3D0}"/>
    <cellStyle name="Note 2 3 3 3 2 3" xfId="49978" xr:uid="{EBF39BAB-30BA-44E7-89B2-290117A33D04}"/>
    <cellStyle name="Note 2 3 3 3 3" xfId="51547" xr:uid="{3D655CDF-0225-4A09-8FCD-E84DCAC410D8}"/>
    <cellStyle name="Note 2 3 3 3 3 2" xfId="58329" xr:uid="{49D3276B-C9AD-41C4-ACA2-82BA5477A939}"/>
    <cellStyle name="Note 2 3 3 3 4" xfId="48095" xr:uid="{912F7E0D-8619-4F11-9AF7-0C73616C8E9F}"/>
    <cellStyle name="Note 2 3 3 3 4 2" xfId="54887" xr:uid="{D6033AB3-C4C9-4577-B028-80C8D4EC3EE5}"/>
    <cellStyle name="Note 2 3 3 3 5" xfId="53187" xr:uid="{388F8DE5-FBE7-4470-A1B4-A98BABCF54A9}"/>
    <cellStyle name="Note 2 3 3 3 6" xfId="46481" xr:uid="{08C15B05-19D7-41E4-9899-5975C444AD80}"/>
    <cellStyle name="Note 2 3 3 4" xfId="43149" xr:uid="{CABF2FD4-B0CD-455B-AFAE-18D4403AEB2E}"/>
    <cellStyle name="Note 2 3 3 4 2" xfId="55880" xr:uid="{D187236F-ED55-400E-B0C3-67A43389110A}"/>
    <cellStyle name="Note 2 3 3 4 3" xfId="49098" xr:uid="{2B80E851-13E0-48BB-B221-CA07EE84B390}"/>
    <cellStyle name="Note 2 3 3 5" xfId="44340" xr:uid="{9F691AC3-8AF3-4E98-BA4E-76568FFAE082}"/>
    <cellStyle name="Note 2 3 3 5 2" xfId="58288" xr:uid="{DD5DF719-5D61-4FF8-95A1-B698264F10F6}"/>
    <cellStyle name="Note 2 3 3 5 3" xfId="51506" xr:uid="{74F09328-22CC-433D-88C2-C7B281981C4A}"/>
    <cellStyle name="Note 2 3 3 6" xfId="45564" xr:uid="{87810045-695F-4BAA-B287-FEC5CF72196B}"/>
    <cellStyle name="Note 2 3 3 6 2" xfId="54049" xr:uid="{1851178A-BD34-415E-B811-F869E543106C}"/>
    <cellStyle name="Note 2 3 3 7" xfId="52672" xr:uid="{E3E866F8-C9FB-4007-B58D-F3DB54B53AA8}"/>
    <cellStyle name="Note 2 3 30" xfId="45365" xr:uid="{EA7BB2A0-A1ED-4DB6-94E9-DACCC820D37F}"/>
    <cellStyle name="Note 2 3 31" xfId="45389" xr:uid="{F562EA97-538B-4E10-8215-305970E9987D}"/>
    <cellStyle name="Note 2 3 32" xfId="45413" xr:uid="{C0F1ABEA-BE29-448B-8591-F0542F4F9C60}"/>
    <cellStyle name="Note 2 3 33" xfId="45387" xr:uid="{4A2ED238-58D2-436A-A05A-92C4B189FA4D}"/>
    <cellStyle name="Note 2 3 34" xfId="44191" xr:uid="{8AE55A0F-B8B6-4881-A9D0-1FB759CDCB08}"/>
    <cellStyle name="Note 2 3 35" xfId="45496" xr:uid="{702F78EB-7A4A-4089-AEFE-1944AE1F1F7C}"/>
    <cellStyle name="Note 2 3 4" xfId="942" xr:uid="{E324401B-6076-4F47-9348-6EFA1C828137}"/>
    <cellStyle name="Note 2 3 4 2" xfId="5307" xr:uid="{1C6AF9C9-9228-40AC-8B1D-30555D37749D}"/>
    <cellStyle name="Note 2 3 4 2 2" xfId="7893" xr:uid="{E276C06E-BF98-4854-8F37-090744E4C7EA}"/>
    <cellStyle name="Note 2 3 4 2 2 2" xfId="12446" xr:uid="{D398CA91-858B-4545-935E-5A13C2F33EEA}"/>
    <cellStyle name="Note 2 3 4 2 2 2 2" xfId="21435" xr:uid="{463668E0-056D-4FF4-BA02-85E98DA1F4BB}"/>
    <cellStyle name="Note 2 3 4 2 2 2 2 2" xfId="24176" xr:uid="{D5F3B221-9241-4219-B916-00DEBAE09A04}"/>
    <cellStyle name="Note 2 3 4 2 2 2 3" xfId="26276" xr:uid="{BF3C8A7C-BE47-40AF-9A51-9BD30F4F1B7B}"/>
    <cellStyle name="Note 2 3 4 2 2 2 4" xfId="56411" xr:uid="{11300529-32FA-49E7-82E1-AD095C66B678}"/>
    <cellStyle name="Note 2 3 4 2 2 3" xfId="16882" xr:uid="{AFD11E12-C253-439E-9F00-97897136740A}"/>
    <cellStyle name="Note 2 3 4 2 2 3 2" xfId="31942" xr:uid="{871163F1-2A7E-4F5F-AB52-6D0DA2C11023}"/>
    <cellStyle name="Note 2 3 4 2 2 4" xfId="36520" xr:uid="{A94C451C-A83C-41DF-A1F5-D0839BA14D30}"/>
    <cellStyle name="Note 2 3 4 2 2 5" xfId="49629" xr:uid="{556F4265-BB88-4281-B159-5211E290C4BF}"/>
    <cellStyle name="Note 2 3 4 2 3" xfId="10530" xr:uid="{4BDEC64F-6406-4FEF-A7FD-F51C2DFF8544}"/>
    <cellStyle name="Note 2 3 4 2 3 2" xfId="19519" xr:uid="{9C153E15-4A2D-4E44-84EF-011F17D1D2EA}"/>
    <cellStyle name="Note 2 3 4 2 3 2 2" xfId="40324" xr:uid="{33EC5526-329B-4BEC-BD2E-CF89781AD0CB}"/>
    <cellStyle name="Note 2 3 4 2 3 2 3" xfId="59055" xr:uid="{0AE03894-B235-4348-901F-AAA4438ADBBE}"/>
    <cellStyle name="Note 2 3 4 2 3 3" xfId="26658" xr:uid="{8C478CD7-E4C2-428F-9C56-E50A00408AE7}"/>
    <cellStyle name="Note 2 3 4 2 3 4" xfId="52274" xr:uid="{351F87B7-812E-43A4-ACAC-7BC8343242B7}"/>
    <cellStyle name="Note 2 3 4 2 4" xfId="14296" xr:uid="{BE35BEB0-473A-46EB-A5F9-AD7AD7A73095}"/>
    <cellStyle name="Note 2 3 4 2 4 2" xfId="42045" xr:uid="{D1C5AE5E-C29F-4522-BD21-70741DD94911}"/>
    <cellStyle name="Note 2 3 4 2 4 2 2" xfId="54553" xr:uid="{20ABD035-D6C6-4EEC-9906-D553E0960593}"/>
    <cellStyle name="Note 2 3 4 2 4 3" xfId="47746" xr:uid="{21E38C49-499D-4A59-9EC9-314D9232099C}"/>
    <cellStyle name="Note 2 3 4 2 5" xfId="41549" xr:uid="{F9141162-6D7F-44E4-9212-F59A7E1F8331}"/>
    <cellStyle name="Note 2 3 4 2 5 2" xfId="52968" xr:uid="{3F39DEB5-956D-48D5-8519-A9179E91217F}"/>
    <cellStyle name="Note 2 3 4 2 6" xfId="46135" xr:uid="{8F574FA4-925F-48B2-A586-0F6D1A93E208}"/>
    <cellStyle name="Note 2 3 4 3" xfId="3379" xr:uid="{CA592852-E8B6-42F8-B4AA-347FDC9F9A44}"/>
    <cellStyle name="Note 2 3 4 3 2" xfId="28541" xr:uid="{257E6B2D-849F-4C07-8F2A-0BC5049EC69E}"/>
    <cellStyle name="Note 2 3 4 3 2 2" xfId="56816" xr:uid="{7EA433DE-AC09-480F-B5B1-4FD0323ECE61}"/>
    <cellStyle name="Note 2 3 4 3 2 3" xfId="50034" xr:uid="{81D05425-E7A2-4280-8888-65F48E881985}"/>
    <cellStyle name="Note 2 3 4 3 3" xfId="51348" xr:uid="{668819B5-830D-43C0-9CD1-32422B32FDE0}"/>
    <cellStyle name="Note 2 3 4 3 3 2" xfId="58130" xr:uid="{7CE636CF-082F-48AB-AA81-11BF026CE790}"/>
    <cellStyle name="Note 2 3 4 3 4" xfId="48151" xr:uid="{888534AF-33F5-4E04-B24E-179DFC7D4563}"/>
    <cellStyle name="Note 2 3 4 3 4 2" xfId="54943" xr:uid="{33C56A5A-2EF2-4844-9F87-9141EAEA5C5B}"/>
    <cellStyle name="Note 2 3 4 3 5" xfId="53243" xr:uid="{E8D89309-62D4-46D9-AA17-4775E9F50570}"/>
    <cellStyle name="Note 2 3 4 3 6" xfId="46537" xr:uid="{4DC8AE72-0A53-41FA-B6A7-58797A59770A}"/>
    <cellStyle name="Note 2 3 4 4" xfId="26755" xr:uid="{CEEB009D-D6D6-4B91-A2A7-26C8FD9A3D6A}"/>
    <cellStyle name="Note 2 3 4 4 2" xfId="55939" xr:uid="{AD1A2601-644D-4B6C-94EC-A3D9830F27BF}"/>
    <cellStyle name="Note 2 3 4 4 3" xfId="49157" xr:uid="{1959303B-A3F4-4811-B85E-5CD8E48702D9}"/>
    <cellStyle name="Note 2 3 4 5" xfId="44354" xr:uid="{8363EA48-B48D-4FA6-8886-05A5A61B6354}"/>
    <cellStyle name="Note 2 3 4 5 2" xfId="58653" xr:uid="{BB841242-AEB6-47B0-8F93-8F32D42C0918}"/>
    <cellStyle name="Note 2 3 4 5 3" xfId="51872" xr:uid="{7AF76203-6237-4E92-A158-8CDC0F5BCD97}"/>
    <cellStyle name="Note 2 3 4 6" xfId="45623" xr:uid="{54554FA1-F55C-4D19-B617-9975759469C1}"/>
    <cellStyle name="Note 2 3 4 6 2" xfId="54105" xr:uid="{5FAF50CF-11A9-4C6F-97B3-CEF8D1A7C8FF}"/>
    <cellStyle name="Note 2 3 4 7" xfId="52705" xr:uid="{4B6ACC20-1CD0-4AFC-98D2-EE36E5BFCBF3}"/>
    <cellStyle name="Note 2 3 5" xfId="1286" xr:uid="{A8506ABE-6845-4986-AA76-8A6AF02AA837}"/>
    <cellStyle name="Note 2 3 5 2" xfId="5631" xr:uid="{0DC99FD7-9A44-450A-9F77-02173D8B86BC}"/>
    <cellStyle name="Note 2 3 5 2 2" xfId="8217" xr:uid="{683F175F-D7C2-457D-8B00-CD071D4C0E5C}"/>
    <cellStyle name="Note 2 3 5 2 2 2" xfId="12543" xr:uid="{FB3F1FA7-BDA5-4012-A9F4-E01156E44FD0}"/>
    <cellStyle name="Note 2 3 5 2 2 2 2" xfId="21532" xr:uid="{7ED83CC0-4F8C-4A6E-A929-09BFC81654C6}"/>
    <cellStyle name="Note 2 3 5 2 2 2 2 2" xfId="31666" xr:uid="{9A394CBE-E05F-47CA-9A4D-8FA9935C4446}"/>
    <cellStyle name="Note 2 3 5 2 2 2 3" xfId="31838" xr:uid="{57FE87F4-69D4-448C-B233-59AF99E1317E}"/>
    <cellStyle name="Note 2 3 5 2 2 2 4" xfId="56430" xr:uid="{BA934A61-CFF5-4BB8-8795-98AF214826A5}"/>
    <cellStyle name="Note 2 3 5 2 2 3" xfId="17206" xr:uid="{00DA9BAD-9EF7-4D41-8C60-670344269D6B}"/>
    <cellStyle name="Note 2 3 5 2 2 3 2" xfId="38664" xr:uid="{A71E6DBB-2A61-4BE4-A12A-188E7EEC0705}"/>
    <cellStyle name="Note 2 3 5 2 2 4" xfId="42478" xr:uid="{9E22C969-A25B-49E9-93B2-14FE8CA7944D}"/>
    <cellStyle name="Note 2 3 5 2 2 5" xfId="49648" xr:uid="{5BE0A717-2073-4B80-9094-3B67221B4A42}"/>
    <cellStyle name="Note 2 3 5 2 3" xfId="10854" xr:uid="{4E404E68-2E7C-4589-BAAE-5CBE94EBFE51}"/>
    <cellStyle name="Note 2 3 5 2 3 2" xfId="19843" xr:uid="{AB38417F-0B4B-4F01-AB8D-DC10AF636BB1}"/>
    <cellStyle name="Note 2 3 5 2 3 2 2" xfId="25321" xr:uid="{03C30BF7-E3BE-4994-8A5C-8C19706B0E85}"/>
    <cellStyle name="Note 2 3 5 2 3 2 3" xfId="57821" xr:uid="{008EB973-12E3-4FAB-AD89-0A0B0B61A5B5}"/>
    <cellStyle name="Note 2 3 5 2 3 3" xfId="32247" xr:uid="{6CEF2C84-84E9-4EEF-815E-AAA1DE36F7F2}"/>
    <cellStyle name="Note 2 3 5 2 3 4" xfId="51039" xr:uid="{E570363E-3609-453C-A5B1-39E8308C5D48}"/>
    <cellStyle name="Note 2 3 5 2 4" xfId="14620" xr:uid="{30EC6A06-2BD9-4044-B45B-D594DACEBAF9}"/>
    <cellStyle name="Note 2 3 5 2 4 2" xfId="22952" xr:uid="{0EAEC0BF-5D8D-4862-8CE3-7583A3D28840}"/>
    <cellStyle name="Note 2 3 5 2 4 2 2" xfId="54569" xr:uid="{EC250166-ED01-44EC-8420-5B97D858EC31}"/>
    <cellStyle name="Note 2 3 5 2 4 3" xfId="47765" xr:uid="{9CC7C42C-5AD4-414D-AD93-CDACFDE43DDA}"/>
    <cellStyle name="Note 2 3 5 2 5" xfId="22181" xr:uid="{11D2325B-16FB-4505-9C02-020D82ABA033}"/>
    <cellStyle name="Note 2 3 5 2 5 2" xfId="52977" xr:uid="{6A01DD2A-0937-4112-93FB-0B442939096B}"/>
    <cellStyle name="Note 2 3 5 2 6" xfId="46151" xr:uid="{FFD4CA24-6E59-4D51-87CC-C48E4E1965DC}"/>
    <cellStyle name="Note 2 3 5 3" xfId="3723" xr:uid="{99AD0C20-77DE-4F5A-BFDA-5891F519E91D}"/>
    <cellStyle name="Note 2 3 5 3 2" xfId="36220" xr:uid="{A43AABF3-7DED-46A7-913A-A282F14106FA}"/>
    <cellStyle name="Note 2 3 5 3 2 2" xfId="56832" xr:uid="{8AEF8F9E-4336-4694-A285-CBD1882DBC04}"/>
    <cellStyle name="Note 2 3 5 3 2 3" xfId="50050" xr:uid="{B616B161-3820-402E-A04D-6EB7165DF67B}"/>
    <cellStyle name="Note 2 3 5 3 3" xfId="52180" xr:uid="{F3C17044-07BD-4A01-AEE3-E1B85308FE4C}"/>
    <cellStyle name="Note 2 3 5 3 3 2" xfId="58961" xr:uid="{0D59E03E-E44F-4DA4-9CA0-4AD1EF743E3B}"/>
    <cellStyle name="Note 2 3 5 3 4" xfId="48167" xr:uid="{8F205DBC-CA68-4244-BEAF-09A0963BB9E1}"/>
    <cellStyle name="Note 2 3 5 3 4 2" xfId="54959" xr:uid="{8D4FBFF4-8C1F-4A09-AB12-073392CF0E29}"/>
    <cellStyle name="Note 2 3 5 3 5" xfId="53259" xr:uid="{42E729FA-FDBD-4418-A44D-05759EDED871}"/>
    <cellStyle name="Note 2 3 5 3 6" xfId="46553" xr:uid="{C60F3EB5-FEEC-4BF5-879C-10140C8ED0DC}"/>
    <cellStyle name="Note 2 3 5 4" xfId="25634" xr:uid="{0E784137-9359-437F-8A42-E731A3D3437E}"/>
    <cellStyle name="Note 2 3 5 4 2" xfId="55958" xr:uid="{C118003E-B511-41CA-941F-30D725C02EF8}"/>
    <cellStyle name="Note 2 3 5 4 3" xfId="49176" xr:uid="{5CCCE5C4-26E1-4755-B736-0A12CC8C45AA}"/>
    <cellStyle name="Note 2 3 5 5" xfId="44367" xr:uid="{EE735152-383A-454F-BCD0-BBB02BB72CB1}"/>
    <cellStyle name="Note 2 3 5 5 2" xfId="56365" xr:uid="{8BB987D2-DF5A-4BE6-AD01-0C6C99B79B6A}"/>
    <cellStyle name="Note 2 3 5 5 3" xfId="49583" xr:uid="{F776966B-323D-4E66-BE23-7C2F180292C7}"/>
    <cellStyle name="Note 2 3 5 6" xfId="45642" xr:uid="{7DB19F4F-78BE-4F3C-9971-6EA67C3BF370}"/>
    <cellStyle name="Note 2 3 5 6 2" xfId="54121" xr:uid="{ECFAC31E-53E5-4317-95AF-037B7B2C2AC0}"/>
    <cellStyle name="Note 2 3 5 7" xfId="52714" xr:uid="{BEA0F664-C381-40F8-8F5E-9713119C305E}"/>
    <cellStyle name="Note 2 3 6" xfId="1794" xr:uid="{02199D7A-101B-40B3-A7A9-5B08AFBB223B}"/>
    <cellStyle name="Note 2 3 6 2" xfId="6111" xr:uid="{5B7AFA57-A9C2-4249-9B21-5E5E1535ECE6}"/>
    <cellStyle name="Note 2 3 6 2 2" xfId="8697" xr:uid="{BC1E3E57-E07A-4530-9B3C-12205E767886}"/>
    <cellStyle name="Note 2 3 6 2 2 2" xfId="12690" xr:uid="{7F420286-CB6B-4762-B297-BB7838AC79D5}"/>
    <cellStyle name="Note 2 3 6 2 2 2 2" xfId="21679" xr:uid="{1FA1A898-D138-48E1-91A9-E170BBE1A114}"/>
    <cellStyle name="Note 2 3 6 2 2 2 2 2" xfId="33951" xr:uid="{A45AA6B2-2FA6-4946-888E-8867AA70F6A4}"/>
    <cellStyle name="Note 2 3 6 2 2 2 3" xfId="39680" xr:uid="{0019EB9B-CC64-4B26-8E14-5D9FD1B3AC1A}"/>
    <cellStyle name="Note 2 3 6 2 2 2 4" xfId="56466" xr:uid="{F7EAD491-727C-4DFD-BECB-6803482B4CF2}"/>
    <cellStyle name="Note 2 3 6 2 2 3" xfId="17686" xr:uid="{2AF812B7-4819-4451-A6CA-89EDAF33FABD}"/>
    <cellStyle name="Note 2 3 6 2 2 3 2" xfId="28891" xr:uid="{6C5520C4-26FD-4049-84A7-5FA66053ACF1}"/>
    <cellStyle name="Note 2 3 6 2 2 4" xfId="43643" xr:uid="{A668DD23-25C9-45F2-A504-9EDD1AEEF9B5}"/>
    <cellStyle name="Note 2 3 6 2 2 5" xfId="49684" xr:uid="{39C03341-C2C7-4E41-9B36-D4D20112D702}"/>
    <cellStyle name="Note 2 3 6 2 3" xfId="11334" xr:uid="{91065119-1BCD-42F7-94D4-3164A3DBF073}"/>
    <cellStyle name="Note 2 3 6 2 3 2" xfId="20323" xr:uid="{45E581F7-3A9B-4588-A41D-1FE2F2E3034E}"/>
    <cellStyle name="Note 2 3 6 2 3 2 2" xfId="36113" xr:uid="{F090AA40-BEE7-41F2-AAC7-737D424FA6BF}"/>
    <cellStyle name="Note 2 3 6 2 3 2 3" xfId="57859" xr:uid="{27E83EED-218D-4172-A5E6-4001989E5369}"/>
    <cellStyle name="Note 2 3 6 2 3 3" xfId="36526" xr:uid="{ACC462EC-66D6-4462-B753-55C1C4D1B2F0}"/>
    <cellStyle name="Note 2 3 6 2 3 4" xfId="51077" xr:uid="{4B26B139-9AA0-4338-BCB8-E13141A5AD2E}"/>
    <cellStyle name="Note 2 3 6 2 4" xfId="15100" xr:uid="{2378016B-CDEB-4ED2-A3A5-C375AA531A40}"/>
    <cellStyle name="Note 2 3 6 2 4 2" xfId="23320" xr:uid="{2F0927C5-6EFE-4E05-8BD9-567BA67C0516}"/>
    <cellStyle name="Note 2 3 6 2 4 2 2" xfId="54605" xr:uid="{E75F6A42-EBC3-437E-A8F0-CBD38F90E10D}"/>
    <cellStyle name="Note 2 3 6 2 4 3" xfId="47801" xr:uid="{EA48F8F0-3857-4B17-A7E0-6D960C8D78AC}"/>
    <cellStyle name="Note 2 3 6 2 5" xfId="38745" xr:uid="{EB40844E-7DAE-4113-88EC-A2C9235E8DB3}"/>
    <cellStyle name="Note 2 3 6 2 5 2" xfId="52998" xr:uid="{51669A3A-82B2-4333-88B3-8C77EEB9D6D7}"/>
    <cellStyle name="Note 2 3 6 2 6" xfId="46187" xr:uid="{B079D3C6-99B0-412A-82EB-6E78D136C062}"/>
    <cellStyle name="Note 2 3 6 3" xfId="4231" xr:uid="{FD060B0C-F426-41EA-B5E2-AA5EC9829B75}"/>
    <cellStyle name="Note 2 3 6 3 2" xfId="40879" xr:uid="{006ABDD1-1F06-45E4-96B0-CB2DD16F8BC5}"/>
    <cellStyle name="Note 2 3 6 3 2 2" xfId="56868" xr:uid="{A5763F50-AA2F-48F0-A6E6-91D9F28918F2}"/>
    <cellStyle name="Note 2 3 6 3 2 3" xfId="50086" xr:uid="{88255E15-555D-412E-B61C-73D935D0CC23}"/>
    <cellStyle name="Note 2 3 6 3 3" xfId="52292" xr:uid="{D2947254-95F3-44A6-9F3F-8DF883DC550F}"/>
    <cellStyle name="Note 2 3 6 3 3 2" xfId="59073" xr:uid="{3D958D8E-69FC-4F6D-9A61-29F0A5F7BB87}"/>
    <cellStyle name="Note 2 3 6 3 4" xfId="48203" xr:uid="{C221457D-7CA7-4898-9EF9-AF78245DFACB}"/>
    <cellStyle name="Note 2 3 6 3 4 2" xfId="54995" xr:uid="{7284FF33-0746-4BDD-AEFE-EAF86B2B4048}"/>
    <cellStyle name="Note 2 3 6 3 5" xfId="53295" xr:uid="{31F35724-206B-45E6-B51F-BA579C538BC2}"/>
    <cellStyle name="Note 2 3 6 3 6" xfId="46589" xr:uid="{0E6E83C3-EB6F-4ADF-A26F-161420434B1F}"/>
    <cellStyle name="Note 2 3 6 4" xfId="30368" xr:uid="{19381E64-8BE0-4C46-8843-ABF2D0EFDCBB}"/>
    <cellStyle name="Note 2 3 6 4 2" xfId="55994" xr:uid="{7556EF26-B383-4696-B511-3C3A1C862380}"/>
    <cellStyle name="Note 2 3 6 4 3" xfId="49212" xr:uid="{64B2EFF2-6B61-4A4B-8CA9-7007C7D04336}"/>
    <cellStyle name="Note 2 3 6 5" xfId="44426" xr:uid="{75A34020-4CAF-4FA0-8EF8-21D1494764F8}"/>
    <cellStyle name="Note 2 3 6 5 2" xfId="59068" xr:uid="{C06AEB3B-77C7-4954-B36C-BD18B25087BA}"/>
    <cellStyle name="Note 2 3 6 5 3" xfId="52287" xr:uid="{B4F81E88-0282-4282-A997-356C5025AA95}"/>
    <cellStyle name="Note 2 3 6 6" xfId="45678" xr:uid="{16EBFC83-A248-4395-ACAD-8B208691979D}"/>
    <cellStyle name="Note 2 3 6 6 2" xfId="54157" xr:uid="{F0A9C131-0B3B-4D87-A333-0F0F4842F917}"/>
    <cellStyle name="Note 2 3 6 7" xfId="52735" xr:uid="{FE4449D4-8BBE-499A-B1E9-9AF942EE35C4}"/>
    <cellStyle name="Note 2 3 7" xfId="1932" xr:uid="{1F1B5090-D659-48E0-A5BD-9A1E36C8B834}"/>
    <cellStyle name="Note 2 3 7 2" xfId="6245" xr:uid="{AC8D92F0-61CD-4629-84FF-49A018F2537D}"/>
    <cellStyle name="Note 2 3 7 2 2" xfId="8831" xr:uid="{1B34D046-AFCC-446D-B53F-2C5144DAD9A4}"/>
    <cellStyle name="Note 2 3 7 2 2 2" xfId="12728" xr:uid="{1760B05B-9F14-4EC1-B4C5-982E6E522C18}"/>
    <cellStyle name="Note 2 3 7 2 2 2 2" xfId="21717" xr:uid="{5364DA16-9EC5-4150-8DFD-49EEB0467654}"/>
    <cellStyle name="Note 2 3 7 2 2 2 2 2" xfId="22758" xr:uid="{D666260D-3C56-4041-9A9A-ED72DBAC6719}"/>
    <cellStyle name="Note 2 3 7 2 2 2 3" xfId="42890" xr:uid="{102DD7CA-7D98-428F-8ACF-C2180A103AC0}"/>
    <cellStyle name="Note 2 3 7 2 2 2 4" xfId="56502" xr:uid="{EE9C0AFD-C08F-4EF6-81EC-DF4DF7D65B45}"/>
    <cellStyle name="Note 2 3 7 2 2 3" xfId="17820" xr:uid="{F90C6DE3-35F5-4E65-B8D9-3FA2FC8C071F}"/>
    <cellStyle name="Note 2 3 7 2 2 3 2" xfId="41404" xr:uid="{E2548695-B0CE-45B8-95FD-BDCE6F1D6498}"/>
    <cellStyle name="Note 2 3 7 2 2 4" xfId="40580" xr:uid="{A02754B7-9D77-4C08-9876-835E56E2B1F9}"/>
    <cellStyle name="Note 2 3 7 2 2 5" xfId="49720" xr:uid="{5052F348-643B-4F49-AF27-FD0BCE8CCE08}"/>
    <cellStyle name="Note 2 3 7 2 3" xfId="11468" xr:uid="{0B368459-9CEA-4568-9CD7-DC93F09C4C40}"/>
    <cellStyle name="Note 2 3 7 2 3 2" xfId="20457" xr:uid="{F15B07C8-5DF0-48E1-9FE9-731CCB811076}"/>
    <cellStyle name="Note 2 3 7 2 3 2 2" xfId="42977" xr:uid="{111AB6A3-3D1A-44DF-8F46-14641EEBDABD}"/>
    <cellStyle name="Note 2 3 7 2 3 2 3" xfId="58045" xr:uid="{594E3A0E-3E58-4372-B3B4-090CD0E7EC49}"/>
    <cellStyle name="Note 2 3 7 2 3 3" xfId="41365" xr:uid="{62361369-1961-4DAC-B1B8-B65364C044C0}"/>
    <cellStyle name="Note 2 3 7 2 3 4" xfId="51263" xr:uid="{5744DEC6-BB68-44B5-9149-CB6CCBF1652B}"/>
    <cellStyle name="Note 2 3 7 2 4" xfId="15234" xr:uid="{65546075-218B-44B0-BEFD-7D0726BE3B8C}"/>
    <cellStyle name="Note 2 3 7 2 4 2" xfId="34175" xr:uid="{5D7ABF38-23D8-48E1-A84A-D43B25DE0042}"/>
    <cellStyle name="Note 2 3 7 2 4 2 2" xfId="54641" xr:uid="{19A2F89D-C1E0-4406-A45C-A990F1C8D986}"/>
    <cellStyle name="Note 2 3 7 2 4 3" xfId="47837" xr:uid="{497B0E41-ED87-4606-9486-E25B963F0767}"/>
    <cellStyle name="Note 2 3 7 2 5" xfId="32679" xr:uid="{893B65A8-FC11-4B45-AE71-3945EDBE3546}"/>
    <cellStyle name="Note 2 3 7 2 5 2" xfId="53019" xr:uid="{5C358AA0-8B92-4807-8138-2B4E10ACF047}"/>
    <cellStyle name="Note 2 3 7 2 6" xfId="46223" xr:uid="{1FEC546D-9CE3-4F69-9A7D-7303799573C7}"/>
    <cellStyle name="Note 2 3 7 3" xfId="4369" xr:uid="{D3772410-3A9A-43EE-8B7F-662375CABEBD}"/>
    <cellStyle name="Note 2 3 7 3 2" xfId="43074" xr:uid="{36BAAF6F-05DA-49E7-BD1C-DA3768315BE5}"/>
    <cellStyle name="Note 2 3 7 3 2 2" xfId="56904" xr:uid="{5210408B-389F-4AFA-AEAE-635014A13947}"/>
    <cellStyle name="Note 2 3 7 3 2 3" xfId="50122" xr:uid="{D4B18951-5979-476C-9BC2-164A650C4E70}"/>
    <cellStyle name="Note 2 3 7 3 3" xfId="48986" xr:uid="{12B559F9-697B-40B9-A59D-07EBC6B6A343}"/>
    <cellStyle name="Note 2 3 7 3 3 2" xfId="55769" xr:uid="{212FCBCF-3E10-49AA-82ED-5FACC3871D71}"/>
    <cellStyle name="Note 2 3 7 3 4" xfId="48239" xr:uid="{CC476357-5E40-4EF7-B16E-A1515625189E}"/>
    <cellStyle name="Note 2 3 7 3 4 2" xfId="55031" xr:uid="{9FE48198-C4B6-4F41-A5CF-7CE929D74BCF}"/>
    <cellStyle name="Note 2 3 7 3 5" xfId="53331" xr:uid="{4E7D7D45-8E34-47E9-8614-3928A3EA972F}"/>
    <cellStyle name="Note 2 3 7 3 6" xfId="46625" xr:uid="{123CD724-3917-4BCB-B045-F4B33AD42ECC}"/>
    <cellStyle name="Note 2 3 7 4" xfId="29328" xr:uid="{BF1C147C-9F83-44E9-807D-16FE618ACC1D}"/>
    <cellStyle name="Note 2 3 7 4 2" xfId="56030" xr:uid="{AF86F6A8-FA1C-4785-AC2A-7C6BEBF98BC1}"/>
    <cellStyle name="Note 2 3 7 4 3" xfId="49248" xr:uid="{5D2683E9-2AE5-407E-979F-C0F6EB6E6323}"/>
    <cellStyle name="Note 2 3 7 5" xfId="44488" xr:uid="{C5A915BB-371E-428D-96FE-39C7C002C3E1}"/>
    <cellStyle name="Note 2 3 7 5 2" xfId="58458" xr:uid="{F2BA5AC2-B91A-4D94-9FF2-DB5D34C548EF}"/>
    <cellStyle name="Note 2 3 7 5 3" xfId="51677" xr:uid="{38CCE0AB-3E14-4E4D-8E58-0F7925427495}"/>
    <cellStyle name="Note 2 3 7 6" xfId="45714" xr:uid="{A63C6B6F-B62E-4E0B-9404-0957776306CA}"/>
    <cellStyle name="Note 2 3 7 6 2" xfId="54193" xr:uid="{69FB8819-62F3-40B9-9A8A-DAB7D004C834}"/>
    <cellStyle name="Note 2 3 7 7" xfId="52756" xr:uid="{1630709E-655E-4467-A0B7-BE863F4201B7}"/>
    <cellStyle name="Note 2 3 8" xfId="2716" xr:uid="{D2CDD52D-E350-4720-B727-5F9849A303EA}"/>
    <cellStyle name="Note 2 3 8 2" xfId="6906" xr:uid="{FEA0B3FD-64B1-4ED6-A989-599597B8FA41}"/>
    <cellStyle name="Note 2 3 8 2 2" xfId="12047" xr:uid="{508D782D-3978-4C3B-98B1-D6FF93927E94}"/>
    <cellStyle name="Note 2 3 8 2 2 2" xfId="21036" xr:uid="{CD1CBD1D-D711-4DDD-A763-F68C11EE414C}"/>
    <cellStyle name="Note 2 3 8 2 2 2 2" xfId="42561" xr:uid="{22BFA9CC-C155-441B-9122-044664F6E885}"/>
    <cellStyle name="Note 2 3 8 2 2 2 3" xfId="56551" xr:uid="{45E992FC-8FD5-49C4-A499-9F594C5FF8D6}"/>
    <cellStyle name="Note 2 3 8 2 2 3" xfId="25319" xr:uid="{342F76D6-3473-4C41-89FB-6C0FFF225DC4}"/>
    <cellStyle name="Note 2 3 8 2 2 4" xfId="49769" xr:uid="{07664D81-3802-434C-BFA3-FF3AF9AC7320}"/>
    <cellStyle name="Note 2 3 8 2 3" xfId="15895" xr:uid="{9371E78E-D663-4914-B997-81C3CD8725A8}"/>
    <cellStyle name="Note 2 3 8 2 3 2" xfId="31525" xr:uid="{F3DA97B1-5C20-4558-8678-317533D3F78E}"/>
    <cellStyle name="Note 2 3 8 2 3 2 2" xfId="57996" xr:uid="{1AA52F58-089D-4DF6-9C5B-8DFA247CF52C}"/>
    <cellStyle name="Note 2 3 8 2 3 3" xfId="51214" xr:uid="{57465417-04F6-44EB-BCCF-DA6694653875}"/>
    <cellStyle name="Note 2 3 8 2 4" xfId="41789" xr:uid="{7A52FD12-69A5-4751-9215-92A001A8138D}"/>
    <cellStyle name="Note 2 3 8 2 4 2" xfId="54687" xr:uid="{1AA495AD-E262-4D49-9867-4052CE9DD310}"/>
    <cellStyle name="Note 2 3 8 2 4 3" xfId="47886" xr:uid="{2BD552A9-8751-4432-A590-8D88148FB626}"/>
    <cellStyle name="Note 2 3 8 2 5" xfId="53045" xr:uid="{78F61ECD-1F9A-41A3-A01C-442E45B776F9}"/>
    <cellStyle name="Note 2 3 8 2 6" xfId="46272" xr:uid="{3C3102AA-F32A-4591-B6D6-72931AF6A33A}"/>
    <cellStyle name="Note 2 3 8 3" xfId="9477" xr:uid="{75D235B0-BE19-4767-B979-C48A8876DADE}"/>
    <cellStyle name="Note 2 3 8 3 2" xfId="18466" xr:uid="{C282C0F4-733F-45A9-B49D-66769DF766A0}"/>
    <cellStyle name="Note 2 3 8 3 2 2" xfId="43745" xr:uid="{A3844D83-2F1E-4E5F-BEFE-184C667A0F23}"/>
    <cellStyle name="Note 2 3 8 3 2 2 2" xfId="56950" xr:uid="{B86B93AF-3E3F-48AF-BBC2-9BD6F5E5A95B}"/>
    <cellStyle name="Note 2 3 8 3 2 3" xfId="50168" xr:uid="{A87B414C-EE69-42F3-AB40-1C73887D7CF1}"/>
    <cellStyle name="Note 2 3 8 3 3" xfId="30122" xr:uid="{850CAAE1-A593-4F80-8F0E-8725C85FE129}"/>
    <cellStyle name="Note 2 3 8 3 3 2" xfId="58543" xr:uid="{D37EC924-310E-4E69-82DA-7DAC246E25FD}"/>
    <cellStyle name="Note 2 3 8 3 3 3" xfId="51762" xr:uid="{D01F44F2-DB9C-49FF-BB59-4B7CB598CD71}"/>
    <cellStyle name="Note 2 3 8 3 4" xfId="48285" xr:uid="{0C5E6C80-DBB6-4837-AA10-752577DB20BD}"/>
    <cellStyle name="Note 2 3 8 3 4 2" xfId="55077" xr:uid="{C87F9C35-016D-403A-83BE-423F47F3357E}"/>
    <cellStyle name="Note 2 3 8 3 5" xfId="53377" xr:uid="{429B19E3-0F07-44FA-A8D8-B4D8E6EBCEEA}"/>
    <cellStyle name="Note 2 3 8 3 6" xfId="46671" xr:uid="{E28DF70F-D0E1-4670-981C-C4F0B53E76B8}"/>
    <cellStyle name="Note 2 3 8 4" xfId="38361" xr:uid="{AE4F7E78-DA47-416E-8194-84861B130690}"/>
    <cellStyle name="Note 2 3 8 4 2" xfId="56079" xr:uid="{942ABDEE-7F17-471F-8382-8F7BB09CC5CA}"/>
    <cellStyle name="Note 2 3 8 4 3" xfId="49297" xr:uid="{BCEAF006-7404-4123-9B3A-F90203A56A9F}"/>
    <cellStyle name="Note 2 3 8 5" xfId="44457" xr:uid="{F49B5BCA-701D-4C7D-98AA-E2F4CEBD28C6}"/>
    <cellStyle name="Note 2 3 8 5 2" xfId="58995" xr:uid="{2DA3F484-ADD8-41CF-B158-7B8104410848}"/>
    <cellStyle name="Note 2 3 8 5 3" xfId="52214" xr:uid="{099F54D0-3918-40D3-8AE0-64829429C5EF}"/>
    <cellStyle name="Note 2 3 8 6" xfId="45763" xr:uid="{B70EFFD4-D964-464D-851A-28A5B7615306}"/>
    <cellStyle name="Note 2 3 8 6 2" xfId="54239" xr:uid="{70199F00-74C7-459C-B045-FA19BBB0D848}"/>
    <cellStyle name="Note 2 3 8 7" xfId="52782" xr:uid="{355D38DF-F2A0-45B6-8BDB-83FB130B4261}"/>
    <cellStyle name="Note 2 3 9" xfId="4662" xr:uid="{D9C25DA8-2A27-43B2-8945-08B70EE152DD}"/>
    <cellStyle name="Note 2 3 9 2" xfId="7248" xr:uid="{AAC85542-15C4-434F-A116-F44BDF31212B}"/>
    <cellStyle name="Note 2 3 9 2 2" xfId="12244" xr:uid="{4F4800D5-F532-4577-84B0-90660F91EA27}"/>
    <cellStyle name="Note 2 3 9 2 2 2" xfId="21233" xr:uid="{C2635751-A67F-4D35-BBEC-84A7E7C2B515}"/>
    <cellStyle name="Note 2 3 9 2 2 2 2" xfId="42138" xr:uid="{256C1C8E-75A4-4877-82A3-D63EDDB8FB5C}"/>
    <cellStyle name="Note 2 3 9 2 2 2 3" xfId="56591" xr:uid="{2D9AED0C-E1B8-47B4-ABC1-F410AEA5370A}"/>
    <cellStyle name="Note 2 3 9 2 2 3" xfId="26971" xr:uid="{455774CE-58E1-4598-AC0B-94D55E0665A2}"/>
    <cellStyle name="Note 2 3 9 2 2 4" xfId="49809" xr:uid="{17B442DB-EAC4-42F3-A832-566A3FC71C02}"/>
    <cellStyle name="Note 2 3 9 2 3" xfId="16237" xr:uid="{A28B8D1B-FB8F-4261-8403-3CBBB94D8F08}"/>
    <cellStyle name="Note 2 3 9 2 3 2" xfId="41911" xr:uid="{096C1C6B-827B-408D-BA23-86EF6C8A0169}"/>
    <cellStyle name="Note 2 3 9 2 3 2 2" xfId="59125" xr:uid="{EBD013F4-CD09-4621-8A1B-433AFC46ABD2}"/>
    <cellStyle name="Note 2 3 9 2 3 3" xfId="52344" xr:uid="{7D405B14-4984-47A0-8EEC-C2B15C74C061}"/>
    <cellStyle name="Note 2 3 9 2 4" xfId="30121" xr:uid="{679FA0A8-DCE8-4E0F-8893-99456ABB7AD7}"/>
    <cellStyle name="Note 2 3 9 2 4 2" xfId="54724" xr:uid="{83A541A8-7C76-4E17-BEE1-7E6BFF03AF19}"/>
    <cellStyle name="Note 2 3 9 2 4 3" xfId="47926" xr:uid="{C38B77F2-45BC-4F6C-B051-3C0BF21C93C2}"/>
    <cellStyle name="Note 2 3 9 2 5" xfId="53066" xr:uid="{67B03642-900F-40CC-8F39-91C7D92B4BFC}"/>
    <cellStyle name="Note 2 3 9 2 6" xfId="46312" xr:uid="{ABF88CA6-E690-4A2F-A049-DC1A323AC837}"/>
    <cellStyle name="Note 2 3 9 3" xfId="9885" xr:uid="{DA8899F1-BE03-4E8F-96DD-4139E78B2613}"/>
    <cellStyle name="Note 2 3 9 3 2" xfId="18874" xr:uid="{6AB0F828-1702-4185-86C4-CF9ACED8608E}"/>
    <cellStyle name="Note 2 3 9 3 2 2" xfId="27392" xr:uid="{1BD51CDF-4F6F-458F-BB50-251DFC270894}"/>
    <cellStyle name="Note 2 3 9 3 2 2 2" xfId="56987" xr:uid="{E03280EA-EA3D-455D-8BD7-7215723FF167}"/>
    <cellStyle name="Note 2 3 9 3 2 3" xfId="50205" xr:uid="{4FC96334-0055-4E91-BADE-DA166B97C66E}"/>
    <cellStyle name="Note 2 3 9 3 3" xfId="34621" xr:uid="{27D3D332-522E-4E5B-8571-3035F2A38538}"/>
    <cellStyle name="Note 2 3 9 3 3 2" xfId="58611" xr:uid="{ABF85C97-A330-4539-8306-7759A9FE7DCF}"/>
    <cellStyle name="Note 2 3 9 3 3 3" xfId="51830" xr:uid="{9A5134E8-9DBC-40A3-8BE2-7D1B55462B96}"/>
    <cellStyle name="Note 2 3 9 3 4" xfId="48322" xr:uid="{1006175B-2154-4C04-8FAE-544A7C9BF033}"/>
    <cellStyle name="Note 2 3 9 3 4 2" xfId="55114" xr:uid="{9CF8DCBE-8F80-47CA-93C4-A0A173B69A2C}"/>
    <cellStyle name="Note 2 3 9 3 5" xfId="53414" xr:uid="{043111C1-475B-4D6D-BE80-FCB139226E70}"/>
    <cellStyle name="Note 2 3 9 3 6" xfId="46708" xr:uid="{AF951627-E8AF-4FC0-BB2A-F5917B9DB10E}"/>
    <cellStyle name="Note 2 3 9 4" xfId="13651" xr:uid="{F98A7779-2172-44BF-8CBE-42DD87153C3C}"/>
    <cellStyle name="Note 2 3 9 4 2" xfId="30150" xr:uid="{1B2CBA37-93CA-4CBC-88FD-8A13CACA58AD}"/>
    <cellStyle name="Note 2 3 9 4 2 2" xfId="56119" xr:uid="{2B6F10CC-D4D3-4701-A3B6-486BFA0BF6AD}"/>
    <cellStyle name="Note 2 3 9 4 3" xfId="49337" xr:uid="{107CF77A-2607-45BA-8B59-8BA179EB5E9B}"/>
    <cellStyle name="Note 2 3 9 5" xfId="39338" xr:uid="{9B251E0C-8C47-463C-959A-6C347D1F4F2A}"/>
    <cellStyle name="Note 2 3 9 5 2" xfId="58990" xr:uid="{9F8F6B8D-6633-439B-A9F2-0F9B01EA9C18}"/>
    <cellStyle name="Note 2 3 9 5 3" xfId="52209" xr:uid="{162183F8-6882-423C-ACB9-80ED9BA26D85}"/>
    <cellStyle name="Note 2 3 9 6" xfId="44509" xr:uid="{A8025ED7-419D-4F70-9346-0A8DF5867EC6}"/>
    <cellStyle name="Note 2 3 9 6 2" xfId="54276" xr:uid="{01C37D01-4F19-4380-8B8C-74B801975E24}"/>
    <cellStyle name="Note 2 3 9 6 3" xfId="47463" xr:uid="{AC77D388-993A-4183-8016-17E079F0147C}"/>
    <cellStyle name="Note 2 3 9 7" xfId="45803" xr:uid="{EE708FEE-7DBB-436D-BB9B-B208F2CF767A}"/>
    <cellStyle name="Note 2 30" xfId="45218" xr:uid="{1C935176-C79F-421A-8581-6C56B11B2A6E}"/>
    <cellStyle name="Note 2 30 2" xfId="55737" xr:uid="{722C1319-43E8-48C6-8FC2-99E4EC3CD23C}"/>
    <cellStyle name="Note 2 30 3" xfId="48954" xr:uid="{4E8819E0-1ADF-4569-9DBC-EAF44776A0FB}"/>
    <cellStyle name="Note 2 31" xfId="45221" xr:uid="{29FDFF1C-EB01-4B08-9571-2123A323EF67}"/>
    <cellStyle name="Note 2 31 2" xfId="57949" xr:uid="{0DF443C7-B7D3-4E9A-B886-9EC5751DB133}"/>
    <cellStyle name="Note 2 31 3" xfId="51167" xr:uid="{4D146AF5-3848-4A21-B665-B2F32B82CFA2}"/>
    <cellStyle name="Note 2 32" xfId="45290" xr:uid="{EEC26B93-EC22-4293-9542-07A48B85F0ED}"/>
    <cellStyle name="Note 2 32 2" xfId="52613" xr:uid="{B838DC9F-20AB-4FFE-ACEA-5A1B589792FE}"/>
    <cellStyle name="Note 2 33" xfId="45320" xr:uid="{40ACDDBA-D116-4C43-9759-3DFF21464552}"/>
    <cellStyle name="Note 2 34" xfId="45307" xr:uid="{C45524D3-6D4C-4F13-BD68-1E8372519A0E}"/>
    <cellStyle name="Note 2 35" xfId="45363" xr:uid="{49C2D3B8-BC4B-4839-8C5B-83DC6C4FA8C7}"/>
    <cellStyle name="Note 2 36" xfId="45430" xr:uid="{4FC78B96-EF6E-49F8-8490-025672C14124}"/>
    <cellStyle name="Note 2 37" xfId="44136" xr:uid="{88D869D4-B399-4BC3-A7E6-2385F0F4E224}"/>
    <cellStyle name="Note 2 38" xfId="45473" xr:uid="{D1969D56-40C1-42A5-9A8D-BC57574AAEC0}"/>
    <cellStyle name="Note 2 4" xfId="238" xr:uid="{85293CAF-3FFD-49CC-8849-05E6877E2956}"/>
    <cellStyle name="Note 2 4 10" xfId="6540" xr:uid="{ECA9831F-5CDB-441F-BE98-97B1DBBA420F}"/>
    <cellStyle name="Note 2 4 10 2" xfId="11759" xr:uid="{92097764-B435-411F-81F5-9F5CC11AA67A}"/>
    <cellStyle name="Note 2 4 10 2 2" xfId="20748" xr:uid="{DAEED0B2-8DE4-484A-8945-D6049893C21F}"/>
    <cellStyle name="Note 2 4 10 2 2 2" xfId="43050" xr:uid="{5B166D82-5919-4557-8FF0-521B92777FAA}"/>
    <cellStyle name="Note 2 4 10 2 2 2 2" xfId="56633" xr:uid="{8589847E-A486-4D32-84BA-4137DE95AB62}"/>
    <cellStyle name="Note 2 4 10 2 2 3" xfId="49851" xr:uid="{401A7EB8-230C-4B14-B573-EF5B29E092E7}"/>
    <cellStyle name="Note 2 4 10 2 3" xfId="37578" xr:uid="{98F9B068-635A-43EF-AC2A-DC96D0F805E3}"/>
    <cellStyle name="Note 2 4 10 2 3 2" xfId="58332" xr:uid="{C1F8356D-EBAB-49E6-96E2-55B203F2630E}"/>
    <cellStyle name="Note 2 4 10 2 3 3" xfId="51550" xr:uid="{06D7ED66-50A7-4F4A-A1D9-7919F8F4A89D}"/>
    <cellStyle name="Note 2 4 10 2 4" xfId="47968" xr:uid="{34EF8245-8B95-4B32-A63C-A4FE79E46E64}"/>
    <cellStyle name="Note 2 4 10 2 4 2" xfId="54766" xr:uid="{2F0D1A9A-0A8A-49B8-B815-19952E10699B}"/>
    <cellStyle name="Note 2 4 10 2 5" xfId="53090" xr:uid="{0E796587-44C8-493F-875A-699B76A0F60C}"/>
    <cellStyle name="Note 2 4 10 2 6" xfId="46354" xr:uid="{EDB36C70-9E15-4313-8432-B48AE7182CC8}"/>
    <cellStyle name="Note 2 4 10 3" xfId="15529" xr:uid="{567D4DEF-7744-47A5-B1C9-1634F9F0B8A3}"/>
    <cellStyle name="Note 2 4 10 3 2" xfId="29624" xr:uid="{C8B7F226-C84F-4E48-8AE5-44FEB379320D}"/>
    <cellStyle name="Note 2 4 10 3 2 2" xfId="57029" xr:uid="{F7FB1CF3-C039-4F30-AC3C-8DA4AF1F8A7B}"/>
    <cellStyle name="Note 2 4 10 3 2 3" xfId="50247" xr:uid="{3F940397-1F4F-4A91-A827-D439860B197C}"/>
    <cellStyle name="Note 2 4 10 3 3" xfId="51094" xr:uid="{31CAAD9F-C3A8-42A0-84BC-6BA53677C031}"/>
    <cellStyle name="Note 2 4 10 3 3 2" xfId="57876" xr:uid="{D3849066-E7B7-4ADD-88B4-EB526C8BB376}"/>
    <cellStyle name="Note 2 4 10 3 4" xfId="48364" xr:uid="{AE34E736-95FA-4156-ACA9-B6E97CBC6B92}"/>
    <cellStyle name="Note 2 4 10 3 4 2" xfId="55156" xr:uid="{A4A41CCE-9FD0-447B-BB0C-5C9195FACC14}"/>
    <cellStyle name="Note 2 4 10 3 5" xfId="53454" xr:uid="{50E82EC2-5305-4119-814A-A5736ABE120A}"/>
    <cellStyle name="Note 2 4 10 3 6" xfId="46750" xr:uid="{DE0F891C-15AF-4E0C-953C-E79B07F9D9A0}"/>
    <cellStyle name="Note 2 4 10 4" xfId="26038" xr:uid="{652385C2-7F8B-41B2-8321-7D30982ACD8E}"/>
    <cellStyle name="Note 2 4 10 4 2" xfId="56161" xr:uid="{A1AB95E7-0727-4BCB-9D17-0DF2455B9DA1}"/>
    <cellStyle name="Note 2 4 10 4 3" xfId="49379" xr:uid="{D7D19CBE-487F-46D8-ACB2-F35A97A0DC6D}"/>
    <cellStyle name="Note 2 4 10 5" xfId="44581" xr:uid="{90AE02E6-6A21-4E04-9C1D-3FB172CB741C}"/>
    <cellStyle name="Note 2 4 10 5 2" xfId="57724" xr:uid="{44B16CA3-07FA-4358-BC8C-3AD6D8508266}"/>
    <cellStyle name="Note 2 4 10 5 3" xfId="50942" xr:uid="{7299FDD1-F6E9-4352-AE0A-43CDFF258849}"/>
    <cellStyle name="Note 2 4 10 6" xfId="47499" xr:uid="{F6E83697-232F-444D-9DE2-918B33EFC3FC}"/>
    <cellStyle name="Note 2 4 10 6 2" xfId="54318" xr:uid="{45BACEC9-3461-4EDD-8F84-82AD4CB92FD7}"/>
    <cellStyle name="Note 2 4 10 7" xfId="52823" xr:uid="{0B9594B9-CB35-41C9-A0B2-F7D1B2D407CD}"/>
    <cellStyle name="Note 2 4 10 8" xfId="45891" xr:uid="{5565D15B-722A-47F4-B607-A2EE99FC067B}"/>
    <cellStyle name="Note 2 4 11" xfId="9122" xr:uid="{0DB99986-0602-445B-9DF1-544DC917D15F}"/>
    <cellStyle name="Note 2 4 11 2" xfId="18111" xr:uid="{45D49E4B-F58C-4E24-9B1F-00B1A16F8323}"/>
    <cellStyle name="Note 2 4 11 2 2" xfId="37066" xr:uid="{55D1A657-FC5E-427B-A73D-CAB43AB81350}"/>
    <cellStyle name="Note 2 4 11 2 2 2" xfId="56672" xr:uid="{BC169212-9D96-4C57-A8B3-82E8291C5BDE}"/>
    <cellStyle name="Note 2 4 11 2 2 3" xfId="49890" xr:uid="{96532FA6-BE22-4AE7-85D0-D4D19FC4F096}"/>
    <cellStyle name="Note 2 4 11 2 3" xfId="49733" xr:uid="{8995DF3F-8526-4847-B945-19F8F0B356D0}"/>
    <cellStyle name="Note 2 4 11 2 3 2" xfId="56515" xr:uid="{594FE667-46E8-4E6E-BB1B-41F9C7BBDE42}"/>
    <cellStyle name="Note 2 4 11 2 4" xfId="48007" xr:uid="{5C29EE39-93A0-4752-92B5-E36478F65B1A}"/>
    <cellStyle name="Note 2 4 11 2 4 2" xfId="54802" xr:uid="{C3C846E7-B326-4CE6-AEED-DF3060AE6DA4}"/>
    <cellStyle name="Note 2 4 11 2 5" xfId="53111" xr:uid="{549E4F08-8046-440F-BE16-931B969195B0}"/>
    <cellStyle name="Note 2 4 11 2 6" xfId="46393" xr:uid="{EF100D19-C99A-4FC3-B065-E09031E73B74}"/>
    <cellStyle name="Note 2 4 11 3" xfId="32171" xr:uid="{6104C171-3F80-4F06-9D36-E509DD57416A}"/>
    <cellStyle name="Note 2 4 11 3 2" xfId="50283" xr:uid="{304F9A4B-7274-4C72-A86C-AE3F3BEBAF3E}"/>
    <cellStyle name="Note 2 4 11 3 2 2" xfId="57065" xr:uid="{F4CD22EE-850D-47F9-9C8E-1229ADD3A441}"/>
    <cellStyle name="Note 2 4 11 3 3" xfId="51532" xr:uid="{5187C48D-6632-429F-AFF6-954EF13F1E27}"/>
    <cellStyle name="Note 2 4 11 3 3 2" xfId="58314" xr:uid="{04BABAF0-C9A9-4C8C-8E2C-E003E85F3F58}"/>
    <cellStyle name="Note 2 4 11 3 4" xfId="48400" xr:uid="{E54BFA79-BCD4-42CA-A4DF-8C080C9ADAD4}"/>
    <cellStyle name="Note 2 4 11 3 4 2" xfId="55192" xr:uid="{7A49C898-2AB7-47E1-A162-2004A4BB262F}"/>
    <cellStyle name="Note 2 4 11 3 5" xfId="53480" xr:uid="{D4A7914E-7C06-44E2-98FC-83193DB00C5D}"/>
    <cellStyle name="Note 2 4 11 3 6" xfId="46786" xr:uid="{A99B7E7F-2B69-4FC2-A707-561342414E08}"/>
    <cellStyle name="Note 2 4 11 4" xfId="44594" xr:uid="{32AD568C-19F1-42D2-8E31-41B57E79B159}"/>
    <cellStyle name="Note 2 4 11 4 2" xfId="56200" xr:uid="{675E48E4-DEAA-461E-8058-4C52AE35B365}"/>
    <cellStyle name="Note 2 4 11 4 3" xfId="49418" xr:uid="{A1AD8685-48BD-45FF-8A5E-C7FFE31505F2}"/>
    <cellStyle name="Note 2 4 11 5" xfId="51359" xr:uid="{A95A2FE1-B258-4054-96D9-30810B18B3F8}"/>
    <cellStyle name="Note 2 4 11 5 2" xfId="58141" xr:uid="{2032FD33-1229-4B7B-A550-0E412B2166C9}"/>
    <cellStyle name="Note 2 4 11 6" xfId="47538" xr:uid="{05915363-2471-4654-82AE-8CC54F0302B7}"/>
    <cellStyle name="Note 2 4 11 6 2" xfId="54354" xr:uid="{CB90DE9D-7556-4213-AE24-A405914A7626}"/>
    <cellStyle name="Note 2 4 11 7" xfId="52844" xr:uid="{239A0F2C-AEFD-4FF8-9BDE-A13BC06658E9}"/>
    <cellStyle name="Note 2 4 11 8" xfId="45927" xr:uid="{BD133F67-CB0F-4F06-8206-392033F4869C}"/>
    <cellStyle name="Note 2 4 12" xfId="12651" xr:uid="{C966C1B6-C082-4A8F-AA30-0E8782E61506}"/>
    <cellStyle name="Note 2 4 12 2" xfId="21640" xr:uid="{01474B0D-98DA-4B0C-8B22-CDC21C8D6D5F}"/>
    <cellStyle name="Note 2 4 12 2 2" xfId="25698" xr:uid="{B6356653-C252-4664-B3BC-0C40F8F8A008}"/>
    <cellStyle name="Note 2 4 12 2 2 2" xfId="56288" xr:uid="{C9EE9E11-C3DE-4180-BE8C-0E42F36AEA38}"/>
    <cellStyle name="Note 2 4 12 2 3" xfId="49506" xr:uid="{451E34BE-3287-4D19-AD6F-798E59CFB054}"/>
    <cellStyle name="Note 2 4 12 3" xfId="30233" xr:uid="{54802C43-02EB-4FB0-8F81-68EB044D858B}"/>
    <cellStyle name="Note 2 4 12 3 2" xfId="58549" xr:uid="{27D2FE96-2EA2-44FD-8294-8DBEF16A4383}"/>
    <cellStyle name="Note 2 4 12 3 3" xfId="51768" xr:uid="{C2FFF94D-3A98-44CC-A5E3-C63E8A08C028}"/>
    <cellStyle name="Note 2 4 12 4" xfId="44681" xr:uid="{7DEE3A5C-93CD-461A-B2FC-1487CE41CC22}"/>
    <cellStyle name="Note 2 4 12 4 2" xfId="54433" xr:uid="{45231F55-598C-42AF-BF5D-D2514F6DD087}"/>
    <cellStyle name="Note 2 4 12 4 3" xfId="47623" xr:uid="{1E192644-6F55-4038-98CC-6B0AA9F44D32}"/>
    <cellStyle name="Note 2 4 12 5" xfId="52896" xr:uid="{FD5915B0-30BD-40F3-883E-E033E9E5AE27}"/>
    <cellStyle name="Note 2 4 12 6" xfId="46015" xr:uid="{649CFC6B-AA08-464A-96EB-935C6AAE248F}"/>
    <cellStyle name="Note 2 4 13" xfId="2244" xr:uid="{142D0B04-B49D-4B9E-BA5C-9F6E107641EE}"/>
    <cellStyle name="Note 2 4 13 2" xfId="28929" xr:uid="{01A87ABC-A626-45A8-91B1-8B506083642F}"/>
    <cellStyle name="Note 2 4 13 2 2" xfId="56697" xr:uid="{BEB06BBB-73C1-4900-B293-D7194099812A}"/>
    <cellStyle name="Note 2 4 13 2 3" xfId="49915" xr:uid="{ADA0BBE8-D1B6-45C1-9066-6CD7D3421D5E}"/>
    <cellStyle name="Note 2 4 13 3" xfId="44649" xr:uid="{30E34BFF-1021-423E-8B6B-7F87FCE98084}"/>
    <cellStyle name="Note 2 4 13 3 2" xfId="58421" xr:uid="{48458F80-C3CC-4733-90E1-66346C4E5EA3}"/>
    <cellStyle name="Note 2 4 13 3 3" xfId="51640" xr:uid="{5A027AD8-93F1-40B6-8A0E-ABF0F582A039}"/>
    <cellStyle name="Note 2 4 13 4" xfId="48032" xr:uid="{8BCBEBF9-B2D1-4F92-A26A-9F9BA0375496}"/>
    <cellStyle name="Note 2 4 13 4 2" xfId="54824" xr:uid="{939A8DF9-1E2E-49BD-B51D-F03B9C42E645}"/>
    <cellStyle name="Note 2 4 13 5" xfId="53124" xr:uid="{35215E75-3768-400A-845E-E9A759407A76}"/>
    <cellStyle name="Note 2 4 13 6" xfId="46418" xr:uid="{48C73A5D-826A-45DB-AD82-2EDCA7B09F51}"/>
    <cellStyle name="Note 2 4 14" xfId="13153" xr:uid="{4A5A3E67-62F1-4894-9430-F9B924870959}"/>
    <cellStyle name="Note 2 4 14 2" xfId="27852" xr:uid="{90373C3C-C853-4FB3-B546-CF9B6F7516FE}"/>
    <cellStyle name="Note 2 4 14 2 2" xfId="57074" xr:uid="{FCE7E629-480D-4D61-839B-BAD74EA6ECA6}"/>
    <cellStyle name="Note 2 4 14 2 3" xfId="50292" xr:uid="{D0F787DB-7681-4409-9F29-E7A6DD32280E}"/>
    <cellStyle name="Note 2 4 14 3" xfId="44742" xr:uid="{BE4F1474-8EC4-45A1-A90E-41DE5F1B9576}"/>
    <cellStyle name="Note 2 4 14 3 2" xfId="58556" xr:uid="{BA037736-81F7-47B4-A9F8-3194CB7B2959}"/>
    <cellStyle name="Note 2 4 14 3 3" xfId="51775" xr:uid="{283F3B5E-44BA-49AC-8602-A32F00DF2D59}"/>
    <cellStyle name="Note 2 4 14 4" xfId="48409" xr:uid="{D91C9504-C24B-4A18-B51C-961B68846403}"/>
    <cellStyle name="Note 2 4 14 4 2" xfId="55201" xr:uid="{FA6FF870-0CEB-4DD4-A0D7-6D77CEB569B1}"/>
    <cellStyle name="Note 2 4 14 5" xfId="53487" xr:uid="{FA78F78E-483D-43CF-9477-E882F24C6C61}"/>
    <cellStyle name="Note 2 4 14 6" xfId="46795" xr:uid="{97555660-272A-4647-AA43-11DF6D99733E}"/>
    <cellStyle name="Note 2 4 15" xfId="23944" xr:uid="{021444AE-34FC-4D7C-A300-7477FA0BF2F4}"/>
    <cellStyle name="Note 2 4 15 2" xfId="44720" xr:uid="{5E43C6EB-E1E4-469F-A45C-64F2AA674F49}"/>
    <cellStyle name="Note 2 4 15 2 2" xfId="57209" xr:uid="{CC6B1967-D144-453C-91AF-6AB5D1BA447D}"/>
    <cellStyle name="Note 2 4 15 2 3" xfId="50427" xr:uid="{919DD942-7160-47BA-BC1F-0EA3856F4EFE}"/>
    <cellStyle name="Note 2 4 15 3" xfId="52029" xr:uid="{0E6AE10A-5964-4FD9-AA22-5582F713E872}"/>
    <cellStyle name="Note 2 4 15 3 2" xfId="58810" xr:uid="{EE76C416-9443-48A7-B724-90ACBF0DA167}"/>
    <cellStyle name="Note 2 4 15 4" xfId="52196" xr:uid="{00AE3723-5E44-47D0-B182-9BFA2943026D}"/>
    <cellStyle name="Note 2 4 15 4 2" xfId="58977" xr:uid="{53A3B853-E293-453B-9369-79101BAA4D41}"/>
    <cellStyle name="Note 2 4 15 5" xfId="48544" xr:uid="{D8966742-67B0-4954-A41C-7A6F0B527603}"/>
    <cellStyle name="Note 2 4 15 5 2" xfId="55333" xr:uid="{C417F6DB-6420-45D6-BA3F-00695200116E}"/>
    <cellStyle name="Note 2 4 15 6" xfId="53619" xr:uid="{4A864A52-79F2-418E-A3FB-017EBEB48AF7}"/>
    <cellStyle name="Note 2 4 15 7" xfId="46930" xr:uid="{B13F7BB0-AD64-46A9-93E5-18AC0A90CFC0}"/>
    <cellStyle name="Note 2 4 16" xfId="44800" xr:uid="{13A6F155-2749-47B0-865C-E6DDC711B541}"/>
    <cellStyle name="Note 2 4 16 2" xfId="50461" xr:uid="{A35428FC-1FCD-4F0B-A2DD-1E9706EFB196}"/>
    <cellStyle name="Note 2 4 16 2 2" xfId="57243" xr:uid="{15A6D585-E9D2-40FA-9FE4-D83285EC74EB}"/>
    <cellStyle name="Note 2 4 16 3" xfId="52063" xr:uid="{709DCD79-D0C9-4696-97F3-8A43BDB4E10C}"/>
    <cellStyle name="Note 2 4 16 3 2" xfId="58844" xr:uid="{89A81404-425B-46F0-B439-90D7FDE400EF}"/>
    <cellStyle name="Note 2 4 16 4" xfId="51189" xr:uid="{8295F4F0-E85A-4058-B7CB-707C6FDFDB7F}"/>
    <cellStyle name="Note 2 4 16 4 2" xfId="57971" xr:uid="{A37CE441-F88D-46ED-9986-57A4E42E5CE2}"/>
    <cellStyle name="Note 2 4 16 5" xfId="48578" xr:uid="{D3965EAE-B6A3-4289-8276-F9AC048202B6}"/>
    <cellStyle name="Note 2 4 16 5 2" xfId="55367" xr:uid="{7F92F115-E9FB-4BE9-9E4E-F9B122EAC2B6}"/>
    <cellStyle name="Note 2 4 16 6" xfId="53653" xr:uid="{C1F1F15D-1EA5-4FE4-85AE-BFF74046100D}"/>
    <cellStyle name="Note 2 4 16 7" xfId="46964" xr:uid="{81A06987-8346-415B-88D2-17DE2FDBEDE0}"/>
    <cellStyle name="Note 2 4 17" xfId="44862" xr:uid="{0FB87022-D4C0-4E33-AF8C-5BD740EF010B}"/>
    <cellStyle name="Note 2 4 17 2" xfId="50489" xr:uid="{EF952671-7FDE-4675-A21D-6F0E68B1D092}"/>
    <cellStyle name="Note 2 4 17 2 2" xfId="57271" xr:uid="{F7B8651F-86D0-4C4C-B357-6F53AFD4428B}"/>
    <cellStyle name="Note 2 4 17 3" xfId="52091" xr:uid="{0B7ABFE7-D13A-48EC-B80F-E890DC34B02F}"/>
    <cellStyle name="Note 2 4 17 3 2" xfId="58872" xr:uid="{AC5763AA-F5C2-4B30-BD3F-D684581894D1}"/>
    <cellStyle name="Note 2 4 17 4" xfId="51159" xr:uid="{4E483D7C-D640-4301-B982-33568730397F}"/>
    <cellStyle name="Note 2 4 17 4 2" xfId="57941" xr:uid="{20FFA9F1-C06D-4C66-A50D-566BD3130397}"/>
    <cellStyle name="Note 2 4 17 5" xfId="48606" xr:uid="{3BC78AB0-2AD9-41ED-B987-069F76F6AEFA}"/>
    <cellStyle name="Note 2 4 17 5 2" xfId="55395" xr:uid="{057B03FE-AF00-45FD-88B3-91EA0CBC27AF}"/>
    <cellStyle name="Note 2 4 17 6" xfId="53681" xr:uid="{5842D20D-23EF-492E-95E7-754683D27846}"/>
    <cellStyle name="Note 2 4 17 7" xfId="46992" xr:uid="{590A9BC4-D5B2-4752-9322-BC42DA1C5ECB}"/>
    <cellStyle name="Note 2 4 18" xfId="44892" xr:uid="{B1FF015A-891F-4653-9F5F-5C8DCB7E7700}"/>
    <cellStyle name="Note 2 4 18 2" xfId="50325" xr:uid="{D0E59989-1F2F-4DD8-AE19-EDFBDC56183E}"/>
    <cellStyle name="Note 2 4 18 2 2" xfId="57107" xr:uid="{CE8C9D11-1E5A-464A-BC53-1C586FBA3F28}"/>
    <cellStyle name="Note 2 4 18 3" xfId="51929" xr:uid="{DCD3A4B1-82B4-4A05-8539-554652656CF8}"/>
    <cellStyle name="Note 2 4 18 3 2" xfId="58710" xr:uid="{0CC4B474-1100-48B2-81AC-E28873D01F88}"/>
    <cellStyle name="Note 2 4 18 4" xfId="51845" xr:uid="{2DC64065-DCFB-4C6C-A72C-F7A7788F8271}"/>
    <cellStyle name="Note 2 4 18 4 2" xfId="58626" xr:uid="{774D50B4-C5BB-4054-9C79-69EAECF7BA7D}"/>
    <cellStyle name="Note 2 4 18 5" xfId="48442" xr:uid="{CFFAFC33-0690-4DE1-8330-3CF9FC15CDE7}"/>
    <cellStyle name="Note 2 4 18 5 2" xfId="55234" xr:uid="{B89A43A7-5A46-41F7-9766-C3B9D81BB742}"/>
    <cellStyle name="Note 2 4 18 6" xfId="53520" xr:uid="{2A5729C3-4EA1-4F1E-B3D3-F6AE0B422D77}"/>
    <cellStyle name="Note 2 4 18 7" xfId="46828" xr:uid="{638FB888-F710-4EAF-B52C-F5B7DBA1AFCA}"/>
    <cellStyle name="Note 2 4 19" xfId="44939" xr:uid="{372C6B56-9F2A-4141-AC07-0F34540F34AD}"/>
    <cellStyle name="Note 2 4 19 2" xfId="50534" xr:uid="{52DA43BB-FA7C-43D6-935A-24FCA2C34C44}"/>
    <cellStyle name="Note 2 4 19 2 2" xfId="57316" xr:uid="{0CE489F8-694D-47C3-A133-B413DFBF43C5}"/>
    <cellStyle name="Note 2 4 19 3" xfId="52136" xr:uid="{0E7BBE57-B2E6-4829-AECE-102905AE19B8}"/>
    <cellStyle name="Note 2 4 19 3 2" xfId="58917" xr:uid="{B8853E95-BEBB-4665-BCB2-EBF993936EAE}"/>
    <cellStyle name="Note 2 4 19 4" xfId="48940" xr:uid="{E4E8B393-8F9E-4B83-94D7-98805040049F}"/>
    <cellStyle name="Note 2 4 19 4 2" xfId="55723" xr:uid="{F0856313-16AF-42FA-8D4C-9912741D44E6}"/>
    <cellStyle name="Note 2 4 19 5" xfId="48651" xr:uid="{8496C5F5-2079-4BBB-BBE5-F89F60CC1EA4}"/>
    <cellStyle name="Note 2 4 19 5 2" xfId="55440" xr:uid="{1F72444D-5F82-47F1-A9A0-6E09B113EC78}"/>
    <cellStyle name="Note 2 4 19 6" xfId="53726" xr:uid="{A26205CE-363B-4381-A597-EDFD7415174C}"/>
    <cellStyle name="Note 2 4 19 7" xfId="47037" xr:uid="{6EB4715A-337E-4482-AFC4-B3E7E101E15B}"/>
    <cellStyle name="Note 2 4 2" xfId="376" xr:uid="{6C3E266F-BDB6-4A58-81E6-29AD57816507}"/>
    <cellStyle name="Note 2 4 2 10" xfId="9247" xr:uid="{B72D9D7B-DBF0-442D-A2BD-67C86C7F095A}"/>
    <cellStyle name="Note 2 4 2 10 2" xfId="18236" xr:uid="{A2D04869-32AF-469D-8F7C-08E94F806F94}"/>
    <cellStyle name="Note 2 4 2 10 2 2" xfId="36055" xr:uid="{36E93027-D876-460A-AF78-FB5958747F50}"/>
    <cellStyle name="Note 2 4 2 10 3" xfId="28384" xr:uid="{4D74060B-86F9-4AB5-BC59-490376DDF948}"/>
    <cellStyle name="Note 2 4 2 11" xfId="12644" xr:uid="{5F6E0E23-8E5D-484F-9862-051C924D67DC}"/>
    <cellStyle name="Note 2 4 2 11 2" xfId="21633" xr:uid="{4C1B1685-305C-4881-A6F0-DA538A902D8F}"/>
    <cellStyle name="Note 2 4 2 11 2 2" xfId="22647" xr:uid="{F27C9F41-9B00-4036-BBCD-698CCBAD15BC}"/>
    <cellStyle name="Note 2 4 2 11 3" xfId="32763" xr:uid="{658F358B-2281-43FE-82EE-C416695D4532}"/>
    <cellStyle name="Note 2 4 2 12" xfId="2382" xr:uid="{20DEBCC6-DB27-4C53-806E-E3F356CEF770}"/>
    <cellStyle name="Note 2 4 2 12 2" xfId="23339" xr:uid="{380EAD92-AC70-4932-A613-A17B6705AD35}"/>
    <cellStyle name="Note 2 4 2 13" xfId="13291" xr:uid="{50B3DC6D-2D3E-4F62-9945-2D48A8228398}"/>
    <cellStyle name="Note 2 4 2 13 2" xfId="38916" xr:uid="{F5D413BE-FA68-4E63-BE39-56F480BCAE2B}"/>
    <cellStyle name="Note 2 4 2 14" xfId="26329" xr:uid="{204482B1-D1C1-410C-B17E-025F95E1C431}"/>
    <cellStyle name="Note 2 4 2 15" xfId="44326" xr:uid="{26C09090-ACAA-4706-8518-B7D5A73B9F50}"/>
    <cellStyle name="Note 2 4 2 16" xfId="45509" xr:uid="{328680AA-6635-42F0-B29B-59E0A4910DB8}"/>
    <cellStyle name="Note 2 4 2 2" xfId="725" xr:uid="{F23041FB-CCA4-4BF4-9ADE-B074A4D01AD1}"/>
    <cellStyle name="Note 2 4 2 2 2" xfId="5101" xr:uid="{3170528C-036F-433C-B77E-652DDECAC965}"/>
    <cellStyle name="Note 2 4 2 2 2 2" xfId="7687" xr:uid="{84CD7535-9F85-4E54-84A0-CC01139505C5}"/>
    <cellStyle name="Note 2 4 2 2 2 2 2" xfId="12377" xr:uid="{694228BF-E5FD-4355-91AF-6BE462221EE7}"/>
    <cellStyle name="Note 2 4 2 2 2 2 2 2" xfId="21366" xr:uid="{68977C91-1071-41FF-B92C-DB50A3EF0716}"/>
    <cellStyle name="Note 2 4 2 2 2 2 2 2 2" xfId="33734" xr:uid="{CED21861-FFCE-4B5A-A398-ECA5F6CFFE40}"/>
    <cellStyle name="Note 2 4 2 2 2 2 2 3" xfId="26059" xr:uid="{24C36B5F-1071-4DFA-9DC7-0EEBB39DF281}"/>
    <cellStyle name="Note 2 4 2 2 2 2 3" xfId="16676" xr:uid="{B4861257-2675-47D3-90DF-CA218FACAC84}"/>
    <cellStyle name="Note 2 4 2 2 2 2 3 2" xfId="30006" xr:uid="{67FC3CC3-7FB4-4FC6-BCEB-FE4AD1746D22}"/>
    <cellStyle name="Note 2 4 2 2 2 2 4" xfId="27047" xr:uid="{71BAB8F0-1DBD-4A36-A675-999EC15822DE}"/>
    <cellStyle name="Note 2 4 2 2 2 2 5" xfId="56297" xr:uid="{F23DCF30-3896-43EE-9B14-6664922E7E97}"/>
    <cellStyle name="Note 2 4 2 2 2 3" xfId="10324" xr:uid="{352F2F57-DCB2-4117-AB70-EA1A6468A9C3}"/>
    <cellStyle name="Note 2 4 2 2 2 3 2" xfId="19313" xr:uid="{60240756-002D-4AFA-9638-1FEDB7FDBF61}"/>
    <cellStyle name="Note 2 4 2 2 2 3 2 2" xfId="32914" xr:uid="{8216EBB1-2E0D-45C3-82E7-8232013EA825}"/>
    <cellStyle name="Note 2 4 2 2 2 3 3" xfId="40482" xr:uid="{D989B624-78BB-4710-9805-466710BF6EF9}"/>
    <cellStyle name="Note 2 4 2 2 2 4" xfId="14090" xr:uid="{7CC04513-5352-4D9F-9538-4B9D62A0FB51}"/>
    <cellStyle name="Note 2 4 2 2 2 4 2" xfId="37099" xr:uid="{8EDA9521-DDDC-441F-9149-58F6B4C0D843}"/>
    <cellStyle name="Note 2 4 2 2 2 5" xfId="22960" xr:uid="{66E91E40-BF45-41D6-9810-2360F94B8353}"/>
    <cellStyle name="Note 2 4 2 2 2 6" xfId="49515" xr:uid="{6C03DE09-107E-4316-BFBA-A13602B0C425}"/>
    <cellStyle name="Note 2 4 2 2 3" xfId="3162" xr:uid="{19CBA3C8-5FEF-4AFF-9BED-2FF323C12F04}"/>
    <cellStyle name="Note 2 4 2 2 3 2" xfId="26306" xr:uid="{CC2352C2-4F3F-44AB-9670-AFF16B40194C}"/>
    <cellStyle name="Note 2 4 2 2 3 2 2" xfId="57930" xr:uid="{4C236200-6629-438C-A74E-5EC3D1ACEE12}"/>
    <cellStyle name="Note 2 4 2 2 3 3" xfId="51148" xr:uid="{B828036A-861A-4833-A5EC-7B4675AABA13}"/>
    <cellStyle name="Note 2 4 2 2 4" xfId="40812" xr:uid="{7F7D8821-2F6C-453E-85DB-81E4A7306CB3}"/>
    <cellStyle name="Note 2 4 2 2 4 2" xfId="54442" xr:uid="{588157A1-8BB5-4D09-BBA8-114A8DD28A73}"/>
    <cellStyle name="Note 2 4 2 2 4 3" xfId="47632" xr:uid="{4F58C42A-4676-432E-ABA7-792701DEB438}"/>
    <cellStyle name="Note 2 4 2 2 5" xfId="52902" xr:uid="{EE2565D9-7E25-4340-8354-AB7BB2188E08}"/>
    <cellStyle name="Note 2 4 2 2 6" xfId="46024" xr:uid="{FE27DD0C-1A5B-4FB4-8276-9E97B3FB4F32}"/>
    <cellStyle name="Note 2 4 2 3" xfId="1070" xr:uid="{994A0440-004F-4E05-AA77-CDF03207B2B8}"/>
    <cellStyle name="Note 2 4 2 3 2" xfId="5422" xr:uid="{DD4B6CC5-B69B-44D8-8C02-44EBB0A4841E}"/>
    <cellStyle name="Note 2 4 2 3 2 2" xfId="8008" xr:uid="{9B4B87DB-9BD8-49BC-9711-001E50D4872F}"/>
    <cellStyle name="Note 2 4 2 3 2 2 2" xfId="12481" xr:uid="{996F9570-E10C-4833-A2B8-622E1144035D}"/>
    <cellStyle name="Note 2 4 2 3 2 2 2 2" xfId="21470" xr:uid="{A227FD4E-5B85-4601-9C45-C52CEE7DC07F}"/>
    <cellStyle name="Note 2 4 2 3 2 2 2 2 2" xfId="36794" xr:uid="{B06C164B-EAF5-45AE-88BA-C214910FF654}"/>
    <cellStyle name="Note 2 4 2 3 2 2 2 3" xfId="25717" xr:uid="{F6E52F96-0197-4C7E-95B4-DABB7B499086}"/>
    <cellStyle name="Note 2 4 2 3 2 2 3" xfId="16997" xr:uid="{54D6C2E5-CF11-44E7-B6B5-15BCB5B314FB}"/>
    <cellStyle name="Note 2 4 2 3 2 2 3 2" xfId="42396" xr:uid="{F06112F5-A2D1-46E8-BCB3-43041B515D04}"/>
    <cellStyle name="Note 2 4 2 3 2 2 4" xfId="33897" xr:uid="{7C7D3591-9A0F-45A1-96DC-87C66BB7F57D}"/>
    <cellStyle name="Note 2 4 2 3 2 2 5" xfId="56705" xr:uid="{381AFDE1-5859-4B9B-9DC4-682AA4A93EB9}"/>
    <cellStyle name="Note 2 4 2 3 2 3" xfId="10645" xr:uid="{8AECAE2C-2DED-41CC-BACE-2EA6F0AD7462}"/>
    <cellStyle name="Note 2 4 2 3 2 3 2" xfId="19634" xr:uid="{7EED3D50-F21B-4584-9732-88AF12F43325}"/>
    <cellStyle name="Note 2 4 2 3 2 3 2 2" xfId="28358" xr:uid="{EFD827C7-132F-4072-B4A2-53039C18DA89}"/>
    <cellStyle name="Note 2 4 2 3 2 3 3" xfId="42787" xr:uid="{83928412-788B-42CF-AF12-900B96B9E142}"/>
    <cellStyle name="Note 2 4 2 3 2 4" xfId="14411" xr:uid="{B308F664-9B74-4B6A-964C-31631776A8DB}"/>
    <cellStyle name="Note 2 4 2 3 2 4 2" xfId="32039" xr:uid="{1D1BD606-DB34-4845-A0C5-E52247C20E33}"/>
    <cellStyle name="Note 2 4 2 3 2 5" xfId="29246" xr:uid="{E5EC243E-9B2F-499F-92B3-1A73FECE3678}"/>
    <cellStyle name="Note 2 4 2 3 2 6" xfId="49923" xr:uid="{985AEF50-E9F7-4719-BEA6-A8B296AEBB34}"/>
    <cellStyle name="Note 2 4 2 3 3" xfId="3507" xr:uid="{42606870-9B14-4BDE-B254-EC3D7B7B03B1}"/>
    <cellStyle name="Note 2 4 2 3 3 2" xfId="29767" xr:uid="{5478ED97-3926-4F38-A4EE-0A36577E12AA}"/>
    <cellStyle name="Note 2 4 2 3 3 2 2" xfId="59066" xr:uid="{8F17E93E-66EF-41BB-863C-48A141E6DCCB}"/>
    <cellStyle name="Note 2 4 2 3 3 3" xfId="52285" xr:uid="{0FB09EAA-D8B3-4C7C-9043-98A392F92722}"/>
    <cellStyle name="Note 2 4 2 3 4" xfId="32145" xr:uid="{E50EA844-B84C-49D0-9242-196BA5A4697B}"/>
    <cellStyle name="Note 2 4 2 3 4 2" xfId="54832" xr:uid="{FD15B650-9689-4EBE-B739-87478B0D6FF6}"/>
    <cellStyle name="Note 2 4 2 3 4 3" xfId="48040" xr:uid="{DE798CDA-FD56-4CBD-8154-8FE1EB2A7E2B}"/>
    <cellStyle name="Note 2 4 2 3 5" xfId="53132" xr:uid="{6D38AA8C-1369-4BA8-9123-DDA4E92D5D99}"/>
    <cellStyle name="Note 2 4 2 3 6" xfId="46426" xr:uid="{AF6B6891-6A8A-43D1-B314-6A25627C9C47}"/>
    <cellStyle name="Note 2 4 2 4" xfId="1414" xr:uid="{9D3E8DB0-65AE-4EA7-A21E-5C071B838B29}"/>
    <cellStyle name="Note 2 4 2 4 2" xfId="5759" xr:uid="{DDBA0D7B-D139-4A6B-8619-15D683EB314A}"/>
    <cellStyle name="Note 2 4 2 4 2 2" xfId="8345" xr:uid="{51E61A6A-FFEE-4B86-A389-8907CF6C5077}"/>
    <cellStyle name="Note 2 4 2 4 2 2 2" xfId="12583" xr:uid="{052B3F70-E35F-4C97-B7C3-464760FAB75F}"/>
    <cellStyle name="Note 2 4 2 4 2 2 2 2" xfId="21572" xr:uid="{7E7D12D3-8C94-489C-BEE0-5E80ABBD0228}"/>
    <cellStyle name="Note 2 4 2 4 2 2 2 2 2" xfId="28463" xr:uid="{FE1C0650-814C-49C1-83F2-E54E00A28A13}"/>
    <cellStyle name="Note 2 4 2 4 2 2 2 3" xfId="31201" xr:uid="{41DDE9AE-9F34-4445-9D58-CF23C1C3628C}"/>
    <cellStyle name="Note 2 4 2 4 2 2 3" xfId="17334" xr:uid="{803A198D-E108-4FA1-8F8C-686EB29D73FC}"/>
    <cellStyle name="Note 2 4 2 4 2 2 3 2" xfId="39922" xr:uid="{4B969BC5-FE82-4D6E-A49B-A6516C3C4C41}"/>
    <cellStyle name="Note 2 4 2 4 2 2 4" xfId="27327" xr:uid="{29B0152E-402E-43CB-B76D-61AA55546CDF}"/>
    <cellStyle name="Note 2 4 2 4 2 3" xfId="10982" xr:uid="{CFD5CD28-5B46-49E0-8048-72F5B823D441}"/>
    <cellStyle name="Note 2 4 2 4 2 3 2" xfId="19971" xr:uid="{39FD403C-350D-43BA-81F5-9587209D668B}"/>
    <cellStyle name="Note 2 4 2 4 2 3 2 2" xfId="24376" xr:uid="{A0DF729A-92F9-44FD-B04F-305F565BE138}"/>
    <cellStyle name="Note 2 4 2 4 2 3 3" xfId="42626" xr:uid="{B0188899-0390-4F7B-AE57-E2F3D4BF099C}"/>
    <cellStyle name="Note 2 4 2 4 2 4" xfId="14748" xr:uid="{26641133-112B-4FC9-903C-3C8B10C09130}"/>
    <cellStyle name="Note 2 4 2 4 2 4 2" xfId="42207" xr:uid="{8F78986D-6764-477D-9A5F-F701564E49C7}"/>
    <cellStyle name="Note 2 4 2 4 2 5" xfId="33234" xr:uid="{C12A48BE-D831-4B98-8936-4DDC3B623BE0}"/>
    <cellStyle name="Note 2 4 2 4 2 6" xfId="55825" xr:uid="{03BAF802-6528-4D57-8197-8285BE05ACF0}"/>
    <cellStyle name="Note 2 4 2 4 3" xfId="3851" xr:uid="{EA57F394-1ED8-4EA8-B188-A20AF4DCB75C}"/>
    <cellStyle name="Note 2 4 2 4 3 2" xfId="24668" xr:uid="{7A03C82D-2809-4175-AB0D-603CB9A75E8C}"/>
    <cellStyle name="Note 2 4 2 4 4" xfId="43670" xr:uid="{2BBE8336-DFED-4BF1-B1F3-EAB6530C26F3}"/>
    <cellStyle name="Note 2 4 2 4 5" xfId="49043" xr:uid="{A55220D5-02DE-4726-9A2F-063A20D78DD5}"/>
    <cellStyle name="Note 2 4 2 5" xfId="1304" xr:uid="{89621CC0-23CC-492D-92BD-28193F7413D8}"/>
    <cellStyle name="Note 2 4 2 5 2" xfId="5649" xr:uid="{B1874C60-9094-4A66-BD6F-641AA1F76C66}"/>
    <cellStyle name="Note 2 4 2 5 2 2" xfId="8235" xr:uid="{C0819DE9-6B3A-4FF3-8B7A-E17405CB8D38}"/>
    <cellStyle name="Note 2 4 2 5 2 2 2" xfId="12546" xr:uid="{364A920F-CDE4-46FF-B3EF-E444EC76CE3E}"/>
    <cellStyle name="Note 2 4 2 5 2 2 2 2" xfId="21535" xr:uid="{DC66BEC8-3D50-40EE-9E87-845292873900}"/>
    <cellStyle name="Note 2 4 2 5 2 2 2 2 2" xfId="37229" xr:uid="{9B7CFB64-0C4F-4E71-ADA9-A9B518CED55E}"/>
    <cellStyle name="Note 2 4 2 5 2 2 2 3" xfId="37401" xr:uid="{42732516-4595-4160-AF51-812C52900D7C}"/>
    <cellStyle name="Note 2 4 2 5 2 2 3" xfId="17224" xr:uid="{32EE9C82-2C80-4AE7-803A-7BF9F28F1078}"/>
    <cellStyle name="Note 2 4 2 5 2 2 3 2" xfId="34465" xr:uid="{DC39AB40-5682-4F35-996D-4A3CF21A6C09}"/>
    <cellStyle name="Note 2 4 2 5 2 2 4" xfId="30529" xr:uid="{D55AA4BB-995B-48E9-956B-130A32BEF9C5}"/>
    <cellStyle name="Note 2 4 2 5 2 3" xfId="10872" xr:uid="{A408D5E0-687A-4DCD-837C-5373B069A928}"/>
    <cellStyle name="Note 2 4 2 5 2 3 2" xfId="19861" xr:uid="{0B0E1DAB-A876-45AC-835E-0C603217327E}"/>
    <cellStyle name="Note 2 4 2 5 2 3 2 2" xfId="33603" xr:uid="{033A8164-1E2D-4808-8220-31776B9A81DF}"/>
    <cellStyle name="Note 2 4 2 5 2 3 3" xfId="32277" xr:uid="{75FF6899-E09D-43B1-86B7-7A2E99123372}"/>
    <cellStyle name="Note 2 4 2 5 2 4" xfId="14638" xr:uid="{BB78BAA0-7332-4097-9D24-3A3C0088B618}"/>
    <cellStyle name="Note 2 4 2 5 2 4 2" xfId="35429" xr:uid="{F5E06237-5148-41E2-B199-9C7DC852044E}"/>
    <cellStyle name="Note 2 4 2 5 2 5" xfId="24480" xr:uid="{E139E60E-2F6C-48C3-8C38-13F0969AB1F5}"/>
    <cellStyle name="Note 2 4 2 5 2 6" xfId="59006" xr:uid="{E855850F-F6DE-42C2-9F97-95689246FC55}"/>
    <cellStyle name="Note 2 4 2 5 3" xfId="3741" xr:uid="{BB2C9189-52F7-4498-B5D0-F6E0DB95285F}"/>
    <cellStyle name="Note 2 4 2 5 3 2" xfId="27358" xr:uid="{6C9E4249-1E70-4FE2-AB5C-61D574DE78FE}"/>
    <cellStyle name="Note 2 4 2 5 4" xfId="38201" xr:uid="{1667A9D8-724F-4742-98CD-149AC6E559B5}"/>
    <cellStyle name="Note 2 4 2 5 5" xfId="52225" xr:uid="{FDCA94D5-F87F-4025-A184-3236226666B3}"/>
    <cellStyle name="Note 2 4 2 6" xfId="2033" xr:uid="{23F28027-43D3-4E1D-B29D-7943986D92E2}"/>
    <cellStyle name="Note 2 4 2 6 2" xfId="6341" xr:uid="{99F9D170-0A1C-4554-8128-D114729B4BCB}"/>
    <cellStyle name="Note 2 4 2 6 2 2" xfId="8927" xr:uid="{46841297-502A-4EEE-8461-D8FB2E71644E}"/>
    <cellStyle name="Note 2 4 2 6 2 2 2" xfId="12759" xr:uid="{D46049B2-AE04-4881-B538-7371C292BD78}"/>
    <cellStyle name="Note 2 4 2 6 2 2 2 2" xfId="21748" xr:uid="{6AF36C30-4C89-43B0-9388-86FDEAB10855}"/>
    <cellStyle name="Note 2 4 2 6 2 2 2 2 2" xfId="39831" xr:uid="{0ADAA17C-115E-4136-8B30-ADBEFC22C577}"/>
    <cellStyle name="Note 2 4 2 6 2 2 2 3" xfId="40813" xr:uid="{271282EC-E128-4691-B387-352FE4C79255}"/>
    <cellStyle name="Note 2 4 2 6 2 2 3" xfId="17916" xr:uid="{90991AEB-9678-4D7E-8256-D637E5409B42}"/>
    <cellStyle name="Note 2 4 2 6 2 2 3 2" xfId="27695" xr:uid="{070324E5-5E51-4039-8B5C-2CC96DF38EB9}"/>
    <cellStyle name="Note 2 4 2 6 2 2 4" xfId="41103" xr:uid="{748C72C4-CE57-41A1-B355-0B62AFCFD1BE}"/>
    <cellStyle name="Note 2 4 2 6 2 3" xfId="11564" xr:uid="{AC29FF48-C0C8-4813-B006-3625BF842A2A}"/>
    <cellStyle name="Note 2 4 2 6 2 3 2" xfId="20553" xr:uid="{FA492417-F731-4A9B-B759-8B48F6BB0176}"/>
    <cellStyle name="Note 2 4 2 6 2 3 2 2" xfId="30808" xr:uid="{9D74B057-A935-47B1-9017-4FB787F0D81E}"/>
    <cellStyle name="Note 2 4 2 6 2 3 3" xfId="43773" xr:uid="{73BCF605-57F6-400B-8F3E-1D4F302A9F16}"/>
    <cellStyle name="Note 2 4 2 6 2 4" xfId="15330" xr:uid="{B0F2E0FE-F5D2-4FD4-A138-F962D1EFBE82}"/>
    <cellStyle name="Note 2 4 2 6 2 4 2" xfId="22755" xr:uid="{C5B65CFD-9772-4964-B621-E13A653EF494}"/>
    <cellStyle name="Note 2 4 2 6 2 5" xfId="33597" xr:uid="{17174BE0-2E60-4FD8-A3EC-C224B8FEAE14}"/>
    <cellStyle name="Note 2 4 2 6 2 6" xfId="53994" xr:uid="{1DA52546-7087-405A-B4B2-F1BAD3491CA2}"/>
    <cellStyle name="Note 2 4 2 6 3" xfId="4470" xr:uid="{3549C906-D22D-43F5-8437-1FB1E63108A2}"/>
    <cellStyle name="Note 2 4 2 6 3 2" xfId="40570" xr:uid="{EEEEA9A6-2757-4093-8E78-60CEA8E9125E}"/>
    <cellStyle name="Note 2 4 2 6 4" xfId="39214" xr:uid="{51C211CC-636D-4AB1-8166-E6310BD2F5E4}"/>
    <cellStyle name="Note 2 4 2 6 5" xfId="47326" xr:uid="{801BCE3D-46BC-4450-B04A-EABD7C897A74}"/>
    <cellStyle name="Note 2 4 2 7" xfId="2844" xr:uid="{48A3EA9E-8ED1-4F82-B2DA-CFBE3AA5EB64}"/>
    <cellStyle name="Note 2 4 2 7 2" xfId="6994" xr:uid="{425ED54F-DD53-4D0E-9CF0-7EBDF39A0199}"/>
    <cellStyle name="Note 2 4 2 7 2 2" xfId="12123" xr:uid="{83BF7964-9341-499B-8351-F3023101A238}"/>
    <cellStyle name="Note 2 4 2 7 2 2 2" xfId="21112" xr:uid="{CC1B9F23-CC7A-4413-8F91-0BD6A24E7AC3}"/>
    <cellStyle name="Note 2 4 2 7 2 2 2 2" xfId="38497" xr:uid="{4E556C42-90CC-442D-9F85-CD6A57C1084F}"/>
    <cellStyle name="Note 2 4 2 7 2 2 3" xfId="33785" xr:uid="{3F8B5B6D-A42A-494B-B4B2-518DD5071B73}"/>
    <cellStyle name="Note 2 4 2 7 2 3" xfId="15983" xr:uid="{A7B121C6-AAC1-4719-BF07-130E23833886}"/>
    <cellStyle name="Note 2 4 2 7 2 3 2" xfId="37620" xr:uid="{46315E33-7C74-469D-A376-0C345AE0C57D}"/>
    <cellStyle name="Note 2 4 2 7 2 4" xfId="43388" xr:uid="{2C41B0A1-65E9-447E-B618-742680D62FCB}"/>
    <cellStyle name="Note 2 4 2 7 3" xfId="9557" xr:uid="{F1B08D2D-4034-4179-888D-74574DB34749}"/>
    <cellStyle name="Note 2 4 2 7 3 2" xfId="18546" xr:uid="{5DCF4BA7-CAA0-455E-A78B-C465049791D3}"/>
    <cellStyle name="Note 2 4 2 7 3 2 2" xfId="36289" xr:uid="{F2803F7B-4AA9-4509-9540-0B3E6FD3C409}"/>
    <cellStyle name="Note 2 4 2 7 3 3" xfId="36824" xr:uid="{15AA92BE-FA7F-4377-8AB3-1649E2DB6C4B}"/>
    <cellStyle name="Note 2 4 2 7 4" xfId="24723" xr:uid="{6DCD7814-9CBD-4554-B7D7-F968D4AF9AAA}"/>
    <cellStyle name="Note 2 4 2 7 5" xfId="52639" xr:uid="{31B4B76D-80D2-47F5-9E27-086ED73CBD2E}"/>
    <cellStyle name="Note 2 4 2 8" xfId="4777" xr:uid="{52B5D6FC-F912-471F-AAFB-3426432880FA}"/>
    <cellStyle name="Note 2 4 2 8 2" xfId="7363" xr:uid="{58FE8AD6-D41A-43A5-B29B-6FB7D8A13B9E}"/>
    <cellStyle name="Note 2 4 2 8 2 2" xfId="12281" xr:uid="{9B231700-6CA5-498B-9C21-E8200B749050}"/>
    <cellStyle name="Note 2 4 2 8 2 2 2" xfId="21270" xr:uid="{2EEBA05B-0471-438F-99E1-A2E9E76FFB27}"/>
    <cellStyle name="Note 2 4 2 8 2 2 2 2" xfId="32969" xr:uid="{4E736B72-2719-4A7F-B5B0-8482F5D30662}"/>
    <cellStyle name="Note 2 4 2 8 2 2 3" xfId="37549" xr:uid="{269F07EB-5EC3-4B0C-AF88-3CDD06E21AA2}"/>
    <cellStyle name="Note 2 4 2 8 2 3" xfId="16352" xr:uid="{5FDFE858-0CD1-42B5-89D6-7F7F0A818B63}"/>
    <cellStyle name="Note 2 4 2 8 2 3 2" xfId="32373" xr:uid="{0F0E3A12-ADFA-4CDF-AD8A-DD42B7741610}"/>
    <cellStyle name="Note 2 4 2 8 2 4" xfId="31302" xr:uid="{30F26339-1F0B-4A66-BE10-7BCB91B888AF}"/>
    <cellStyle name="Note 2 4 2 8 3" xfId="10000" xr:uid="{39B81A6C-08B6-4546-802A-71827059A277}"/>
    <cellStyle name="Note 2 4 2 8 3 2" xfId="18989" xr:uid="{E514EACE-B179-4EC0-BB55-3DEEF8440BAE}"/>
    <cellStyle name="Note 2 4 2 8 3 2 2" xfId="33691" xr:uid="{518B5995-DE40-4639-A7D9-15306C887819}"/>
    <cellStyle name="Note 2 4 2 8 3 3" xfId="40485" xr:uid="{6D338DFC-0B32-4D44-951F-6842630CD74E}"/>
    <cellStyle name="Note 2 4 2 8 4" xfId="13766" xr:uid="{9092B5F8-7145-497C-BE3E-D2113832D55E}"/>
    <cellStyle name="Note 2 4 2 8 4 2" xfId="28890" xr:uid="{1110C7F8-C8A7-4804-84F7-4C1E5CE18524}"/>
    <cellStyle name="Note 2 4 2 8 5" xfId="40723" xr:uid="{5A9A4B6A-4CCF-4F47-8DAD-F76E745AAAC9}"/>
    <cellStyle name="Note 2 4 2 9" xfId="6678" xr:uid="{21E2C581-FE94-4242-962E-7DF2536BADF0}"/>
    <cellStyle name="Note 2 4 2 9 2" xfId="11884" xr:uid="{FC18F3C4-08AF-4702-9EB4-9FA8BA579523}"/>
    <cellStyle name="Note 2 4 2 9 2 2" xfId="20873" xr:uid="{A787A814-E752-4647-B5CB-BF2B8EA88993}"/>
    <cellStyle name="Note 2 4 2 9 2 2 2" xfId="24454" xr:uid="{7951AE9C-39EA-499F-84B8-F2EFDB04F01F}"/>
    <cellStyle name="Note 2 4 2 9 2 3" xfId="32216" xr:uid="{CCC11278-E208-475B-A002-90033A118CF3}"/>
    <cellStyle name="Note 2 4 2 9 3" xfId="15667" xr:uid="{93902F0B-4DFE-4C43-BA82-4E6C64248A18}"/>
    <cellStyle name="Note 2 4 2 9 3 2" xfId="43934" xr:uid="{590ACF6A-3BD1-4773-AC68-74E9B90FF49B}"/>
    <cellStyle name="Note 2 4 2 9 4" xfId="41123" xr:uid="{985D528D-65FB-4B86-AF59-9DDAF328BC33}"/>
    <cellStyle name="Note 2 4 20" xfId="44930" xr:uid="{AE1B9590-E5E4-414A-A572-02A250EBB7C3}"/>
    <cellStyle name="Note 2 4 20 2" xfId="50415" xr:uid="{AD5CCFD5-4CBA-4D80-AD09-ACF673251EFF}"/>
    <cellStyle name="Note 2 4 20 2 2" xfId="57197" xr:uid="{7E2A4B18-590C-4C94-86A6-17BA6431AB4B}"/>
    <cellStyle name="Note 2 4 20 3" xfId="52017" xr:uid="{2D20F402-D3BE-494B-9184-C4BBD57F771E}"/>
    <cellStyle name="Note 2 4 20 3 2" xfId="58798" xr:uid="{1AD8F76A-637A-4FC0-A4F3-CD06F8BD9AA3}"/>
    <cellStyle name="Note 2 4 20 4" xfId="51137" xr:uid="{5A353463-38CC-4D75-BF8A-531CA8D058C1}"/>
    <cellStyle name="Note 2 4 20 4 2" xfId="57919" xr:uid="{AF00F432-A49D-44EA-ACFB-01717B3D784A}"/>
    <cellStyle name="Note 2 4 20 5" xfId="48532" xr:uid="{D011F9ED-8D1F-41DB-86A4-25E3FDE5C7E8}"/>
    <cellStyle name="Note 2 4 20 5 2" xfId="55321" xr:uid="{C1C75AC8-83C4-4CAD-BBA0-F2459CEB2292}"/>
    <cellStyle name="Note 2 4 20 6" xfId="53607" xr:uid="{B592CBDD-1FA2-4870-B769-67726D3FFF8F}"/>
    <cellStyle name="Note 2 4 20 7" xfId="46918" xr:uid="{64FDAFC4-F7C7-4B42-B5A2-77EE19698DCF}"/>
    <cellStyle name="Note 2 4 21" xfId="44923" xr:uid="{D0258028-DDE0-409B-9871-64A81C678840}"/>
    <cellStyle name="Note 2 4 21 2" xfId="50562" xr:uid="{0E438560-BDF3-4417-B40A-EB25B2107549}"/>
    <cellStyle name="Note 2 4 21 2 2" xfId="57344" xr:uid="{B9A12B6C-D461-43EF-850B-A504A22772E6}"/>
    <cellStyle name="Note 2 4 21 3" xfId="52376" xr:uid="{7901CD9C-2F61-4021-9BB7-89C2E7FA60A3}"/>
    <cellStyle name="Note 2 4 21 3 2" xfId="59157" xr:uid="{1BC3C9D3-73AC-4507-9588-B170FAB32E59}"/>
    <cellStyle name="Note 2 4 21 4" xfId="48679" xr:uid="{3078D0F1-2D0A-47A8-A243-A7543B3F772A}"/>
    <cellStyle name="Note 2 4 21 4 2" xfId="55468" xr:uid="{4C5F3E87-8722-41AD-957D-ABB14434878F}"/>
    <cellStyle name="Note 2 4 21 5" xfId="53754" xr:uid="{E7A8F832-D3C3-403B-A751-0F6B5281C7D7}"/>
    <cellStyle name="Note 2 4 21 6" xfId="47065" xr:uid="{8BF37BFC-227E-46DD-83D9-E1CCAE153500}"/>
    <cellStyle name="Note 2 4 22" xfId="45058" xr:uid="{E119335F-373B-462B-95E6-515E7551D551}"/>
    <cellStyle name="Note 2 4 22 2" xfId="50657" xr:uid="{3B7DD831-052F-4D20-9EC2-4FA3FA46ECBD}"/>
    <cellStyle name="Note 2 4 22 2 2" xfId="57439" xr:uid="{B50DF8B8-ADFA-499B-95BE-A81ECA02B1F3}"/>
    <cellStyle name="Note 2 4 22 3" xfId="52468" xr:uid="{2A087CDE-375A-489E-9A84-F9A150FB78AB}"/>
    <cellStyle name="Note 2 4 22 3 2" xfId="59249" xr:uid="{43A1FA27-9BF6-424C-B5FE-8EFB8FA6FAB3}"/>
    <cellStyle name="Note 2 4 22 4" xfId="48774" xr:uid="{A069F54C-AD18-4536-AD45-5CC5AD988C5C}"/>
    <cellStyle name="Note 2 4 22 4 2" xfId="55560" xr:uid="{32F0D3F2-821D-4F26-ACDC-5FFB5A5BBD35}"/>
    <cellStyle name="Note 2 4 22 5" xfId="53846" xr:uid="{DF96C6D3-C035-4270-B403-D50553CAE2B9}"/>
    <cellStyle name="Note 2 4 22 6" xfId="47160" xr:uid="{369E3592-A76C-40C8-85FF-7C0951232736}"/>
    <cellStyle name="Note 2 4 23" xfId="45051" xr:uid="{D457C817-1D6F-473B-A5CC-F8F9D78CBF1C}"/>
    <cellStyle name="Note 2 4 23 2" xfId="50673" xr:uid="{F3BDA0C9-B1A4-4640-8E56-476AE1BAFA96}"/>
    <cellStyle name="Note 2 4 23 2 2" xfId="57455" xr:uid="{AFCF6934-0F52-42A8-8628-AA5A8327A1A9}"/>
    <cellStyle name="Note 2 4 23 3" xfId="52484" xr:uid="{DACE94C7-7403-4ACF-903A-9F1BEE9F9EFC}"/>
    <cellStyle name="Note 2 4 23 3 2" xfId="59265" xr:uid="{6708902A-751D-426C-93EC-AC8A2BD3CBD7}"/>
    <cellStyle name="Note 2 4 23 4" xfId="48790" xr:uid="{93F88488-5480-4332-8B5D-B1113C8EBFC1}"/>
    <cellStyle name="Note 2 4 23 4 2" xfId="55576" xr:uid="{F3FCE267-E3EE-4F44-B3CC-287E77F97A86}"/>
    <cellStyle name="Note 2 4 23 5" xfId="53862" xr:uid="{C5EC8926-14DB-45EE-8C3F-71F6D8A87C0C}"/>
    <cellStyle name="Note 2 4 23 6" xfId="47176" xr:uid="{8165FC23-2F3D-41F4-AD4A-13C701AFB9B7}"/>
    <cellStyle name="Note 2 4 24" xfId="45111" xr:uid="{DD090DAA-C7FF-4274-9D66-7D2D46002EFD}"/>
    <cellStyle name="Note 2 4 24 2" xfId="50740" xr:uid="{356E0F94-AC0C-4363-B261-979FAFE40C35}"/>
    <cellStyle name="Note 2 4 24 2 2" xfId="57522" xr:uid="{28660163-90CB-43A9-B696-BE0D60B21A2F}"/>
    <cellStyle name="Note 2 4 24 3" xfId="52549" xr:uid="{D2280087-6095-44D6-91B9-0193C2580F35}"/>
    <cellStyle name="Note 2 4 24 3 2" xfId="59330" xr:uid="{F48FA7EB-3AF4-47CF-90C5-C10FB1F1E2BD}"/>
    <cellStyle name="Note 2 4 24 4" xfId="48847" xr:uid="{DFB8EDB1-3500-40FE-80F6-79BCC4F829BB}"/>
    <cellStyle name="Note 2 4 24 4 2" xfId="55629" xr:uid="{6044F62A-8A90-490B-88CA-BF402B7752E0}"/>
    <cellStyle name="Note 2 4 24 5" xfId="53927" xr:uid="{22CEC309-ACDF-445D-B144-F963582F4B35}"/>
    <cellStyle name="Note 2 4 24 6" xfId="47244" xr:uid="{70B2AC64-5422-45CD-BBE1-3CD5016E1473}"/>
    <cellStyle name="Note 2 4 25" xfId="45166" xr:uid="{840D326D-860E-4F5D-9C95-83C1E5DFE026}"/>
    <cellStyle name="Note 2 4 25 2" xfId="50770" xr:uid="{C5F673A7-F0FB-4619-9ACA-69FCB54D9F00}"/>
    <cellStyle name="Note 2 4 25 2 2" xfId="57552" xr:uid="{FB05FCA6-B22F-4397-A487-EC08AAA9B523}"/>
    <cellStyle name="Note 2 4 25 3" xfId="52579" xr:uid="{22447D0F-FAE9-40F1-A564-8C98ADCF9B67}"/>
    <cellStyle name="Note 2 4 25 3 2" xfId="59360" xr:uid="{802D7483-FEA0-4DDB-8C63-C9B0CB211576}"/>
    <cellStyle name="Note 2 4 25 4" xfId="48868" xr:uid="{6AE41569-180F-41E3-8966-A84841EBBB7C}"/>
    <cellStyle name="Note 2 4 25 4 2" xfId="55649" xr:uid="{9CF954EB-63F3-4BEA-BFC0-9B80DADB0B26}"/>
    <cellStyle name="Note 2 4 25 5" xfId="53957" xr:uid="{01A43D2A-7687-466A-9AA8-91A9C17279C5}"/>
    <cellStyle name="Note 2 4 25 6" xfId="47274" xr:uid="{6696CE20-224D-4508-B6C7-528AF161E109}"/>
    <cellStyle name="Note 2 4 26" xfId="45171" xr:uid="{157B622E-7623-4FBC-B300-C8E3BCF884BB}"/>
    <cellStyle name="Note 2 4 26 2" xfId="50784" xr:uid="{D53FCC64-1802-4A59-B3EE-19209CF6DEFA}"/>
    <cellStyle name="Note 2 4 26 2 2" xfId="57566" xr:uid="{3DDCF67B-028E-4A8A-AA1F-A592B7814621}"/>
    <cellStyle name="Note 2 4 26 3" xfId="52593" xr:uid="{B568875D-2919-43E1-B1E0-8E339C11C3AF}"/>
    <cellStyle name="Note 2 4 26 3 2" xfId="59374" xr:uid="{3905BC78-8EC2-44D0-8A15-CF159FA23977}"/>
    <cellStyle name="Note 2 4 26 4" xfId="53971" xr:uid="{A3FAA39C-6284-4E4B-B853-77DFF10DB49E}"/>
    <cellStyle name="Note 2 4 26 5" xfId="47288" xr:uid="{E15271F4-CA73-4DB8-8257-2C350A4C5CC4}"/>
    <cellStyle name="Note 2 4 27" xfId="45228" xr:uid="{07EAA830-A260-4891-9158-33991A9DD7C8}"/>
    <cellStyle name="Note 2 4 27 2" xfId="55811" xr:uid="{EF4A30E6-93E5-486C-BD32-7B954898BFD4}"/>
    <cellStyle name="Note 2 4 27 3" xfId="49028" xr:uid="{F4D7333D-62C7-4DFC-9A02-1D8EC9823A5C}"/>
    <cellStyle name="Note 2 4 28" xfId="45224" xr:uid="{5C192F6B-4D31-47DB-9D97-4E43FE54DF4E}"/>
    <cellStyle name="Note 2 4 28 2" xfId="58470" xr:uid="{5626D8EB-CD27-467C-B25E-7FDCEAF9418D}"/>
    <cellStyle name="Note 2 4 28 3" xfId="51689" xr:uid="{91709F99-58F8-42CA-BA87-8B3A4863A475}"/>
    <cellStyle name="Note 2 4 29" xfId="45196" xr:uid="{D6E673E2-4650-465A-9853-CC049464EADF}"/>
    <cellStyle name="Note 2 4 29 2" xfId="52634" xr:uid="{E49B8BF9-D7F9-47C8-9BC3-4ED1514434C2}"/>
    <cellStyle name="Note 2 4 3" xfId="587" xr:uid="{9D2EC744-94AA-434C-90F7-8375953D3369}"/>
    <cellStyle name="Note 2 4 3 2" xfId="4976" xr:uid="{6BC9D50F-62AE-4956-80E9-F98279939C1E}"/>
    <cellStyle name="Note 2 4 3 2 2" xfId="7562" xr:uid="{979E1C49-2CCE-4039-8767-1D4C6F4D64EE}"/>
    <cellStyle name="Note 2 4 3 2 2 2" xfId="12342" xr:uid="{BC9774B3-DCD0-4742-BD49-C5D046B46DC2}"/>
    <cellStyle name="Note 2 4 3 2 2 2 2" xfId="21331" xr:uid="{587F33F8-DC88-465A-AF6B-7FFC6FEB28A8}"/>
    <cellStyle name="Note 2 4 3 2 2 2 2 2" xfId="43824" xr:uid="{CA594FF7-6AFF-41CE-9DCE-334059A01D6D}"/>
    <cellStyle name="Note 2 4 3 2 2 2 3" xfId="30111" xr:uid="{68FE2B1A-64D3-46BD-908C-C02EEFEBD2EA}"/>
    <cellStyle name="Note 2 4 3 2 2 2 4" xfId="56356" xr:uid="{4BB6C51F-1194-4EB0-AF4D-FA19F47DD437}"/>
    <cellStyle name="Note 2 4 3 2 2 3" xfId="16551" xr:uid="{692A2E6F-F46F-416C-A290-8FF696A98E36}"/>
    <cellStyle name="Note 2 4 3 2 2 3 2" xfId="43151" xr:uid="{5381F8ED-F0C2-4A0D-9E4F-04B9D44465BE}"/>
    <cellStyle name="Note 2 4 3 2 2 4" xfId="28058" xr:uid="{BE64A331-2C44-4D7F-AC93-C9B5C4B2382E}"/>
    <cellStyle name="Note 2 4 3 2 2 5" xfId="49574" xr:uid="{4390BBDD-2779-4708-8815-434468E51907}"/>
    <cellStyle name="Note 2 4 3 2 3" xfId="10199" xr:uid="{C247B89A-7802-4314-980B-D0752E6104FE}"/>
    <cellStyle name="Note 2 4 3 2 3 2" xfId="19188" xr:uid="{7C6FB933-D6EB-4D31-90DB-4221F3DF392A}"/>
    <cellStyle name="Note 2 4 3 2 3 2 2" xfId="25008" xr:uid="{365D501A-23E1-41F9-ACEC-D481191676E8}"/>
    <cellStyle name="Note 2 4 3 2 3 2 3" xfId="57760" xr:uid="{C6C54ECD-0802-40AD-A02D-26B72914FABD}"/>
    <cellStyle name="Note 2 4 3 2 3 3" xfId="34810" xr:uid="{FFE34761-8D1E-45B3-98FF-5F3F84BA3F59}"/>
    <cellStyle name="Note 2 4 3 2 3 4" xfId="50978" xr:uid="{3E639294-C0AF-4120-9327-FB8D590F1CE1}"/>
    <cellStyle name="Note 2 4 3 2 4" xfId="13965" xr:uid="{9B8BD6F9-F9F6-4949-89F9-E5FC8B5B0DF3}"/>
    <cellStyle name="Note 2 4 3 2 4 2" xfId="42314" xr:uid="{CE02E0EF-FA65-4391-9ADD-27733E51F4D6}"/>
    <cellStyle name="Note 2 4 3 2 4 2 2" xfId="54501" xr:uid="{37F9D412-1642-4AD0-9AD1-13EE5800FC3A}"/>
    <cellStyle name="Note 2 4 3 2 4 3" xfId="47691" xr:uid="{4FCC6E81-E2C0-4118-BE0B-465BCCC17A56}"/>
    <cellStyle name="Note 2 4 3 2 5" xfId="36661" xr:uid="{59DE787D-A14D-4CAB-87D8-549EF49DE6C0}"/>
    <cellStyle name="Note 2 4 3 2 5 2" xfId="52937" xr:uid="{235C3C1C-2A75-487C-B269-F6305DF70C11}"/>
    <cellStyle name="Note 2 4 3 2 6" xfId="46083" xr:uid="{07041512-2575-4BC5-AC6B-00BD08809DB8}"/>
    <cellStyle name="Note 2 4 3 3" xfId="3024" xr:uid="{37A26FC8-6991-4F4A-8B26-2AC257C4D189}"/>
    <cellStyle name="Note 2 4 3 3 2" xfId="39894" xr:uid="{9E6A7DC7-6705-41DD-BA52-D0FF362EFBF0}"/>
    <cellStyle name="Note 2 4 3 3 2 2" xfId="56764" xr:uid="{15FF367C-C765-40E0-9665-DA799E0F6852}"/>
    <cellStyle name="Note 2 4 3 3 2 3" xfId="49982" xr:uid="{E8C0522F-E592-4D48-9B42-B6FCFB2B558A}"/>
    <cellStyle name="Note 2 4 3 3 3" xfId="51095" xr:uid="{B13F54B6-4E44-4E0B-9217-4D5CA7FB34A8}"/>
    <cellStyle name="Note 2 4 3 3 3 2" xfId="57877" xr:uid="{CCBAA0EA-4EAC-460C-B82A-2BD1E19EB0DD}"/>
    <cellStyle name="Note 2 4 3 3 4" xfId="48099" xr:uid="{DDB6D07C-1883-461B-9DF6-3F7414708AB9}"/>
    <cellStyle name="Note 2 4 3 3 4 2" xfId="54891" xr:uid="{0B7BD6F2-9619-4DAD-B39F-D334900371F0}"/>
    <cellStyle name="Note 2 4 3 3 5" xfId="53191" xr:uid="{A36E9890-BE65-4394-97D9-F3C54A000CCD}"/>
    <cellStyle name="Note 2 4 3 3 6" xfId="46485" xr:uid="{C0116914-FC68-4753-9E90-36FD7FA364B4}"/>
    <cellStyle name="Note 2 4 3 4" xfId="35031" xr:uid="{C770DEB1-6865-4541-8827-853D2DDA0CAE}"/>
    <cellStyle name="Note 2 4 3 4 2" xfId="55884" xr:uid="{0EF1679E-88FB-4CA0-9D64-491D421A8AE4}"/>
    <cellStyle name="Note 2 4 3 4 3" xfId="49102" xr:uid="{5CB5253A-C9B7-4075-9E13-2F74E9D2894B}"/>
    <cellStyle name="Note 2 4 3 5" xfId="44344" xr:uid="{03E1A33E-FB3D-4DA2-B7EB-90D0C938ADFA}"/>
    <cellStyle name="Note 2 4 3 5 2" xfId="57844" xr:uid="{A17E346C-B8DE-499C-8FBD-8A78FC90BAD1}"/>
    <cellStyle name="Note 2 4 3 5 3" xfId="51062" xr:uid="{34480C7E-50A9-4190-802E-E773D55C4E70}"/>
    <cellStyle name="Note 2 4 3 6" xfId="45568" xr:uid="{E3ED5503-7B5A-4BC8-94BB-143D71D5CD32}"/>
    <cellStyle name="Note 2 4 3 6 2" xfId="54053" xr:uid="{9E832D73-31C0-409E-9324-2E28D52B9ACF}"/>
    <cellStyle name="Note 2 4 3 7" xfId="52674" xr:uid="{49B145DF-C791-440E-A6B9-11FCEDDC3F8C}"/>
    <cellStyle name="Note 2 4 30" xfId="45369" xr:uid="{C27651D4-B87F-4F6E-9197-4A1243C236AF}"/>
    <cellStyle name="Note 2 4 31" xfId="45393" xr:uid="{79196A4F-9EEF-4DE7-B004-D298E34D9D47}"/>
    <cellStyle name="Note 2 4 32" xfId="45417" xr:uid="{B1EE22FC-1CAF-4214-9C97-07568D7656BA}"/>
    <cellStyle name="Note 2 4 33" xfId="45343" xr:uid="{3576FEF0-65F8-42DE-8C9C-BA60F12F0B00}"/>
    <cellStyle name="Note 2 4 34" xfId="44195" xr:uid="{CE4355DA-62DB-40BD-AFB3-1B4006DB1193}"/>
    <cellStyle name="Note 2 4 35" xfId="45501" xr:uid="{A767C10F-689C-4777-8879-4895300349F4}"/>
    <cellStyle name="Note 2 4 4" xfId="932" xr:uid="{AC3835FB-AC74-4052-9C00-C727314A01FB}"/>
    <cellStyle name="Note 2 4 4 2" xfId="5297" xr:uid="{20747C25-150E-46E3-B8AC-942E355B5565}"/>
    <cellStyle name="Note 2 4 4 2 2" xfId="7883" xr:uid="{AAB25305-7592-4B60-80EE-14ACB49EE79B}"/>
    <cellStyle name="Note 2 4 4 2 2 2" xfId="12443" xr:uid="{8B23B083-6951-4BB8-8500-3BD8B5B1FCE0}"/>
    <cellStyle name="Note 2 4 4 2 2 2 2" xfId="21432" xr:uid="{86B8DF86-B64B-471D-85E4-7E8E4549B3E7}"/>
    <cellStyle name="Note 2 4 4 2 2 2 2 2" xfId="36675" xr:uid="{7B9C312A-D08C-4EA3-803F-64AECDE75EEA}"/>
    <cellStyle name="Note 2 4 4 2 2 2 3" xfId="27807" xr:uid="{C484BCE5-49AB-48D3-B1A8-5CCC26A4A575}"/>
    <cellStyle name="Note 2 4 4 2 2 2 4" xfId="56415" xr:uid="{A0964C0F-0DB6-414D-ABAC-8CDE3B26C055}"/>
    <cellStyle name="Note 2 4 4 2 2 3" xfId="16872" xr:uid="{074FD67A-39C4-477D-92A1-E4A45DF35AC8}"/>
    <cellStyle name="Note 2 4 4 2 2 3 2" xfId="36487" xr:uid="{95E9765B-5F22-4DAE-9EF6-CDB1FFDB8C3E}"/>
    <cellStyle name="Note 2 4 4 2 2 4" xfId="25992" xr:uid="{67E7388F-3D9A-4DB2-A026-CA563A2B45ED}"/>
    <cellStyle name="Note 2 4 4 2 2 5" xfId="49633" xr:uid="{1CA51592-DCBE-4E6A-843D-FED83F52550C}"/>
    <cellStyle name="Note 2 4 4 2 3" xfId="10520" xr:uid="{E2B6B372-1979-48B6-84FB-FCBB7F19741C}"/>
    <cellStyle name="Note 2 4 4 2 3 2" xfId="19509" xr:uid="{128C40B8-ADF8-4484-8DB6-EBCF6B4DE3DC}"/>
    <cellStyle name="Note 2 4 4 2 3 2 2" xfId="29501" xr:uid="{50D4A419-1E51-4F47-8C21-D102C7ED1657}"/>
    <cellStyle name="Note 2 4 4 2 3 2 3" xfId="58364" xr:uid="{B62149E9-76D4-4EC8-8F4D-E0F8231E5538}"/>
    <cellStyle name="Note 2 4 4 2 3 3" xfId="22159" xr:uid="{B234E924-77F5-4933-A5F8-F75AA472FEDC}"/>
    <cellStyle name="Note 2 4 4 2 3 4" xfId="51582" xr:uid="{277E54B9-F82F-4822-BC42-C2E718F7411E}"/>
    <cellStyle name="Note 2 4 4 2 4" xfId="14286" xr:uid="{0E7516BE-B850-4E47-957A-E67BAD5D0F29}"/>
    <cellStyle name="Note 2 4 4 2 4 2" xfId="40784" xr:uid="{8BE056EA-C770-49AA-B6D3-86B8B03B5AD8}"/>
    <cellStyle name="Note 2 4 4 2 4 2 2" xfId="54557" xr:uid="{FD83E1D5-9299-4679-B35E-ECE91A0216BF}"/>
    <cellStyle name="Note 2 4 4 2 4 3" xfId="47750" xr:uid="{E5E34F31-16E5-42C7-8954-DF08F70643FA}"/>
    <cellStyle name="Note 2 4 4 2 5" xfId="34318" xr:uid="{1F7F9CC6-5081-4D05-9BB5-611D2560AC3B}"/>
    <cellStyle name="Note 2 4 4 2 5 2" xfId="52970" xr:uid="{0A7E6820-4CD7-4836-B44B-7C35EBDFA9A0}"/>
    <cellStyle name="Note 2 4 4 2 6" xfId="46139" xr:uid="{29841EBD-97D7-485E-ACF4-1027124CE481}"/>
    <cellStyle name="Note 2 4 4 3" xfId="3369" xr:uid="{F5F3A702-2B0D-4568-B533-A8D42A551440}"/>
    <cellStyle name="Note 2 4 4 3 2" xfId="27772" xr:uid="{E5153262-D768-4015-9AD2-42FF519AFFB8}"/>
    <cellStyle name="Note 2 4 4 3 2 2" xfId="56820" xr:uid="{2B47ADDA-13A2-4755-8FF5-9901582AE7C3}"/>
    <cellStyle name="Note 2 4 4 3 2 3" xfId="50038" xr:uid="{AC98CA28-B36E-409B-AEE1-B66EE71534CC}"/>
    <cellStyle name="Note 2 4 4 3 3" xfId="50856" xr:uid="{B0B19FE5-CC05-40C0-BAF2-C43B0193A7C3}"/>
    <cellStyle name="Note 2 4 4 3 3 2" xfId="57638" xr:uid="{DB57AD8F-B201-464F-8A0B-EE31F4FADA88}"/>
    <cellStyle name="Note 2 4 4 3 4" xfId="48155" xr:uid="{DF589953-27A2-4FA8-AE7B-7C913802912D}"/>
    <cellStyle name="Note 2 4 4 3 4 2" xfId="54947" xr:uid="{DF78BA20-FDBC-4F8D-A608-4F3ED2119DEC}"/>
    <cellStyle name="Note 2 4 4 3 5" xfId="53247" xr:uid="{6A3B1C6B-E329-4B17-87C4-ECD2C44F4AE2}"/>
    <cellStyle name="Note 2 4 4 3 6" xfId="46541" xr:uid="{E9552DE2-7555-4243-A2A0-0CDF008B47F6}"/>
    <cellStyle name="Note 2 4 4 4" xfId="25079" xr:uid="{2BA6F996-3122-4CA4-90B1-FB0D33A62D79}"/>
    <cellStyle name="Note 2 4 4 4 2" xfId="55943" xr:uid="{B0996E06-B864-4A90-8D6E-C0291BFDC64C}"/>
    <cellStyle name="Note 2 4 4 4 3" xfId="49161" xr:uid="{7801E0BE-FDEA-4BDC-9AEA-71D7FDB48A51}"/>
    <cellStyle name="Note 2 4 4 5" xfId="44337" xr:uid="{FA662E46-9333-4296-8FE3-95DB54C56E46}"/>
    <cellStyle name="Note 2 4 4 5 2" xfId="58273" xr:uid="{3EFACA8D-201B-4CEE-87F2-5758C4303466}"/>
    <cellStyle name="Note 2 4 4 5 3" xfId="51491" xr:uid="{11990CBB-1103-4548-97CE-9A716BEE5149}"/>
    <cellStyle name="Note 2 4 4 6" xfId="45627" xr:uid="{57DE7398-FB5B-458A-8F68-B4A0BA523FDC}"/>
    <cellStyle name="Note 2 4 4 6 2" xfId="54109" xr:uid="{A8B9C286-87E5-4A56-98C9-83C7C1F3494B}"/>
    <cellStyle name="Note 2 4 4 7" xfId="52707" xr:uid="{0306C372-5E1D-4D30-89A6-158280901383}"/>
    <cellStyle name="Note 2 4 5" xfId="1276" xr:uid="{3294CFC0-A4CA-402C-8FAC-225C3C4CDECE}"/>
    <cellStyle name="Note 2 4 5 2" xfId="5621" xr:uid="{D2D76528-AB09-41BD-A0B1-E38352BBE553}"/>
    <cellStyle name="Note 2 4 5 2 2" xfId="8207" xr:uid="{DF7DE258-20BB-4751-BFED-EE3CCB5AF05F}"/>
    <cellStyle name="Note 2 4 5 2 2 2" xfId="12540" xr:uid="{C2028AE3-4806-466B-B79B-A39255FA0FA2}"/>
    <cellStyle name="Note 2 4 5 2 2 2 2" xfId="21529" xr:uid="{DB97D83C-2428-464B-8BFD-AE4555FDE096}"/>
    <cellStyle name="Note 2 4 5 2 2 2 2 2" xfId="43319" xr:uid="{83377FB9-17FE-4FE2-9BDC-20EA5291B7FD}"/>
    <cellStyle name="Note 2 4 5 2 2 2 3" xfId="43491" xr:uid="{FD106012-BDB4-46EF-B7BB-B9E2B82290B0}"/>
    <cellStyle name="Note 2 4 5 2 2 2 4" xfId="56434" xr:uid="{3825B6AB-0873-4D86-AF92-49E5A98220F0}"/>
    <cellStyle name="Note 2 4 5 2 2 3" xfId="17196" xr:uid="{D476E8D9-2502-4739-BAF4-DA39446BE23D}"/>
    <cellStyle name="Note 2 4 5 2 2 3 2" xfId="30571" xr:uid="{8DC160AE-C862-48FC-A902-61D9E74CA3A3}"/>
    <cellStyle name="Note 2 4 5 2 2 4" xfId="34181" xr:uid="{8FC37B9D-5FF9-41CC-982D-D7DC70237626}"/>
    <cellStyle name="Note 2 4 5 2 2 5" xfId="49652" xr:uid="{59EED1CE-48EB-4131-B384-6551C5648DA2}"/>
    <cellStyle name="Note 2 4 5 2 3" xfId="10844" xr:uid="{25BADBF5-DAE4-4D19-A006-A09F68DC9C2B}"/>
    <cellStyle name="Note 2 4 5 2 3 2" xfId="19833" xr:uid="{7BAA5258-1462-440C-888C-105A8426F301}"/>
    <cellStyle name="Note 2 4 5 2 3 2 2" xfId="31200" xr:uid="{2A9BF34C-97BA-4F96-A7CC-7B839BA6D66A}"/>
    <cellStyle name="Note 2 4 5 2 3 2 3" xfId="58516" xr:uid="{0A18A9DF-B5E8-423E-AF77-D13963AC29C1}"/>
    <cellStyle name="Note 2 4 5 2 3 3" xfId="36170" xr:uid="{38121B42-2394-4FF3-B9A3-D4665BAA38D0}"/>
    <cellStyle name="Note 2 4 5 2 3 4" xfId="51735" xr:uid="{FB9383E8-8644-44C8-9B00-DD8990551B12}"/>
    <cellStyle name="Note 2 4 5 2 4" xfId="14610" xr:uid="{4CD635FA-0FB2-48AA-9D27-04F517A051C5}"/>
    <cellStyle name="Note 2 4 5 2 4 2" xfId="43282" xr:uid="{BBA09931-6E4A-4B1A-A284-5794A1FE645A}"/>
    <cellStyle name="Note 2 4 5 2 4 2 2" xfId="54573" xr:uid="{2B26AC37-57B6-47A7-A2CA-1F2A42020480}"/>
    <cellStyle name="Note 2 4 5 2 4 3" xfId="47769" xr:uid="{7003BD96-9CC8-4498-8223-92727605F912}"/>
    <cellStyle name="Note 2 4 5 2 5" xfId="23938" xr:uid="{B6ECB6D2-E7DF-45D8-83FA-A5FB0BC05B7A}"/>
    <cellStyle name="Note 2 4 5 2 5 2" xfId="52979" xr:uid="{09694D2B-AC78-4B6D-A4C0-ABDBB1D947E6}"/>
    <cellStyle name="Note 2 4 5 2 6" xfId="46155" xr:uid="{5BE072EB-092A-4552-A632-97A820EFC539}"/>
    <cellStyle name="Note 2 4 5 3" xfId="3713" xr:uid="{B123A126-A54F-4086-A95A-FA8F85F27508}"/>
    <cellStyle name="Note 2 4 5 3 2" xfId="25721" xr:uid="{403510FA-5A4E-4C33-B44D-D9E1A48104B3}"/>
    <cellStyle name="Note 2 4 5 3 2 2" xfId="56836" xr:uid="{9F8224E1-7EC1-410B-8918-1C00119BD0F0}"/>
    <cellStyle name="Note 2 4 5 3 2 3" xfId="50054" xr:uid="{A484E9C0-7BA7-47DE-9729-478A02BECE6B}"/>
    <cellStyle name="Note 2 4 5 3 3" xfId="51921" xr:uid="{C9DD9AF2-F718-4CD9-A5EC-843028B039D5}"/>
    <cellStyle name="Note 2 4 5 3 3 2" xfId="58702" xr:uid="{A778BADB-7C7A-41F8-92FC-ABD72DCC9F38}"/>
    <cellStyle name="Note 2 4 5 3 4" xfId="48171" xr:uid="{5E356EE8-CDFC-4DF6-A675-D3ADD82977AA}"/>
    <cellStyle name="Note 2 4 5 3 4 2" xfId="54963" xr:uid="{CABB31AD-387C-41F6-AA9A-683585B20C86}"/>
    <cellStyle name="Note 2 4 5 3 5" xfId="53263" xr:uid="{181BEA2C-4AD7-41D2-BA18-97B799BF9B30}"/>
    <cellStyle name="Note 2 4 5 3 6" xfId="46557" xr:uid="{17E96FD8-0647-4AB9-A530-FABAF1BEA4BE}"/>
    <cellStyle name="Note 2 4 5 4" xfId="30994" xr:uid="{6999A9A8-EED0-432A-844D-961872FBEC9B}"/>
    <cellStyle name="Note 2 4 5 4 2" xfId="55962" xr:uid="{C4CCCE59-11D5-4C7D-A318-150EB3CD262E}"/>
    <cellStyle name="Note 2 4 5 4 3" xfId="49180" xr:uid="{33639D84-1E6D-46A4-BEC5-E642AA0F295F}"/>
    <cellStyle name="Note 2 4 5 5" xfId="44365" xr:uid="{4E8A59F0-BE0A-4807-98DA-1702BC1DA1B9}"/>
    <cellStyle name="Note 2 4 5 5 2" xfId="55776" xr:uid="{18665E39-74BF-49F4-B24D-BEA67E9AD83F}"/>
    <cellStyle name="Note 2 4 5 5 3" xfId="48993" xr:uid="{8CF79517-ABF0-4803-8E17-BB2E12EA88C3}"/>
    <cellStyle name="Note 2 4 5 6" xfId="45646" xr:uid="{10BFB6EB-01D1-4AE4-9CC9-B6EA75482002}"/>
    <cellStyle name="Note 2 4 5 6 2" xfId="54125" xr:uid="{D645C0D3-CAA6-4039-A3F5-3C2B9C76EF05}"/>
    <cellStyle name="Note 2 4 5 7" xfId="52716" xr:uid="{A7ADDE32-5596-4D3C-B65F-7F2ABFFE9E81}"/>
    <cellStyle name="Note 2 4 6" xfId="1817" xr:uid="{ECCE6AB9-EE31-4B97-AF7C-9397564AE7AA}"/>
    <cellStyle name="Note 2 4 6 2" xfId="6134" xr:uid="{78940A79-2A6A-4BCD-A4F2-FEB0043B69EE}"/>
    <cellStyle name="Note 2 4 6 2 2" xfId="8720" xr:uid="{99C3BED5-E327-4128-B5B4-3D1A83C962ED}"/>
    <cellStyle name="Note 2 4 6 2 2 2" xfId="12694" xr:uid="{9D1D4404-C9A5-41CE-B94B-CABD864D2A4C}"/>
    <cellStyle name="Note 2 4 6 2 2 2 2" xfId="21683" xr:uid="{83EA643B-BF2B-49F7-8846-D58744087F01}"/>
    <cellStyle name="Note 2 4 6 2 2 2 2 2" xfId="31708" xr:uid="{FD942DC7-C952-4AB4-9D4A-8C5CB3F7AE19}"/>
    <cellStyle name="Note 2 4 6 2 2 2 3" xfId="37437" xr:uid="{B66F1FD9-A650-4DD5-B8E6-97331B737CAB}"/>
    <cellStyle name="Note 2 4 6 2 2 2 4" xfId="56470" xr:uid="{6AB433A4-B752-4B20-A9A2-22B3D69B8E7D}"/>
    <cellStyle name="Note 2 4 6 2 2 3" xfId="17709" xr:uid="{A0BE990F-DA82-4CB8-829C-AD1171242B04}"/>
    <cellStyle name="Note 2 4 6 2 2 3 2" xfId="43122" xr:uid="{79B97860-281B-4E1D-B846-290EB5E6BEBD}"/>
    <cellStyle name="Note 2 4 6 2 2 4" xfId="36950" xr:uid="{D37F8C86-AB15-41D4-969B-053D23030B83}"/>
    <cellStyle name="Note 2 4 6 2 2 5" xfId="49688" xr:uid="{FBEFADFA-2B8D-463A-B5F5-DC7B1632E786}"/>
    <cellStyle name="Note 2 4 6 2 3" xfId="11357" xr:uid="{DF64C425-6FEB-45FB-81B1-C3EEF0816AFF}"/>
    <cellStyle name="Note 2 4 6 2 3 2" xfId="20346" xr:uid="{049EECF9-9240-4A29-AFC2-41410F5BFC7C}"/>
    <cellStyle name="Note 2 4 6 2 3 2 2" xfId="24785" xr:uid="{B2AF8598-ACDB-448A-946A-367F97ADDB7B}"/>
    <cellStyle name="Note 2 4 6 2 3 2 3" xfId="57700" xr:uid="{A17A624E-BBAC-43B3-8244-9ED2D430CAB3}"/>
    <cellStyle name="Note 2 4 6 2 3 3" xfId="26530" xr:uid="{A63BB0AC-3A9B-4E67-9E39-767D872F9625}"/>
    <cellStyle name="Note 2 4 6 2 3 4" xfId="50918" xr:uid="{3705FF6F-D422-4BE4-9DD1-FFDEF78FBDC0}"/>
    <cellStyle name="Note 2 4 6 2 4" xfId="15123" xr:uid="{62C52AA2-18F8-4171-8F85-BB857FD4C686}"/>
    <cellStyle name="Note 2 4 6 2 4 2" xfId="28990" xr:uid="{68F667C5-97A6-4833-A34A-FFBA13002A7D}"/>
    <cellStyle name="Note 2 4 6 2 4 2 2" xfId="54609" xr:uid="{95C3A87C-DD46-4D3A-B561-24D69557DCB1}"/>
    <cellStyle name="Note 2 4 6 2 4 3" xfId="47805" xr:uid="{658C25DF-C6B2-42A4-AB2B-9E1E8F4FAA68}"/>
    <cellStyle name="Note 2 4 6 2 5" xfId="37440" xr:uid="{605A7EEF-AF0D-401C-BEF9-A39BC8E8B5C7}"/>
    <cellStyle name="Note 2 4 6 2 5 2" xfId="53000" xr:uid="{0A6C5750-E5F0-4C51-828F-0A6F0407B6F5}"/>
    <cellStyle name="Note 2 4 6 2 6" xfId="46191" xr:uid="{4981E276-67CC-4413-99FF-325BB3BA9562}"/>
    <cellStyle name="Note 2 4 6 3" xfId="4254" xr:uid="{1783904D-83A8-4EEE-A4A4-6A28ED39A8E3}"/>
    <cellStyle name="Note 2 4 6 3 2" xfId="36370" xr:uid="{F8FC1C37-4686-4370-8A54-3995055C5CAD}"/>
    <cellStyle name="Note 2 4 6 3 2 2" xfId="56872" xr:uid="{3C7A4937-207A-4472-9B78-90AFC1AFB00F}"/>
    <cellStyle name="Note 2 4 6 3 2 3" xfId="50090" xr:uid="{10EA1647-F58D-414B-9682-4ED2F8006C03}"/>
    <cellStyle name="Note 2 4 6 3 3" xfId="52182" xr:uid="{1F5E5034-C15C-43C6-8B37-54864E31DD60}"/>
    <cellStyle name="Note 2 4 6 3 3 2" xfId="58963" xr:uid="{E9838408-FF41-46FD-81BE-62787B5761E1}"/>
    <cellStyle name="Note 2 4 6 3 4" xfId="48207" xr:uid="{E44CEA68-024E-40A0-9AB0-41BE41C11A21}"/>
    <cellStyle name="Note 2 4 6 3 4 2" xfId="54999" xr:uid="{4DED89A1-7134-4E6C-AC5A-873FEEF037B5}"/>
    <cellStyle name="Note 2 4 6 3 5" xfId="53299" xr:uid="{D8BCA195-B60D-434A-9767-AD9B190A6191}"/>
    <cellStyle name="Note 2 4 6 3 6" xfId="46593" xr:uid="{11A2A050-E047-49CD-B00F-871231CD2E41}"/>
    <cellStyle name="Note 2 4 6 4" xfId="28400" xr:uid="{2849D93B-32ED-4A37-AF62-96974977CF14}"/>
    <cellStyle name="Note 2 4 6 4 2" xfId="55998" xr:uid="{24FC4DF0-9172-456D-912B-E30608B09F9C}"/>
    <cellStyle name="Note 2 4 6 4 3" xfId="49216" xr:uid="{C02D40A2-404C-4766-9C88-5EE50574A259}"/>
    <cellStyle name="Note 2 4 6 5" xfId="44443" xr:uid="{2ED0FC93-0C6F-4EAB-AB8E-2FDF4F050D4A}"/>
    <cellStyle name="Note 2 4 6 5 2" xfId="58972" xr:uid="{F6C8F602-A47D-41D8-8594-77F494F4EF7D}"/>
    <cellStyle name="Note 2 4 6 5 3" xfId="52191" xr:uid="{36D59CF0-547A-48B7-AADF-0D52E1646CAD}"/>
    <cellStyle name="Note 2 4 6 6" xfId="45682" xr:uid="{70F44986-3656-460F-9611-479452C9FD50}"/>
    <cellStyle name="Note 2 4 6 6 2" xfId="54161" xr:uid="{A17AE774-1C81-470C-8F69-868CA1F0960B}"/>
    <cellStyle name="Note 2 4 6 7" xfId="52737" xr:uid="{C971DC02-CB73-4EBB-8B5E-377762BB75C4}"/>
    <cellStyle name="Note 2 4 7" xfId="1797" xr:uid="{B4CD0CE0-EC05-4948-BB85-92540934AEE3}"/>
    <cellStyle name="Note 2 4 7 2" xfId="6114" xr:uid="{2774DBBC-125B-4DB7-8012-6209351CF472}"/>
    <cellStyle name="Note 2 4 7 2 2" xfId="8700" xr:uid="{5677FF9C-C401-4043-BA1E-3911C7AE3C03}"/>
    <cellStyle name="Note 2 4 7 2 2 2" xfId="12692" xr:uid="{F1841725-9759-4095-A1DB-6B46922BAA5D}"/>
    <cellStyle name="Note 2 4 7 2 2 2 2" xfId="21681" xr:uid="{09E6648F-67A8-4C4F-9486-16C75E17A901}"/>
    <cellStyle name="Note 2 4 7 2 2 2 2 2" xfId="30308" xr:uid="{2BAFEC49-16F7-4E6E-8F30-1A8571AB631E}"/>
    <cellStyle name="Note 2 4 7 2 2 2 3" xfId="41283" xr:uid="{AB0574A9-5001-4DB5-A3F8-58A6AB85E78D}"/>
    <cellStyle name="Note 2 4 7 2 2 2 4" xfId="56506" xr:uid="{B1854FCF-755E-43AE-AE69-330BD4F1208C}"/>
    <cellStyle name="Note 2 4 7 2 2 3" xfId="17689" xr:uid="{FD662259-8EA6-4BA2-9B9C-2D7B8CF15695}"/>
    <cellStyle name="Note 2 4 7 2 2 3 2" xfId="33581" xr:uid="{5A52F147-648C-47BB-B5F4-63F30DF8F261}"/>
    <cellStyle name="Note 2 4 7 2 2 4" xfId="32009" xr:uid="{39F04CE7-F7B6-4CA8-BDE6-4762C3F9AD94}"/>
    <cellStyle name="Note 2 4 7 2 2 5" xfId="49724" xr:uid="{C52E2FE3-87E3-4B97-A918-1507FDE51D43}"/>
    <cellStyle name="Note 2 4 7 2 3" xfId="11337" xr:uid="{0F34EADE-61F4-4A82-A56A-1FA7C5782B38}"/>
    <cellStyle name="Note 2 4 7 2 3 2" xfId="20326" xr:uid="{84612FBF-D6D0-4D8E-8BBB-47D76BB90CD1}"/>
    <cellStyle name="Note 2 4 7 2 3 2 2" xfId="23517" xr:uid="{A6301F4D-2DDF-4EDB-8CDA-57AEAF21A5DE}"/>
    <cellStyle name="Note 2 4 7 2 3 2 3" xfId="59104" xr:uid="{37BD25BB-5E2D-4DDE-8175-9343B34EFC03}"/>
    <cellStyle name="Note 2 4 7 2 3 3" xfId="35454" xr:uid="{30869344-1962-48B8-8B52-FB4DB196FE9F}"/>
    <cellStyle name="Note 2 4 7 2 3 4" xfId="52323" xr:uid="{3EC9F597-63FC-4CF8-BC99-BF0C76207507}"/>
    <cellStyle name="Note 2 4 7 2 4" xfId="15103" xr:uid="{AE099C7C-24E5-4186-B820-7DFDD618B7B4}"/>
    <cellStyle name="Note 2 4 7 2 4 2" xfId="41847" xr:uid="{AA146467-DF30-420A-AE61-65E8085EEA55}"/>
    <cellStyle name="Note 2 4 7 2 4 2 2" xfId="54645" xr:uid="{E44ADC84-B26B-498D-B81E-55ABDCA7BC38}"/>
    <cellStyle name="Note 2 4 7 2 4 3" xfId="47841" xr:uid="{AEFBDA1A-80DF-4BB7-B8FE-BA76483AC147}"/>
    <cellStyle name="Note 2 4 7 2 5" xfId="26909" xr:uid="{139363F9-A9C9-4197-875B-63A83E84C50F}"/>
    <cellStyle name="Note 2 4 7 2 5 2" xfId="53021" xr:uid="{31741C49-DFCF-450D-B6CD-3BB6B1B2AA95}"/>
    <cellStyle name="Note 2 4 7 2 6" xfId="46227" xr:uid="{2863458E-0E11-4DAE-9E57-909E4DBC256F}"/>
    <cellStyle name="Note 2 4 7 3" xfId="4234" xr:uid="{A9289A39-AE6C-493C-B56C-8C0FA1CF19F9}"/>
    <cellStyle name="Note 2 4 7 3 2" xfId="27220" xr:uid="{B1008D98-1484-446F-9701-6FEF0A91E00E}"/>
    <cellStyle name="Note 2 4 7 3 2 2" xfId="56908" xr:uid="{B6A1482D-884B-44F2-B23F-4480675A5447}"/>
    <cellStyle name="Note 2 4 7 3 2 3" xfId="50126" xr:uid="{A12E2A2B-5994-4246-8516-0841BEDE19E0}"/>
    <cellStyle name="Note 2 4 7 3 3" xfId="49898" xr:uid="{9FC46CD5-C702-42C2-930A-C4A261AF70BF}"/>
    <cellStyle name="Note 2 4 7 3 3 2" xfId="56680" xr:uid="{08C65692-1675-4DDE-993E-8818C4F91EE9}"/>
    <cellStyle name="Note 2 4 7 3 4" xfId="48243" xr:uid="{994F4A10-73F6-4EE2-A765-8E1DD23C21FC}"/>
    <cellStyle name="Note 2 4 7 3 4 2" xfId="55035" xr:uid="{BB661E37-AC58-458D-BE70-50BFD67535D4}"/>
    <cellStyle name="Note 2 4 7 3 5" xfId="53335" xr:uid="{B846C4EF-6086-4219-9CF4-5CCC51E27681}"/>
    <cellStyle name="Note 2 4 7 3 6" xfId="46629" xr:uid="{B36727A7-95E2-4B71-813B-21255E79EBF3}"/>
    <cellStyle name="Note 2 4 7 4" xfId="41177" xr:uid="{B6F66043-AE8E-459F-84AC-1061502E0B3B}"/>
    <cellStyle name="Note 2 4 7 4 2" xfId="56034" xr:uid="{1CDD9389-F989-4E52-A958-8E7E09403B29}"/>
    <cellStyle name="Note 2 4 7 4 3" xfId="49252" xr:uid="{4F34596D-2206-4292-8ABD-C48A1A7903F5}"/>
    <cellStyle name="Note 2 4 7 5" xfId="44492" xr:uid="{AD578C3D-9E85-4123-B15B-09FA8000FDA1}"/>
    <cellStyle name="Note 2 4 7 5 2" xfId="58049" xr:uid="{0731730D-B913-40A2-B7CD-335990D1F873}"/>
    <cellStyle name="Note 2 4 7 5 3" xfId="51267" xr:uid="{1636BCDE-98D6-46F1-AB51-6B40148AD091}"/>
    <cellStyle name="Note 2 4 7 6" xfId="45718" xr:uid="{E8DA6E7E-B9AC-4770-8D7D-9F16455E9A2E}"/>
    <cellStyle name="Note 2 4 7 6 2" xfId="54197" xr:uid="{F17291B0-499E-4316-81FB-1C0D0A5D39AB}"/>
    <cellStyle name="Note 2 4 7 7" xfId="52758" xr:uid="{B969C0A8-94F2-4051-8000-2F2C7D4594BB}"/>
    <cellStyle name="Note 2 4 8" xfId="2706" xr:uid="{B23EE65A-D4D3-4C62-AB5D-BBE29D21AF3C}"/>
    <cellStyle name="Note 2 4 8 2" xfId="6896" xr:uid="{3B3BF327-E49A-4841-A658-ECB948D5F361}"/>
    <cellStyle name="Note 2 4 8 2 2" xfId="12037" xr:uid="{F0519BA8-0D82-4F00-8530-78CC226B3A45}"/>
    <cellStyle name="Note 2 4 8 2 2 2" xfId="21026" xr:uid="{9EAC6BB7-4627-40FF-B673-E7A84390ABBD}"/>
    <cellStyle name="Note 2 4 8 2 2 2 2" xfId="30775" xr:uid="{D7B7D6E3-EB47-4925-8FD0-B787F95C628F}"/>
    <cellStyle name="Note 2 4 8 2 2 2 3" xfId="56555" xr:uid="{1A79763D-5EA3-40E6-8FAE-2BE1C463CDE0}"/>
    <cellStyle name="Note 2 4 8 2 2 3" xfId="35379" xr:uid="{49849F43-36D5-4161-AE3D-46121C2FD8FD}"/>
    <cellStyle name="Note 2 4 8 2 2 4" xfId="49773" xr:uid="{1A2A54B6-B0D0-4A65-AF46-2A061936C49B}"/>
    <cellStyle name="Note 2 4 8 2 3" xfId="15885" xr:uid="{5F715766-6BC1-4A21-ADF0-E36E055666F4}"/>
    <cellStyle name="Note 2 4 8 2 3 2" xfId="24670" xr:uid="{A5BEC23C-C1F2-4C63-91FC-85E152BD0704}"/>
    <cellStyle name="Note 2 4 8 2 3 2 2" xfId="57980" xr:uid="{2D6B633A-5F01-42FB-8C10-34EB2D53B3AE}"/>
    <cellStyle name="Note 2 4 8 2 3 3" xfId="51198" xr:uid="{D4928281-5755-40A2-A14C-FDDC5D956D08}"/>
    <cellStyle name="Note 2 4 8 2 4" xfId="37742" xr:uid="{0229C5EE-E724-476E-AA37-56D353B684A4}"/>
    <cellStyle name="Note 2 4 8 2 4 2" xfId="54691" xr:uid="{360091AC-3ACE-45C8-BB72-82D54469C8E1}"/>
    <cellStyle name="Note 2 4 8 2 4 3" xfId="47890" xr:uid="{D1AE77F6-5499-4066-B3CF-0349F1F68E3C}"/>
    <cellStyle name="Note 2 4 8 2 5" xfId="53047" xr:uid="{B4B3D310-3F70-40A8-BC9C-1FD6139E562A}"/>
    <cellStyle name="Note 2 4 8 2 6" xfId="46276" xr:uid="{3701C9C2-04D2-46D9-B392-B9352346A30C}"/>
    <cellStyle name="Note 2 4 8 3" xfId="9467" xr:uid="{5BA700F1-7005-4616-96E8-0D11B61BE1CE}"/>
    <cellStyle name="Note 2 4 8 3 2" xfId="18456" xr:uid="{CB88495E-4C4D-41BB-9A57-8857F3847A25}"/>
    <cellStyle name="Note 2 4 8 3 2 2" xfId="41275" xr:uid="{A3368BD5-CEB3-497A-9348-20503053B546}"/>
    <cellStyle name="Note 2 4 8 3 2 2 2" xfId="56954" xr:uid="{3CBD5625-FA32-4068-813D-A69CCDE7823F}"/>
    <cellStyle name="Note 2 4 8 3 2 3" xfId="50172" xr:uid="{7A4F50E9-49F3-447C-A43A-22F4150C35DC}"/>
    <cellStyle name="Note 2 4 8 3 3" xfId="22736" xr:uid="{D998FCE4-DF34-4367-9E49-68710D43CFB0}"/>
    <cellStyle name="Note 2 4 8 3 3 2" xfId="58150" xr:uid="{EB00B748-A71E-4275-A719-082A76C524BA}"/>
    <cellStyle name="Note 2 4 8 3 3 3" xfId="51368" xr:uid="{79A559D7-75D3-4FCF-AC0E-3E30981487EE}"/>
    <cellStyle name="Note 2 4 8 3 4" xfId="48289" xr:uid="{8F0484EC-44B8-42EC-9FF3-5C26C5272FEA}"/>
    <cellStyle name="Note 2 4 8 3 4 2" xfId="55081" xr:uid="{8BDDF6DC-D37A-49E5-A8FA-B2AB797755BA}"/>
    <cellStyle name="Note 2 4 8 3 5" xfId="53381" xr:uid="{67FB0BAB-FF3C-417F-AECC-15EAD18C2B57}"/>
    <cellStyle name="Note 2 4 8 3 6" xfId="46675" xr:uid="{BF451F3E-9F9C-4BD9-95ED-B721D8CE9860}"/>
    <cellStyle name="Note 2 4 8 4" xfId="37094" xr:uid="{F7D254E3-F203-4AD4-8912-44B438FB771D}"/>
    <cellStyle name="Note 2 4 8 4 2" xfId="56083" xr:uid="{25112F3B-3E18-40DA-93B7-72326F9A50D1}"/>
    <cellStyle name="Note 2 4 8 4 3" xfId="49301" xr:uid="{17D41CD5-7D78-4C27-82C8-5198770F60AC}"/>
    <cellStyle name="Note 2 4 8 5" xfId="44410" xr:uid="{E4042346-16A7-4EB5-850D-79BB18F9F194}"/>
    <cellStyle name="Note 2 4 8 5 2" xfId="58009" xr:uid="{A4232F02-925E-44F2-BF76-1CFD7F0B9035}"/>
    <cellStyle name="Note 2 4 8 5 3" xfId="51227" xr:uid="{0545D525-6256-4F25-8AFF-B4DF0CA1C3D4}"/>
    <cellStyle name="Note 2 4 8 6" xfId="45767" xr:uid="{DF4D804E-4A73-4A9D-9A84-BBBCF14054FF}"/>
    <cellStyle name="Note 2 4 8 6 2" xfId="54243" xr:uid="{BD3E0042-865F-4F81-90C2-B5E01C39C142}"/>
    <cellStyle name="Note 2 4 8 7" xfId="52784" xr:uid="{48707A71-4B41-4382-9142-5874CABE2B59}"/>
    <cellStyle name="Note 2 4 9" xfId="4652" xr:uid="{6249DCAE-E861-43FD-9F2D-76CB58FDA14D}"/>
    <cellStyle name="Note 2 4 9 2" xfId="7238" xr:uid="{DDDF9250-CF81-4FDA-A164-2902A3072BC2}"/>
    <cellStyle name="Note 2 4 9 2 2" xfId="12242" xr:uid="{9088B44E-5CA7-4AF9-B72B-D3075E1E45C9}"/>
    <cellStyle name="Note 2 4 9 2 2 2" xfId="21231" xr:uid="{2908C23F-1B58-4E8B-8911-8AC7E1686950}"/>
    <cellStyle name="Note 2 4 9 2 2 2 2" xfId="24742" xr:uid="{2871AACD-F1EB-4F73-8A64-8338019544DF}"/>
    <cellStyle name="Note 2 4 9 2 2 2 3" xfId="56595" xr:uid="{B2810B0A-1CD8-4C9F-9CCC-A7A745F28335}"/>
    <cellStyle name="Note 2 4 9 2 2 3" xfId="31053" xr:uid="{E3B5BA56-2DD1-4B8B-AC41-5B6BB2E0190C}"/>
    <cellStyle name="Note 2 4 9 2 2 4" xfId="49813" xr:uid="{539AB656-8734-45D3-8AFC-ABC323FFE410}"/>
    <cellStyle name="Note 2 4 9 2 3" xfId="16227" xr:uid="{0305E1D3-E221-40EB-B4C4-76BC0E096C2A}"/>
    <cellStyle name="Note 2 4 9 2 3 2" xfId="38881" xr:uid="{3941E36A-EF25-4856-AFEE-37A03ABD94B8}"/>
    <cellStyle name="Note 2 4 9 2 3 2 2" xfId="58949" xr:uid="{27F535B6-5018-4F12-AF2B-DCBD6F5DB698}"/>
    <cellStyle name="Note 2 4 9 2 3 3" xfId="52168" xr:uid="{974ED8EF-A844-49EA-813F-C5409A243491}"/>
    <cellStyle name="Note 2 4 9 2 4" xfId="22735" xr:uid="{5D6590BB-D382-489E-BD28-0E9A2171BFB4}"/>
    <cellStyle name="Note 2 4 9 2 4 2" xfId="54728" xr:uid="{E0281C25-36EB-4825-92E7-1EEB4FD91BA7}"/>
    <cellStyle name="Note 2 4 9 2 4 3" xfId="47930" xr:uid="{B95EA869-1AC6-4E4C-BCF9-6B058FE7DA35}"/>
    <cellStyle name="Note 2 4 9 2 5" xfId="53068" xr:uid="{AAF681D7-923D-4F85-9589-F1D8BC1F7C20}"/>
    <cellStyle name="Note 2 4 9 2 6" xfId="46316" xr:uid="{B630172E-53B7-4700-BB1E-3585E6F0C53B}"/>
    <cellStyle name="Note 2 4 9 3" xfId="9875" xr:uid="{E95A5373-32D9-4C38-8BE2-9E0DA8FE29A3}"/>
    <cellStyle name="Note 2 4 9 3 2" xfId="18864" xr:uid="{E7DF7FFE-9AD3-4B72-8CA4-F861C6F5EEB9}"/>
    <cellStyle name="Note 2 4 9 3 2 2" xfId="38328" xr:uid="{ED38FCB2-4D0F-4B33-BBF3-A4195824B93B}"/>
    <cellStyle name="Note 2 4 9 3 2 2 2" xfId="56991" xr:uid="{0C0C073E-0235-419F-899E-8768202BDFFD}"/>
    <cellStyle name="Note 2 4 9 3 2 3" xfId="50209" xr:uid="{D7DBB23A-4272-4A48-BD45-4A8A02153D5B}"/>
    <cellStyle name="Note 2 4 9 3 3" xfId="43890" xr:uid="{FDD4299D-D0B2-45B7-A8DD-FD080E9E8F85}"/>
    <cellStyle name="Note 2 4 9 3 3 2" xfId="58606" xr:uid="{43F9E9A9-2EAE-475B-8B3C-A6929A109186}"/>
    <cellStyle name="Note 2 4 9 3 3 3" xfId="51825" xr:uid="{596DB4A3-C01D-450D-8F45-B5984F8B88BA}"/>
    <cellStyle name="Note 2 4 9 3 4" xfId="48326" xr:uid="{C7B4C5AD-F019-4D9B-9236-37FFBADCCD8B}"/>
    <cellStyle name="Note 2 4 9 3 4 2" xfId="55118" xr:uid="{B697B5E4-5134-4755-A72B-51BD2509267F}"/>
    <cellStyle name="Note 2 4 9 3 5" xfId="53418" xr:uid="{D4158353-9D0D-49F1-B031-EDAA5EAAB584}"/>
    <cellStyle name="Note 2 4 9 3 6" xfId="46712" xr:uid="{9B5703C5-8908-4B4A-8B27-372A1F543454}"/>
    <cellStyle name="Note 2 4 9 4" xfId="13641" xr:uid="{45F63717-7294-4C2D-8434-FDF1BB3165E4}"/>
    <cellStyle name="Note 2 4 9 4 2" xfId="22764" xr:uid="{C85E4320-FBEB-4CB7-90D5-23EF0FD9E9A9}"/>
    <cellStyle name="Note 2 4 9 4 2 2" xfId="56123" xr:uid="{6A09D856-3E11-4721-92A5-DAEEE31CA5D3}"/>
    <cellStyle name="Note 2 4 9 4 3" xfId="49341" xr:uid="{186C418E-0232-43A3-BB3C-DB8FF6B8F3FF}"/>
    <cellStyle name="Note 2 4 9 5" xfId="23545" xr:uid="{96B4F405-15A8-45A4-9576-77A99FE0D361}"/>
    <cellStyle name="Note 2 4 9 5 2" xfId="58008" xr:uid="{D807D423-A5C7-4C94-9503-E4D6FD61FBFF}"/>
    <cellStyle name="Note 2 4 9 5 3" xfId="51226" xr:uid="{2DE89446-01D6-4A91-B853-F75EA0F1C676}"/>
    <cellStyle name="Note 2 4 9 6" xfId="44508" xr:uid="{592BC662-7469-47CA-91AA-A07D0CE4B24F}"/>
    <cellStyle name="Note 2 4 9 6 2" xfId="54280" xr:uid="{EAE00E5C-0E37-4006-A15A-1A2D287ABEAD}"/>
    <cellStyle name="Note 2 4 9 6 3" xfId="47467" xr:uid="{FF82CD98-18EA-46B6-B804-516BEAEE5A4B}"/>
    <cellStyle name="Note 2 4 9 7" xfId="45807" xr:uid="{D9B61378-ED39-4E54-98C1-215AB5D0A2D2}"/>
    <cellStyle name="Note 2 5" xfId="225" xr:uid="{DF110D81-C59E-42F1-B638-0EBD7F274999}"/>
    <cellStyle name="Note 2 5 10" xfId="9109" xr:uid="{34AA8BAD-2538-4361-A3E6-33CE579E278E}"/>
    <cellStyle name="Note 2 5 10 2" xfId="18098" xr:uid="{8C9ADE22-4A51-46D9-878C-D4D4968B09E0}"/>
    <cellStyle name="Note 2 5 10 2 2" xfId="24648" xr:uid="{8C7918FE-F043-487D-9976-5748A0DA1697}"/>
    <cellStyle name="Note 2 5 10 3" xfId="35613" xr:uid="{B9F4E0D3-2467-4ACD-9669-168A7C00E874}"/>
    <cellStyle name="Note 2 5 11" xfId="9859" xr:uid="{1B53F592-E824-460F-BA57-E0DCFD9CC8D9}"/>
    <cellStyle name="Note 2 5 11 2" xfId="18848" xr:uid="{EB51C7EF-0FD7-4DC0-A7DF-C73A30878982}"/>
    <cellStyle name="Note 2 5 11 2 2" xfId="43152" xr:uid="{06FDD6E2-6DD9-4B1A-A115-D63F0BCACE4C}"/>
    <cellStyle name="Note 2 5 11 3" xfId="39932" xr:uid="{16603CEE-751E-4A99-944F-D005DB96AC0F}"/>
    <cellStyle name="Note 2 5 12" xfId="2231" xr:uid="{FA6AC70B-725F-499E-AE93-95A4FF3B0736}"/>
    <cellStyle name="Note 2 5 12 2" xfId="42780" xr:uid="{A45C9DE1-1A5F-45D5-8763-8CDE7B53B397}"/>
    <cellStyle name="Note 2 5 13" xfId="13140" xr:uid="{DF6AA429-6E1A-427B-B729-C9FEA2BFBDC4}"/>
    <cellStyle name="Note 2 5 13 2" xfId="23309" xr:uid="{5ABC3FD8-3D88-4DAA-AA63-07CD70CB4607}"/>
    <cellStyle name="Note 2 5 14" xfId="29506" xr:uid="{9C30E426-EF6F-4122-A76D-0781A4858DC5}"/>
    <cellStyle name="Note 2 5 15" xfId="44288" xr:uid="{A8770388-F58B-47CC-8313-4F38B7857A9A}"/>
    <cellStyle name="Note 2 5 16" xfId="45533" xr:uid="{4FBEDB83-349E-4FDE-A490-D621DBF282E5}"/>
    <cellStyle name="Note 2 5 2" xfId="574" xr:uid="{4CF5A88B-5F2A-4485-A627-B81F8770DE61}"/>
    <cellStyle name="Note 2 5 2 2" xfId="4963" xr:uid="{EED27402-833B-4228-8E17-70D7758FADC3}"/>
    <cellStyle name="Note 2 5 2 2 2" xfId="7549" xr:uid="{A5E932CF-FA73-4C79-9CE3-EC95550913B8}"/>
    <cellStyle name="Note 2 5 2 2 2 2" xfId="12338" xr:uid="{EEB97B06-310A-4C26-B61D-8ECDD9041AA5}"/>
    <cellStyle name="Note 2 5 2 2 2 2 2" xfId="21327" xr:uid="{67723DF4-F914-46F9-83EC-CD7AA2EF26AD}"/>
    <cellStyle name="Note 2 5 2 2 2 2 2 2" xfId="29554" xr:uid="{2D8870D5-5258-489E-947D-7734BB74EA4A}"/>
    <cellStyle name="Note 2 5 2 2 2 2 3" xfId="38204" xr:uid="{22988953-881C-4E90-91FB-6F833F24531F}"/>
    <cellStyle name="Note 2 5 2 2 2 3" xfId="16538" xr:uid="{F792F5E1-5FFC-4672-98E9-9474B469DAD8}"/>
    <cellStyle name="Note 2 5 2 2 2 3 2" xfId="36929" xr:uid="{EA44CF71-6892-4CAB-9BD3-D3AA5A6A3573}"/>
    <cellStyle name="Note 2 5 2 2 2 4" xfId="23515" xr:uid="{7085D37A-BF79-4225-AA8B-8AA7B73751AB}"/>
    <cellStyle name="Note 2 5 2 2 2 5" xfId="56321" xr:uid="{39B0F944-E3C9-483B-BE45-791080AA7614}"/>
    <cellStyle name="Note 2 5 2 2 3" xfId="10186" xr:uid="{FE1194AF-3BD1-4A71-8A8C-C6BFEFAFE797}"/>
    <cellStyle name="Note 2 5 2 2 3 2" xfId="19175" xr:uid="{0342153D-B392-4E50-A39D-460EDF9DBA70}"/>
    <cellStyle name="Note 2 5 2 2 3 2 2" xfId="33982" xr:uid="{BCDD08D2-0EE1-4FD1-8C14-00EB58580FDA}"/>
    <cellStyle name="Note 2 5 2 2 3 3" xfId="43961" xr:uid="{4A5478C5-E3DF-42D9-AE1E-060B6F650AAC}"/>
    <cellStyle name="Note 2 5 2 2 4" xfId="13952" xr:uid="{A5B2BBB2-F7A2-4E1B-B298-4FC81152D35A}"/>
    <cellStyle name="Note 2 5 2 2 4 2" xfId="30251" xr:uid="{EA78C71B-4EAB-4B32-B773-00284BD6BBA1}"/>
    <cellStyle name="Note 2 5 2 2 5" xfId="42399" xr:uid="{2710FA8C-A5E2-4096-A473-47DF219AD153}"/>
    <cellStyle name="Note 2 5 2 2 6" xfId="49539" xr:uid="{CABE0139-1332-46B3-8A4C-59233FD640F7}"/>
    <cellStyle name="Note 2 5 2 3" xfId="3011" xr:uid="{D25DB5EA-C705-4A31-AE03-0B2275A9946B}"/>
    <cellStyle name="Note 2 5 2 3 2" xfId="31863" xr:uid="{737DC49B-3BF2-42C9-887D-8DAC1EE32593}"/>
    <cellStyle name="Note 2 5 2 3 2 2" xfId="57646" xr:uid="{F28BB6C8-23B1-4A9E-A9A5-88B3A9518A06}"/>
    <cellStyle name="Note 2 5 2 3 3" xfId="50864" xr:uid="{5F8B6B66-9953-4224-B47D-C90EB066DD8D}"/>
    <cellStyle name="Note 2 5 2 4" xfId="28918" xr:uid="{ABE8BE91-3063-429F-8D17-E65D272D1DC9}"/>
    <cellStyle name="Note 2 5 2 4 2" xfId="54466" xr:uid="{1B922F93-FBF9-4B6C-9BE6-F129A7AF5C29}"/>
    <cellStyle name="Note 2 5 2 4 3" xfId="47656" xr:uid="{7F509B2E-ABB5-43AE-BFC4-CF0DDB7B836B}"/>
    <cellStyle name="Note 2 5 2 5" xfId="52916" xr:uid="{BF9433A6-64C9-4580-A64F-3AE9179CB7CE}"/>
    <cellStyle name="Note 2 5 2 6" xfId="46048" xr:uid="{C020FEA1-CC94-4615-A54D-CE2E760D192E}"/>
    <cellStyle name="Note 2 5 3" xfId="919" xr:uid="{0C7F4C0E-5708-4DC7-A776-7116947F2A39}"/>
    <cellStyle name="Note 2 5 3 2" xfId="5284" xr:uid="{E4BB5585-2508-414E-B048-435E744D269C}"/>
    <cellStyle name="Note 2 5 3 2 2" xfId="7870" xr:uid="{645E7AA1-D6D9-4F24-AD56-5414955A305E}"/>
    <cellStyle name="Note 2 5 3 2 2 2" xfId="12438" xr:uid="{09215855-AB0B-4D47-B0E5-94EA60CD52CA}"/>
    <cellStyle name="Note 2 5 3 2 2 2 2" xfId="21427" xr:uid="{7839247E-8A3D-44A3-96D6-89C1FBB8EB8E}"/>
    <cellStyle name="Note 2 5 3 2 2 2 2 2" xfId="31869" xr:uid="{7A1CDF0D-FC95-42E5-ACF2-9886FDFD1592}"/>
    <cellStyle name="Note 2 5 3 2 2 2 3" xfId="42904" xr:uid="{67421B38-ACFA-40ED-B23C-3C5EE32B31EA}"/>
    <cellStyle name="Note 2 5 3 2 2 3" xfId="16859" xr:uid="{342089EF-3A75-482B-A3C5-6946DBD2B94A}"/>
    <cellStyle name="Note 2 5 3 2 2 3 2" xfId="42247" xr:uid="{1288AD42-B09C-4A3E-B044-D831DD0C580D}"/>
    <cellStyle name="Note 2 5 3 2 2 4" xfId="41025" xr:uid="{1CB5BA03-DDEA-49F2-8749-54B4FD740378}"/>
    <cellStyle name="Note 2 5 3 2 2 5" xfId="56729" xr:uid="{0647B8AB-8F71-49A9-BC6A-FAC3078E6243}"/>
    <cellStyle name="Note 2 5 3 2 3" xfId="10507" xr:uid="{D96D96B9-3302-4F09-8EEF-A21C49CD32CD}"/>
    <cellStyle name="Note 2 5 3 2 3 2" xfId="19496" xr:uid="{4FF4B7C1-CFB4-4778-9A45-D2A071CC09DD}"/>
    <cellStyle name="Note 2 5 3 2 3 2 2" xfId="23975" xr:uid="{F5E14267-8D08-44B2-8691-A88AD03293F4}"/>
    <cellStyle name="Note 2 5 3 2 3 3" xfId="40059" xr:uid="{3BD47821-83F6-4828-9A35-883AD7133A2E}"/>
    <cellStyle name="Note 2 5 3 2 4" xfId="14273" xr:uid="{ED4C2C28-B689-4D77-85B8-B44E7CB95AF6}"/>
    <cellStyle name="Note 2 5 3 2 4 2" xfId="22566" xr:uid="{655A2DC9-DC01-4A50-88B8-8285444ADD42}"/>
    <cellStyle name="Note 2 5 3 2 5" xfId="43503" xr:uid="{9E0F7043-B12A-455A-9EF1-CDF376730022}"/>
    <cellStyle name="Note 2 5 3 2 6" xfId="49947" xr:uid="{29C3B57C-2CB9-4908-B80E-DB3B749B89B4}"/>
    <cellStyle name="Note 2 5 3 3" xfId="3356" xr:uid="{1D54BA22-511F-4E6C-9EB1-E2350A5D364E}"/>
    <cellStyle name="Note 2 5 3 3 2" xfId="23229" xr:uid="{06D0D751-88EE-4B3C-87D1-8D6DEAB7A5E0}"/>
    <cellStyle name="Note 2 5 3 3 2 2" xfId="58574" xr:uid="{BBDF41AD-EBA2-4041-BFA3-F0813969AB88}"/>
    <cellStyle name="Note 2 5 3 3 3" xfId="51793" xr:uid="{F53AC731-FD08-475D-82D8-CACA527BDB6C}"/>
    <cellStyle name="Note 2 5 3 4" xfId="35392" xr:uid="{C71A0D5F-7E49-4FF0-989E-8E96AFEEF4B2}"/>
    <cellStyle name="Note 2 5 3 4 2" xfId="54856" xr:uid="{5DD338C9-2E9B-42C3-A7CC-C40DEA722C62}"/>
    <cellStyle name="Note 2 5 3 4 3" xfId="48064" xr:uid="{EDEFCA3C-3338-4C1D-8C3D-CBAD87D37653}"/>
    <cellStyle name="Note 2 5 3 5" xfId="53156" xr:uid="{B4114554-859B-47F4-BE31-7DC224DDAE8B}"/>
    <cellStyle name="Note 2 5 3 6" xfId="46450" xr:uid="{F229543D-23A4-45AC-A47D-05B32703A523}"/>
    <cellStyle name="Note 2 5 4" xfId="1263" xr:uid="{E73233F5-BEE6-468B-9D6E-94C59CD1C140}"/>
    <cellStyle name="Note 2 5 4 2" xfId="5608" xr:uid="{E6C0ECE8-52E0-46ED-92ED-D221A93231C9}"/>
    <cellStyle name="Note 2 5 4 2 2" xfId="8194" xr:uid="{630EA6CC-80FA-4101-B40B-FBF44D2AC32F}"/>
    <cellStyle name="Note 2 5 4 2 2 2" xfId="12536" xr:uid="{EE94B6CF-2154-4998-A9F1-478C7723059E}"/>
    <cellStyle name="Note 2 5 4 2 2 2 2" xfId="21525" xr:uid="{3399C72F-8AF0-44CE-AAFD-450CCB895FC6}"/>
    <cellStyle name="Note 2 5 4 2 2 2 2 2" xfId="29219" xr:uid="{B9195D96-1B97-4954-B83D-8E03EF9BBD00}"/>
    <cellStyle name="Note 2 5 4 2 2 2 3" xfId="29391" xr:uid="{7CEDAA15-133C-4920-AF94-3CA9A82DF8C9}"/>
    <cellStyle name="Note 2 5 4 2 2 3" xfId="17183" xr:uid="{88CA5C4D-BFF9-4EEA-AEAA-14B84A27BD92}"/>
    <cellStyle name="Note 2 5 4 2 2 3 2" xfId="33412" xr:uid="{9FF3730E-38B5-45C5-B724-AE67136D77FA}"/>
    <cellStyle name="Note 2 5 4 2 2 4" xfId="28706" xr:uid="{2ABCC944-2BCB-4CA8-BAAA-5F50A48C5A8A}"/>
    <cellStyle name="Note 2 5 4 2 3" xfId="10831" xr:uid="{8EC4DE81-0DE7-4D03-8BE2-944B0A08D0D0}"/>
    <cellStyle name="Note 2 5 4 2 3 2" xfId="19820" xr:uid="{9C8C40C5-F246-4F51-A83D-3DF248FDCCFC}"/>
    <cellStyle name="Note 2 5 4 2 3 2 2" xfId="38791" xr:uid="{F51004FA-6019-4EAD-8971-AD58991451EA}"/>
    <cellStyle name="Note 2 5 4 2 3 3" xfId="24240" xr:uid="{C964CA60-7B0C-4685-8E9D-6118E4D222C4}"/>
    <cellStyle name="Note 2 5 4 2 4" xfId="14597" xr:uid="{BAD5FF7B-3244-4A2A-B40B-34DE4ECB5BF8}"/>
    <cellStyle name="Note 2 5 4 2 4 2" xfId="37055" xr:uid="{12D3220E-201B-402C-9BA5-BA9FD40DB901}"/>
    <cellStyle name="Note 2 5 4 2 5" xfId="32049" xr:uid="{59CE70A3-822C-4F7D-A681-99DD7010D71A}"/>
    <cellStyle name="Note 2 5 4 2 6" xfId="55849" xr:uid="{D7C3084E-D80C-464B-BAB2-86E6CE462654}"/>
    <cellStyle name="Note 2 5 4 3" xfId="3700" xr:uid="{0E56831B-E83D-418A-A60C-176402572A8B}"/>
    <cellStyle name="Note 2 5 4 3 2" xfId="40743" xr:uid="{173EED1C-EC47-4C18-9983-84C2E4F95C14}"/>
    <cellStyle name="Note 2 5 4 4" xfId="22230" xr:uid="{C4B0246C-9CA5-49C3-8BB1-F20A913690D5}"/>
    <cellStyle name="Note 2 5 4 5" xfId="49067" xr:uid="{FFC7AD7E-1887-486B-A62D-B011A89D7333}"/>
    <cellStyle name="Note 2 5 5" xfId="1703" xr:uid="{9F57AFF9-0C6D-47BE-A46F-4BAB1EE24C66}"/>
    <cellStyle name="Note 2 5 5 2" xfId="6029" xr:uid="{90002914-CB55-4DC3-8947-064AEB7A1C50}"/>
    <cellStyle name="Note 2 5 5 2 2" xfId="8615" xr:uid="{26865AE2-FA57-4C40-B3A9-EF51B791A372}"/>
    <cellStyle name="Note 2 5 5 2 2 2" xfId="12664" xr:uid="{7D42FB68-FE23-4B85-B232-5543A74E36AB}"/>
    <cellStyle name="Note 2 5 5 2 2 2 2" xfId="21653" xr:uid="{AF67425E-F808-4C56-B6ED-4295956BEBEF}"/>
    <cellStyle name="Note 2 5 5 2 2 2 2 2" xfId="23590" xr:uid="{0166DC33-4347-4C4A-A7F0-0F8201B1646A}"/>
    <cellStyle name="Note 2 5 5 2 2 2 3" xfId="42216" xr:uid="{4BA7DDF6-B899-4DA9-991E-5C75176B0D14}"/>
    <cellStyle name="Note 2 5 5 2 2 3" xfId="17604" xr:uid="{863B716A-EDF3-491B-B6B0-38FB588EC9A4}"/>
    <cellStyle name="Note 2 5 5 2 2 3 2" xfId="29279" xr:uid="{2912CD2B-6837-477E-94B5-7E8A204AE8C9}"/>
    <cellStyle name="Note 2 5 5 2 2 4" xfId="37180" xr:uid="{C57E0552-D21F-44E3-BE9C-17EAD24B3934}"/>
    <cellStyle name="Note 2 5 5 2 3" xfId="11252" xr:uid="{33AE1040-B5D9-4814-856C-4AD862756637}"/>
    <cellStyle name="Note 2 5 5 2 3 2" xfId="20241" xr:uid="{399952DE-1F3B-42A8-BB92-0593A10651C2}"/>
    <cellStyle name="Note 2 5 5 2 3 2 2" xfId="34190" xr:uid="{99210FEC-2DCB-435D-97D3-B8EB4FA9363E}"/>
    <cellStyle name="Note 2 5 5 2 3 3" xfId="32260" xr:uid="{B65EE511-5374-4486-AA6A-E8071A11707B}"/>
    <cellStyle name="Note 2 5 5 2 4" xfId="15018" xr:uid="{0EDB7798-8798-47A4-89D5-221E2252F180}"/>
    <cellStyle name="Note 2 5 5 2 4 2" xfId="42229" xr:uid="{AB24DDA6-A138-4C24-820B-F06FFAC91B85}"/>
    <cellStyle name="Note 2 5 5 2 5" xfId="33139" xr:uid="{D4706C78-E65F-42FB-914C-3889A97B0750}"/>
    <cellStyle name="Note 2 5 5 2 6" xfId="58173" xr:uid="{4B84E32C-F111-4DCE-816E-B189E47535DF}"/>
    <cellStyle name="Note 2 5 5 3" xfId="4140" xr:uid="{30D78B16-721D-469E-9834-E2A218BE4955}"/>
    <cellStyle name="Note 2 5 5 3 2" xfId="28508" xr:uid="{CE5217F5-452C-4822-889E-4B922318F01A}"/>
    <cellStyle name="Note 2 5 5 4" xfId="34167" xr:uid="{8DBA5CE3-07A1-4873-AB09-AD1D85A0C366}"/>
    <cellStyle name="Note 2 5 5 5" xfId="51391" xr:uid="{6AFD4E7A-B7C5-4F82-9BBA-5DB3B0FF5712}"/>
    <cellStyle name="Note 2 5 6" xfId="1823" xr:uid="{E6CDB404-339F-452F-ADBE-5934C450E21E}"/>
    <cellStyle name="Note 2 5 6 2" xfId="6140" xr:uid="{7B186284-CD6C-4204-A12F-0CE1D290B963}"/>
    <cellStyle name="Note 2 5 6 2 2" xfId="8726" xr:uid="{DA50C104-5516-4133-9F00-4C1DFAAC1B3B}"/>
    <cellStyle name="Note 2 5 6 2 2 2" xfId="12695" xr:uid="{4D24D062-96AF-4EE9-863D-66163E1921A1}"/>
    <cellStyle name="Note 2 5 6 2 2 2 2" xfId="21684" xr:uid="{2453577E-63D8-4B30-A036-940A53FAA595}"/>
    <cellStyle name="Note 2 5 6 2 2 2 2 2" xfId="41117" xr:uid="{2AFF2A9D-B193-4397-893E-149EF43A042D}"/>
    <cellStyle name="Note 2 5 6 2 2 2 3" xfId="27675" xr:uid="{67945A6C-3C18-41E2-83FB-486151B60BE9}"/>
    <cellStyle name="Note 2 5 6 2 2 3" xfId="17715" xr:uid="{5D4479E6-56AD-45EE-8924-2C4BE0C52F2F}"/>
    <cellStyle name="Note 2 5 6 2 2 3 2" xfId="37031" xr:uid="{DBA910B6-BA75-4EB9-A46D-450B3D2A06A4}"/>
    <cellStyle name="Note 2 5 6 2 2 4" xfId="24663" xr:uid="{BCE943BC-272C-4B45-AFD8-F3DD765B5097}"/>
    <cellStyle name="Note 2 5 6 2 3" xfId="11363" xr:uid="{AB5DAA97-329F-4438-AD8E-25F2236F49DE}"/>
    <cellStyle name="Note 2 5 6 2 3 2" xfId="20352" xr:uid="{58249929-D6A3-40E7-BE1E-4F07E12602D6}"/>
    <cellStyle name="Note 2 5 6 2 3 2 2" xfId="33884" xr:uid="{1AF443CE-FEA1-40AB-B550-532753989D01}"/>
    <cellStyle name="Note 2 5 6 2 3 3" xfId="37581" xr:uid="{8AEAB0E9-17D8-480F-A598-BC097BB5DA9E}"/>
    <cellStyle name="Note 2 5 6 2 4" xfId="15129" xr:uid="{63B0171B-C17C-4B0B-B954-38F124AB4C64}"/>
    <cellStyle name="Note 2 5 6 2 4 2" xfId="39243" xr:uid="{118E2736-484E-4036-8D27-887183B1DFAC}"/>
    <cellStyle name="Note 2 5 6 2 5" xfId="26360" xr:uid="{687FAA59-3225-4A83-9085-77C3A09B0346}"/>
    <cellStyle name="Note 2 5 6 2 6" xfId="54018" xr:uid="{CD21E39D-581E-438B-AC5D-C5FDBF207F9D}"/>
    <cellStyle name="Note 2 5 6 3" xfId="4260" xr:uid="{48A780F7-B1C0-448C-B29D-6A0919EC5203}"/>
    <cellStyle name="Note 2 5 6 3 2" xfId="42243" xr:uid="{279CF249-800F-4C11-8B16-8B3E60EA4CEB}"/>
    <cellStyle name="Note 2 5 6 4" xfId="24148" xr:uid="{B5C11875-9349-41CB-AE3E-0C17C9325F7C}"/>
    <cellStyle name="Note 2 5 6 5" xfId="47350" xr:uid="{F8398D8C-4574-4CEF-909C-1651E9EDC3D3}"/>
    <cellStyle name="Note 2 5 7" xfId="2693" xr:uid="{59D73584-5763-4E01-A768-F86D3E2D73A8}"/>
    <cellStyle name="Note 2 5 7 2" xfId="6883" xr:uid="{DC151C42-958D-42EE-BB2B-F6A18D087BBD}"/>
    <cellStyle name="Note 2 5 7 2 2" xfId="12024" xr:uid="{0FC0B115-2430-4606-827F-CA56DAB21BD2}"/>
    <cellStyle name="Note 2 5 7 2 2 2" xfId="21013" xr:uid="{229C9D38-87DE-446F-A169-869E1F82914A}"/>
    <cellStyle name="Note 2 5 7 2 2 2 2" xfId="39776" xr:uid="{08C2C005-E844-4B4F-BF49-D5918F2CFB92}"/>
    <cellStyle name="Note 2 5 7 2 2 3" xfId="44081" xr:uid="{CF58AA93-CC62-4417-87BA-CAB5DFC91F80}"/>
    <cellStyle name="Note 2 5 7 2 3" xfId="15872" xr:uid="{D3CFFA7E-FC29-47CC-BD0C-B629FC4B4F9E}"/>
    <cellStyle name="Note 2 5 7 2 3 2" xfId="33638" xr:uid="{7DD1A9B9-B42E-4F28-BA96-2A734ADE1F30}"/>
    <cellStyle name="Note 2 5 7 2 4" xfId="26369" xr:uid="{71D423BA-1069-4A3E-BC55-A23CA85EACC7}"/>
    <cellStyle name="Note 2 5 7 3" xfId="9454" xr:uid="{1E32BA48-59F7-4220-BF34-976E8DE482AB}"/>
    <cellStyle name="Note 2 5 7 3 2" xfId="18443" xr:uid="{72D5E911-0232-421D-A7C3-47973E85CD67}"/>
    <cellStyle name="Note 2 5 7 3 2 2" xfId="23122" xr:uid="{C854738F-6C01-473E-A0FF-7828C335023A}"/>
    <cellStyle name="Note 2 5 7 3 3" xfId="38085" xr:uid="{38658D7A-38F9-4D24-9EAE-E9BEEB2273C5}"/>
    <cellStyle name="Note 2 5 7 4" xfId="24676" xr:uid="{F5A03EA6-A62B-4217-A673-6C054751A923}"/>
    <cellStyle name="Note 2 5 7 5" xfId="52653" xr:uid="{FF25C739-9BFF-4773-A7EF-AFD9305A11AF}"/>
    <cellStyle name="Note 2 5 8" xfId="4639" xr:uid="{52468914-E797-4178-9E44-42FCC275668A}"/>
    <cellStyle name="Note 2 5 8 2" xfId="7225" xr:uid="{A4AB7FFD-49A8-48DC-8D59-4A0D44E6143C}"/>
    <cellStyle name="Note 2 5 8 2 2" xfId="12238" xr:uid="{0DB5D1DB-17C8-48A1-B3A6-E799CDA30A66}"/>
    <cellStyle name="Note 2 5 8 2 2 2" xfId="21227" xr:uid="{78FB7942-78F5-4363-9E88-B06467E7DDF7}"/>
    <cellStyle name="Note 2 5 8 2 2 2 2" xfId="36217" xr:uid="{1E5920D6-E626-4C06-86B8-B2B2282AF8A5}"/>
    <cellStyle name="Note 2 5 8 2 2 3" xfId="33262" xr:uid="{D8743A9C-B89C-4D72-ACB9-E31B5A29D252}"/>
    <cellStyle name="Note 2 5 8 2 3" xfId="16214" xr:uid="{B59AAD08-DEC7-49DE-A8C5-B868D1DFF06F}"/>
    <cellStyle name="Note 2 5 8 2 3 2" xfId="30930" xr:uid="{DF5E07E3-57F9-4C75-A91B-424BEA57BAFD}"/>
    <cellStyle name="Note 2 5 8 2 4" xfId="38084" xr:uid="{1B39933B-F2A6-4AB5-8346-5D0DFC1B09A8}"/>
    <cellStyle name="Note 2 5 8 3" xfId="9862" xr:uid="{08E7758D-BC8F-4B5C-8D80-2ED6BE43EC60}"/>
    <cellStyle name="Note 2 5 8 3 2" xfId="18851" xr:uid="{0E6DC856-2877-4CC2-85FD-787E17284044}"/>
    <cellStyle name="Note 2 5 8 3 2 2" xfId="31498" xr:uid="{D9F53514-301F-44FB-95F7-6F309E6318D3}"/>
    <cellStyle name="Note 2 5 8 3 3" xfId="30880" xr:uid="{80D67304-2EDA-49E0-8333-A410C184FC62}"/>
    <cellStyle name="Note 2 5 8 4" xfId="13628" xr:uid="{562BB5B8-A2E0-4F1F-ACDF-959AE38559AF}"/>
    <cellStyle name="Note 2 5 8 4 2" xfId="38111" xr:uid="{09DBCA0B-058F-4CB1-AAAC-5C1BE30ACDD0}"/>
    <cellStyle name="Note 2 5 8 5" xfId="25659" xr:uid="{819C8C31-3E49-4B78-88EB-741C3446F78B}"/>
    <cellStyle name="Note 2 5 9" xfId="6527" xr:uid="{2AE16F9D-2C11-41AE-98D7-2F93E88A7207}"/>
    <cellStyle name="Note 2 5 9 2" xfId="11746" xr:uid="{AEA83A2E-1F51-4DD1-B820-CBE2E41880D0}"/>
    <cellStyle name="Note 2 5 9 2 2" xfId="20735" xr:uid="{8DCA707A-39A0-49DB-AD8C-1C393131D2C0}"/>
    <cellStyle name="Note 2 5 9 2 2 2" xfId="41430" xr:uid="{69B4AA1C-5A82-4ED6-8892-1FFD183C8F9F}"/>
    <cellStyle name="Note 2 5 9 2 3" xfId="39940" xr:uid="{E5329746-1E40-4DD8-ABD2-69E3D933F191}"/>
    <cellStyle name="Note 2 5 9 3" xfId="15516" xr:uid="{2950307C-BDFA-4AAA-808D-B003788CB0D9}"/>
    <cellStyle name="Note 2 5 9 3 2" xfId="39848" xr:uid="{8F6419F1-F947-4F5C-B757-7254469CB5BC}"/>
    <cellStyle name="Note 2 5 9 4" xfId="41068" xr:uid="{8E500F0A-C634-432F-BEE7-5A4748B8E8C3}"/>
    <cellStyle name="Note 2 6" xfId="363" xr:uid="{58106C73-7F07-488B-9DCB-18BDBB6D67D1}"/>
    <cellStyle name="Note 2 6 10" xfId="9234" xr:uid="{E9017F2A-6BD2-44C9-81B2-4D5E167C43D3}"/>
    <cellStyle name="Note 2 6 10 2" xfId="18223" xr:uid="{47824873-5F2E-4FDA-AD62-5F55C757D216}"/>
    <cellStyle name="Note 2 6 10 2 2" xfId="41863" xr:uid="{1DDDD714-B524-46A6-A401-EE7DA8C7A60B}"/>
    <cellStyle name="Note 2 6 10 3" xfId="23841" xr:uid="{05C4CE6B-1EAC-4F05-BDAB-385EAEBBDA9C}"/>
    <cellStyle name="Note 2 6 11" xfId="12726" xr:uid="{925DA9C5-43B8-44BC-8555-45EA8DC696DE}"/>
    <cellStyle name="Note 2 6 11 2" xfId="21715" xr:uid="{4D31CCB0-C804-4B1B-9BC5-8502D2253E9E}"/>
    <cellStyle name="Note 2 6 11 2 2" xfId="36153" xr:uid="{CBC7A111-D244-4889-AEE1-F0C86A470864}"/>
    <cellStyle name="Note 2 6 11 3" xfId="25494" xr:uid="{6BC1CA22-4CEB-4543-B2F4-371199D3A98D}"/>
    <cellStyle name="Note 2 6 12" xfId="2369" xr:uid="{6DCE1835-D9EF-4805-9661-F8523BFA51DF}"/>
    <cellStyle name="Note 2 6 12 2" xfId="27803" xr:uid="{AD5EAF19-43BC-4E7A-B69A-67EDB8A03DBD}"/>
    <cellStyle name="Note 2 6 13" xfId="13278" xr:uid="{9EC6A77B-4A5A-42B2-BB85-872CF8CD9299}"/>
    <cellStyle name="Note 2 6 13 2" xfId="31935" xr:uid="{6F0351C6-FD56-48C1-8029-900EF149AF87}"/>
    <cellStyle name="Note 2 6 14" xfId="34090" xr:uid="{F7C61376-D62F-498E-8E18-05D0A7ADC15A}"/>
    <cellStyle name="Note 2 6 15" xfId="44275" xr:uid="{B814CD14-3E52-4CF4-A3FB-0BAA9A486B15}"/>
    <cellStyle name="Note 2 6 16" xfId="45544" xr:uid="{731D90E2-E700-4E64-9A59-342825F2B0A0}"/>
    <cellStyle name="Note 2 6 2" xfId="712" xr:uid="{87D406B5-8952-4AC8-B4E5-E3E127893CF1}"/>
    <cellStyle name="Note 2 6 2 2" xfId="5088" xr:uid="{4A47F022-1A91-40AC-83CD-EDD277EC80D5}"/>
    <cellStyle name="Note 2 6 2 2 2" xfId="7674" xr:uid="{B2179112-D5C7-44FA-B04B-C030883AEAFC}"/>
    <cellStyle name="Note 2 6 2 2 2 2" xfId="12373" xr:uid="{FAA91086-1563-47BA-8C78-3146C954B150}"/>
    <cellStyle name="Note 2 6 2 2 2 2 2" xfId="21362" xr:uid="{DE65B031-A32B-479A-AD71-9A32795DC23B}"/>
    <cellStyle name="Note 2 6 2 2 2 2 2 2" xfId="42031" xr:uid="{6A0646BE-A254-4B21-8401-A99E8C12A036}"/>
    <cellStyle name="Note 2 6 2 2 2 2 3" xfId="32933" xr:uid="{C408941B-E0F5-42CD-BAAF-1A56D138F6D4}"/>
    <cellStyle name="Note 2 6 2 2 2 3" xfId="16663" xr:uid="{01DF1F01-473C-4686-B196-3249EF07B44D}"/>
    <cellStyle name="Note 2 6 2 2 2 3 2" xfId="28563" xr:uid="{52E413FF-35D6-4B90-B501-8A4CF52CFAC4}"/>
    <cellStyle name="Note 2 6 2 2 2 4" xfId="32453" xr:uid="{52976A63-1262-4031-AE53-B892A8F75AD9}"/>
    <cellStyle name="Note 2 6 2 2 2 5" xfId="56332" xr:uid="{F5CCBF1C-92F3-4F5B-969F-821CD58416B9}"/>
    <cellStyle name="Note 2 6 2 2 3" xfId="10311" xr:uid="{84B9FED1-0E12-4C0E-930A-1B6CF5EA06BC}"/>
    <cellStyle name="Note 2 6 2 2 3 2" xfId="19300" xr:uid="{13BF0051-3636-47D2-853A-304F324B9488}"/>
    <cellStyle name="Note 2 6 2 2 3 2 2" xfId="43314" xr:uid="{1A13472A-7B6F-418F-9D20-6DD1BBF93E40}"/>
    <cellStyle name="Note 2 6 2 2 3 3" xfId="34627" xr:uid="{A022FDB7-50C1-40E4-9A6C-0E5553E4C166}"/>
    <cellStyle name="Note 2 6 2 2 4" xfId="14077" xr:uid="{87CE34D7-FC9E-4439-8D1D-6A3353766DE8}"/>
    <cellStyle name="Note 2 6 2 2 4 2" xfId="24681" xr:uid="{8FEC9C2B-0E49-4C55-920D-1AACDC09DAA5}"/>
    <cellStyle name="Note 2 6 2 2 5" xfId="38376" xr:uid="{99E1F854-43FB-4A55-9493-894A3C2247BB}"/>
    <cellStyle name="Note 2 6 2 2 6" xfId="49550" xr:uid="{B4D31E8E-E364-469A-B08B-2A91ED31C318}"/>
    <cellStyle name="Note 2 6 2 3" xfId="3149" xr:uid="{024C5102-83B0-4266-A84D-DC12645B42F5}"/>
    <cellStyle name="Note 2 6 2 3 2" xfId="33975" xr:uid="{9436E056-4882-4084-BA4F-148E34C2507F}"/>
    <cellStyle name="Note 2 6 2 3 2 2" xfId="58377" xr:uid="{8AD5BAD4-51C7-4C30-ADBC-C6CAA307B9DE}"/>
    <cellStyle name="Note 2 6 2 3 3" xfId="51595" xr:uid="{32157BF1-15E0-4B66-A3D8-A777E0055399}"/>
    <cellStyle name="Note 2 6 2 4" xfId="22594" xr:uid="{72E0C5EA-BF1B-4C7C-9AFD-EF12B889FA35}"/>
    <cellStyle name="Note 2 6 2 4 2" xfId="54477" xr:uid="{11692072-AC50-44D6-B3F5-91A8069A8356}"/>
    <cellStyle name="Note 2 6 2 4 3" xfId="47667" xr:uid="{66D950EC-8492-47E4-AD22-523B8BB88CA4}"/>
    <cellStyle name="Note 2 6 2 5" xfId="52923" xr:uid="{4D4F98B4-4C6D-44EB-8C90-1212DE9AAFFA}"/>
    <cellStyle name="Note 2 6 2 6" xfId="46059" xr:uid="{38312157-5730-44D8-82BF-2F23F0003D71}"/>
    <cellStyle name="Note 2 6 3" xfId="1057" xr:uid="{2A7ACF28-FB88-4AF1-BC15-E0E455D25306}"/>
    <cellStyle name="Note 2 6 3 2" xfId="5409" xr:uid="{E6B6ADFF-2DBA-4586-955C-AF07C17BA7E2}"/>
    <cellStyle name="Note 2 6 3 2 2" xfId="7995" xr:uid="{B99B6B4F-F56D-47C5-8E5E-CE9A59CAF7B8}"/>
    <cellStyle name="Note 2 6 3 2 2 2" xfId="12477" xr:uid="{5441113A-8675-4210-8611-90BEFAAFFB56}"/>
    <cellStyle name="Note 2 6 3 2 2 2 2" xfId="21466" xr:uid="{2D37FFF8-05AC-4B4C-AD72-D039F3D69A2F}"/>
    <cellStyle name="Note 2 6 3 2 2 2 2 2" xfId="39038" xr:uid="{B7E9022C-423B-48CC-A1C3-D145C8E5F8E7}"/>
    <cellStyle name="Note 2 6 3 2 2 2 3" xfId="32591" xr:uid="{1C421745-0899-458B-8163-A9C4391102FA}"/>
    <cellStyle name="Note 2 6 3 2 2 3" xfId="16984" xr:uid="{66BDE6F1-CE0E-4C78-808C-688AA2F4D98A}"/>
    <cellStyle name="Note 2 6 3 2 2 3 2" xfId="30288" xr:uid="{CEAFB16F-2162-4D4A-9423-BC3C74437EAB}"/>
    <cellStyle name="Note 2 6 3 2 2 4" xfId="28073" xr:uid="{DE91AD67-B4AD-4435-B2BE-B1DD39F31659}"/>
    <cellStyle name="Note 2 6 3 2 2 5" xfId="56740" xr:uid="{11390ACE-75C6-4ACA-869D-33BA430A296E}"/>
    <cellStyle name="Note 2 6 3 2 3" xfId="10632" xr:uid="{9CCA9214-D3A6-4E8A-8592-DC31337316F9}"/>
    <cellStyle name="Note 2 6 3 2 3 2" xfId="19621" xr:uid="{C3AB7AA0-F590-44B7-9F6A-CDB5BC512DD8}"/>
    <cellStyle name="Note 2 6 3 2 3 2 2" xfId="23815" xr:uid="{994F1DEC-88AB-4FE0-BC78-B33193AAA907}"/>
    <cellStyle name="Note 2 6 3 2 3 3" xfId="40459" xr:uid="{00526D38-202A-4DB0-9F77-647BCA1662B6}"/>
    <cellStyle name="Note 2 6 3 2 4" xfId="14398" xr:uid="{F182D12A-A4A5-4D9F-8C99-0EE89EA78035}"/>
    <cellStyle name="Note 2 6 3 2 4 2" xfId="42899" xr:uid="{B8AD7756-B4F8-4EF3-A24D-58E7C233E13F}"/>
    <cellStyle name="Note 2 6 3 2 5" xfId="39522" xr:uid="{37B37AA1-6F26-46AF-89F1-CA2CB1F8042C}"/>
    <cellStyle name="Note 2 6 3 2 6" xfId="49958" xr:uid="{8FF9AFBB-9270-4D85-9F51-F4A0809815E6}"/>
    <cellStyle name="Note 2 6 3 3" xfId="3494" xr:uid="{1FF6B7DC-AFC5-4A8A-A8A1-53E8B46030D1}"/>
    <cellStyle name="Note 2 6 3 3 2" xfId="42617" xr:uid="{D656A5CB-4C11-4D7D-8C57-8C699292D99B}"/>
    <cellStyle name="Note 2 6 3 3 2 2" xfId="57693" xr:uid="{CCB7F164-4DAE-44E5-AB8F-AADDDABE617C}"/>
    <cellStyle name="Note 2 6 3 3 3" xfId="50911" xr:uid="{494B4912-1C95-4849-992D-5716D4703402}"/>
    <cellStyle name="Note 2 6 3 4" xfId="35584" xr:uid="{4514E21F-0EE3-4729-A2AD-CDC0263C1F5E}"/>
    <cellStyle name="Note 2 6 3 4 2" xfId="54867" xr:uid="{F78A0351-C5A2-4BBC-9322-7B49AA1BF527}"/>
    <cellStyle name="Note 2 6 3 4 3" xfId="48075" xr:uid="{136DA3BD-F284-4D17-953E-9FEB18929458}"/>
    <cellStyle name="Note 2 6 3 5" xfId="53167" xr:uid="{6059474E-656A-4C3E-A5B7-85A69C484F0E}"/>
    <cellStyle name="Note 2 6 3 6" xfId="46461" xr:uid="{AEBEA9B6-049E-42EF-81FD-3DD2A3E48348}"/>
    <cellStyle name="Note 2 6 4" xfId="1401" xr:uid="{1010D9D5-0633-4BBF-B40C-BAEBD0421940}"/>
    <cellStyle name="Note 2 6 4 2" xfId="5746" xr:uid="{A380F2AC-35AF-4D0C-A32B-B0DBE0407803}"/>
    <cellStyle name="Note 2 6 4 2 2" xfId="8332" xr:uid="{62751AEF-4C74-4EE8-AB79-F52598B6D64F}"/>
    <cellStyle name="Note 2 6 4 2 2 2" xfId="12578" xr:uid="{3DBCD665-A2BF-425A-B913-09EDF0778D58}"/>
    <cellStyle name="Note 2 6 4 2 2 2 2" xfId="21567" xr:uid="{82E10109-286E-41D8-82F0-FC99FEF683B0}"/>
    <cellStyle name="Note 2 6 4 2 2 2 2 2" xfId="43560" xr:uid="{CF95FDAC-E9B0-4403-AB47-8AE02FDB3F1D}"/>
    <cellStyle name="Note 2 6 4 2 2 2 3" xfId="25458" xr:uid="{4F5FB6D5-DC1A-450F-BC02-E15FEACD38CD}"/>
    <cellStyle name="Note 2 6 4 2 2 3" xfId="17321" xr:uid="{7F691BD5-E799-481E-96E9-21B0237245BD}"/>
    <cellStyle name="Note 2 6 4 2 2 3 2" xfId="31890" xr:uid="{73314B3C-8005-4C47-A095-F527B9B78136}"/>
    <cellStyle name="Note 2 6 4 2 2 4" xfId="32700" xr:uid="{F78CC5B3-9873-4D81-89BB-F3FD8BA197DE}"/>
    <cellStyle name="Note 2 6 4 2 3" xfId="10969" xr:uid="{8652104B-2103-4FA7-9B56-445025F5046F}"/>
    <cellStyle name="Note 2 6 4 2 3 2" xfId="19958" xr:uid="{7EC49B19-FB99-4C56-8041-06F9F81B7824}"/>
    <cellStyle name="Note 2 6 4 2 3 2 2" xfId="30844" xr:uid="{B13BAF05-A668-45C0-97E5-3B42941B57D7}"/>
    <cellStyle name="Note 2 6 4 2 3 3" xfId="31132" xr:uid="{4136D09D-5EE8-4A20-962F-51A9D2EF0557}"/>
    <cellStyle name="Note 2 6 4 2 4" xfId="14735" xr:uid="{A5BAC0B2-DF17-4537-AF20-6C8713356A41}"/>
    <cellStyle name="Note 2 6 4 2 4 2" xfId="30131" xr:uid="{EB0773C5-235C-422C-8621-AAB49A54E1ED}"/>
    <cellStyle name="Note 2 6 4 2 5" xfId="43721" xr:uid="{C0987E24-C0CB-4214-95C1-2AE39B265839}"/>
    <cellStyle name="Note 2 6 4 2 6" xfId="55860" xr:uid="{948CFA46-459C-444A-8675-A61D599DC378}"/>
    <cellStyle name="Note 2 6 4 3" xfId="3838" xr:uid="{A363BCA2-8363-4966-B4D8-EC1FD12C0F0B}"/>
    <cellStyle name="Note 2 6 4 3 2" xfId="33636" xr:uid="{0702DC8C-3C5A-4FAF-B9F1-28BEBE54E6FA}"/>
    <cellStyle name="Note 2 6 4 4" xfId="37942" xr:uid="{CD5AD1E9-31ED-40C6-A0D3-ECAAE626A754}"/>
    <cellStyle name="Note 2 6 4 5" xfId="49078" xr:uid="{EEEB8CF5-740F-4975-8976-7DCC0F576877}"/>
    <cellStyle name="Note 2 6 5" xfId="178" xr:uid="{D1D3F532-10E6-4A66-B30D-761FD90ECD67}"/>
    <cellStyle name="Note 2 6 5 2" xfId="2599" xr:uid="{8885C296-0E04-46F3-B512-F128176EA04A}"/>
    <cellStyle name="Note 2 6 5 2 2" xfId="6840" xr:uid="{42EC329F-3C82-4315-AE3D-630282D4743A}"/>
    <cellStyle name="Note 2 6 5 2 2 2" xfId="12008" xr:uid="{F94A0B88-7BC0-4E63-9B83-789900861E54}"/>
    <cellStyle name="Note 2 6 5 2 2 2 2" xfId="20997" xr:uid="{5E855176-9CE0-493D-88FE-F7BCF7B75BFC}"/>
    <cellStyle name="Note 2 6 5 2 2 2 2 2" xfId="26497" xr:uid="{6190789A-C22C-4A44-84AB-715E7F3A445C}"/>
    <cellStyle name="Note 2 6 5 2 2 2 3" xfId="32227" xr:uid="{140846DE-3D06-490A-894A-EDAB62FBF038}"/>
    <cellStyle name="Note 2 6 5 2 2 3" xfId="15829" xr:uid="{84B3EBAF-7629-4469-BE20-3A8C18B4FF0A}"/>
    <cellStyle name="Note 2 6 5 2 2 3 2" xfId="41540" xr:uid="{39220224-ADC1-4955-BA41-5BC086823E6A}"/>
    <cellStyle name="Note 2 6 5 2 2 4" xfId="27402" xr:uid="{20A493E2-E5CD-49EE-9FF1-67F4EA0E1DFA}"/>
    <cellStyle name="Note 2 6 5 2 3" xfId="9410" xr:uid="{F1E60C77-5BC7-4D62-A85B-34677A6F2BFA}"/>
    <cellStyle name="Note 2 6 5 2 3 2" xfId="18399" xr:uid="{66CFA0B5-280B-456A-965D-0AB92F18FBAB}"/>
    <cellStyle name="Note 2 6 5 2 3 2 2" xfId="40897" xr:uid="{B295B0CF-F544-4758-AE5A-F239A0647425}"/>
    <cellStyle name="Note 2 6 5 2 3 3" xfId="30837" xr:uid="{4685596E-D696-4CA5-9B09-C747596D2983}"/>
    <cellStyle name="Note 2 6 5 2 4" xfId="13453" xr:uid="{ABD9591A-9FF8-49FA-AB5E-1EE3B7185161}"/>
    <cellStyle name="Note 2 6 5 2 4 2" xfId="28539" xr:uid="{FB77318D-F833-4DC9-8A91-F691F904CE9D}"/>
    <cellStyle name="Note 2 6 5 2 5" xfId="41142" xr:uid="{84878042-EDF3-44DD-8053-412BEE774616}"/>
    <cellStyle name="Note 2 6 5 2 6" xfId="58402" xr:uid="{ED141069-C262-463E-820F-0A20AEC39211}"/>
    <cellStyle name="Note 2 6 5 3" xfId="2646" xr:uid="{498EB745-E0CC-484C-A2CA-8BF7339A7E1A}"/>
    <cellStyle name="Note 2 6 5 3 2" xfId="23247" xr:uid="{10E8B5C9-065A-47C5-B828-E4B711644074}"/>
    <cellStyle name="Note 2 6 5 4" xfId="23071" xr:uid="{3B85B179-D8A6-45BB-9310-34DAD15E9774}"/>
    <cellStyle name="Note 2 6 5 5" xfId="51621" xr:uid="{82EC4FA3-F8D4-4F39-BA42-A01A015EE82A}"/>
    <cellStyle name="Note 2 6 6" xfId="2020" xr:uid="{B54B7E41-9894-4E9F-A461-CB5FDD14B5FC}"/>
    <cellStyle name="Note 2 6 6 2" xfId="6328" xr:uid="{CC065741-7098-4CE7-BE8B-12C978169320}"/>
    <cellStyle name="Note 2 6 6 2 2" xfId="8914" xr:uid="{BBB0B49E-FA23-4608-8687-51DA40B5E900}"/>
    <cellStyle name="Note 2 6 6 2 2 2" xfId="12755" xr:uid="{4DC438E6-7630-465B-AA61-CC8ACD8E9E9B}"/>
    <cellStyle name="Note 2 6 6 2 2 2 2" xfId="21744" xr:uid="{9B8DE4BB-FC81-46CC-8065-207442D79121}"/>
    <cellStyle name="Note 2 6 6 2 2 2 2 2" xfId="26282" xr:uid="{20AA58FC-0C37-4FBC-8FFA-50973A3C0071}"/>
    <cellStyle name="Note 2 6 6 2 2 2 3" xfId="43057" xr:uid="{F5854688-B8DB-42C7-8C92-78CA65FA19C2}"/>
    <cellStyle name="Note 2 6 6 2 2 3" xfId="17903" xr:uid="{1740EEDA-AA4D-499F-A4C1-C428C2697C6D}"/>
    <cellStyle name="Note 2 6 6 2 2 3 2" xfId="33024" xr:uid="{A9AE7F9B-5367-4511-964B-F39B606E772A}"/>
    <cellStyle name="Note 2 6 6 2 2 4" xfId="22919" xr:uid="{66D701F2-EB86-479F-BBD2-6B782B0FA442}"/>
    <cellStyle name="Note 2 6 6 2 3" xfId="11551" xr:uid="{BD6F666C-4FBC-4705-82A5-F8525A1AC3FA}"/>
    <cellStyle name="Note 2 6 6 2 3 2" xfId="20540" xr:uid="{3C9617D1-9BC1-413A-A8E3-089C69C7C5D2}"/>
    <cellStyle name="Note 2 6 6 2 3 2 2" xfId="27626" xr:uid="{5F2810CF-99AF-4517-A0D2-8CBFDDFB045F}"/>
    <cellStyle name="Note 2 6 6 2 3 3" xfId="31157" xr:uid="{7FE049D2-DA86-4CC5-ADEC-141F7B2EAD4C}"/>
    <cellStyle name="Note 2 6 6 2 4" xfId="15317" xr:uid="{F252675D-224E-4247-BCA5-A33F814697B0}"/>
    <cellStyle name="Note 2 6 6 2 4 2" xfId="38304" xr:uid="{66ECFF7D-C481-4A4E-9320-CE31365BE97D}"/>
    <cellStyle name="Note 2 6 6 2 5" xfId="26828" xr:uid="{04C48B59-147C-4291-BA33-42FC6F3FCE6A}"/>
    <cellStyle name="Note 2 6 6 2 6" xfId="54029" xr:uid="{44C135EA-9CF5-4950-BC0D-E35833451A22}"/>
    <cellStyle name="Note 2 6 6 3" xfId="4457" xr:uid="{542CE83A-85A6-4237-A2D2-2C42D1211F1F}"/>
    <cellStyle name="Note 2 6 6 3 2" xfId="35870" xr:uid="{C74A3F86-B6B1-45E1-8C4D-E5F7DBD99948}"/>
    <cellStyle name="Note 2 6 6 4" xfId="34923" xr:uid="{6AD3AB2E-6F99-4D01-9ABE-268C917DA634}"/>
    <cellStyle name="Note 2 6 6 5" xfId="47361" xr:uid="{264E7A4B-7AB2-460C-B7A6-B537ED0756D1}"/>
    <cellStyle name="Note 2 6 7" xfId="2831" xr:uid="{AE081A1C-E85D-4076-A5D6-16CB9408EEB1}"/>
    <cellStyle name="Note 2 6 7 2" xfId="6981" xr:uid="{9B51121E-37F7-44FB-837D-AFCA3BE5B34E}"/>
    <cellStyle name="Note 2 6 7 2 2" xfId="12110" xr:uid="{4952EE70-DFE2-477D-8631-DC79A486B213}"/>
    <cellStyle name="Note 2 6 7 2 2 2" xfId="21099" xr:uid="{9726DCF8-5993-410B-BFE9-D474C0C719C2}"/>
    <cellStyle name="Note 2 6 7 2 2 2 2" xfId="31648" xr:uid="{892FBFFC-B063-4DB0-A470-3424586DDE79}"/>
    <cellStyle name="Note 2 6 7 2 2 3" xfId="27966" xr:uid="{3B3FE070-3BA8-4C66-9886-280A1E7DF746}"/>
    <cellStyle name="Note 2 6 7 2 3" xfId="15970" xr:uid="{FEA9ED8F-22DB-40A1-B5BE-B62938A2E172}"/>
    <cellStyle name="Note 2 6 7 2 3 2" xfId="31266" xr:uid="{9D21978F-4767-400E-95EE-6769EB04A672}"/>
    <cellStyle name="Note 2 6 7 2 4" xfId="37158" xr:uid="{48F47D70-894D-4798-A59B-863026D4B7CA}"/>
    <cellStyle name="Note 2 6 7 3" xfId="9544" xr:uid="{1D8A46ED-AE9D-4CFE-9998-AD1DCF887FD7}"/>
    <cellStyle name="Note 2 6 7 3 2" xfId="18533" xr:uid="{E7CAE647-6A9D-4388-8F4B-5E7AA10791FA}"/>
    <cellStyle name="Note 2 6 7 3 2 2" xfId="42066" xr:uid="{F6D289D7-9F9F-4CC0-8A93-EFD4D47E2C51}"/>
    <cellStyle name="Note 2 6 7 3 3" xfId="24407" xr:uid="{D865D88D-78FF-49BB-9686-7B626E22BFD1}"/>
    <cellStyle name="Note 2 6 7 4" xfId="33686" xr:uid="{AAD2AFF9-52A9-4B3C-8518-61EF334B8EF9}"/>
    <cellStyle name="Note 2 6 7 5" xfId="52660" xr:uid="{54D50C3A-7DB4-48DD-A770-96D824210F15}"/>
    <cellStyle name="Note 2 6 8" xfId="4764" xr:uid="{1319425A-6F0F-4256-B000-16FFCA76EDE1}"/>
    <cellStyle name="Note 2 6 8 2" xfId="7350" xr:uid="{5E6B942D-8FC9-4266-8841-EE8FF6986E33}"/>
    <cellStyle name="Note 2 6 8 2 2" xfId="12277" xr:uid="{8CFEAB63-EF37-4E34-85BA-A9AA95193332}"/>
    <cellStyle name="Note 2 6 8 2 2 2" xfId="21266" xr:uid="{00513934-2A77-4397-B0B3-93DB0F395D8D}"/>
    <cellStyle name="Note 2 6 8 2 2 2 2" xfId="34757" xr:uid="{829B7A9D-807B-4F6A-AD27-4DC87E29486C}"/>
    <cellStyle name="Note 2 6 8 2 2 3" xfId="39775" xr:uid="{786558C6-23D3-46CA-8106-E58C3F646580}"/>
    <cellStyle name="Note 2 6 8 2 3" xfId="16339" xr:uid="{2FF71999-BB66-437E-A76E-9297CE84FB9E}"/>
    <cellStyle name="Note 2 6 8 2 3 2" xfId="40171" xr:uid="{ADF342C6-AAFD-41B1-AB4F-9C3BDA2371FA}"/>
    <cellStyle name="Note 2 6 8 2 4" xfId="34796" xr:uid="{99DC5127-0758-4845-BB8E-7DDA66AE71D3}"/>
    <cellStyle name="Note 2 6 8 3" xfId="9987" xr:uid="{CBA273CC-765A-4529-A716-D7E31C174C89}"/>
    <cellStyle name="Note 2 6 8 3 2" xfId="18976" xr:uid="{991889D0-AA2D-45E4-87FD-D0599D07BF7B}"/>
    <cellStyle name="Note 2 6 8 3 2 2" xfId="27874" xr:uid="{3984EA4D-48D5-41FF-81E6-AE638CDDDA01}"/>
    <cellStyle name="Note 2 6 8 3 3" xfId="34630" xr:uid="{7D40BEBE-EA02-48FF-B96B-F87F8C284C21}"/>
    <cellStyle name="Note 2 6 8 4" xfId="13753" xr:uid="{E1690064-73F5-4878-911C-E8ADA2476D2E}"/>
    <cellStyle name="Note 2 6 8 4 2" xfId="42716" xr:uid="{5EA82834-0490-4DE2-8C9A-B8ACCD863EDE}"/>
    <cellStyle name="Note 2 6 8 5" xfId="22496" xr:uid="{8F48A80C-EEFF-4F1D-AFF0-AEAE6D30A07A}"/>
    <cellStyle name="Note 2 6 9" xfId="6665" xr:uid="{E895128E-E11B-4690-953B-4195F136EAD9}"/>
    <cellStyle name="Note 2 6 9 2" xfId="11871" xr:uid="{D2F3BE59-3B07-4644-836A-FA08714BBBCA}"/>
    <cellStyle name="Note 2 6 9 2 2" xfId="20860" xr:uid="{32FB0BE7-01B7-434A-BE90-BCE8EE9DBF57}"/>
    <cellStyle name="Note 2 6 9 2 2 2" xfId="33423" xr:uid="{A12F9FA7-6585-43D9-8DB7-853CD071B3B1}"/>
    <cellStyle name="Note 2 6 9 2 3" xfId="26756" xr:uid="{DA42B276-8033-41BD-8C13-168781CBE29C}"/>
    <cellStyle name="Note 2 6 9 3" xfId="15654" xr:uid="{8B8CFBEB-2159-4FEE-8906-081D6EBF036D}"/>
    <cellStyle name="Note 2 6 9 3 2" xfId="37273" xr:uid="{12A2FDBC-F099-49AA-B217-F5C7A61E79B8}"/>
    <cellStyle name="Note 2 6 9 4" xfId="22947" xr:uid="{D4A6C987-BDA1-49AF-8BF3-65BD57F3ED1E}"/>
    <cellStyle name="Note 2 7" xfId="491" xr:uid="{A48E9DD7-6B5C-4005-8B05-C633CCB76C1A}"/>
    <cellStyle name="Note 2 7 10" xfId="44358" xr:uid="{9475C02C-81D7-442A-8A65-5F4A40672EE6}"/>
    <cellStyle name="Note 2 7 11" xfId="45595" xr:uid="{C346A21F-8032-4EC5-8883-8D75EDABA20E}"/>
    <cellStyle name="Note 2 7 2" xfId="840" xr:uid="{DD7671F2-DB3E-4114-9A3E-0D0F78F83539}"/>
    <cellStyle name="Note 2 7 2 2" xfId="5209" xr:uid="{19253875-3F92-4A56-92B0-8EFE60E8525B}"/>
    <cellStyle name="Note 2 7 2 2 2" xfId="7795" xr:uid="{A6E2C0D6-1FE6-403B-A844-A9CEBDBB1585}"/>
    <cellStyle name="Note 2 7 2 2 2 2" xfId="12415" xr:uid="{04E621E1-BF44-4CF8-9FE7-A728A75DC749}"/>
    <cellStyle name="Note 2 7 2 2 2 2 2" xfId="21404" xr:uid="{4AF5BE8B-32EF-4F72-B308-561CDC01C5AD}"/>
    <cellStyle name="Note 2 7 2 2 2 2 2 2" xfId="33287" xr:uid="{9C6F8BA0-3221-4D70-978C-8F21EC842DFE}"/>
    <cellStyle name="Note 2 7 2 2 2 2 3" xfId="26631" xr:uid="{F90F71F7-5392-48FD-A932-58F0346C61B6}"/>
    <cellStyle name="Note 2 7 2 2 2 3" xfId="16784" xr:uid="{9FB2F530-04FA-4B70-B444-B1246B501237}"/>
    <cellStyle name="Note 2 7 2 2 2 3 2" xfId="28741" xr:uid="{89199601-43C8-470A-9158-B83B69628662}"/>
    <cellStyle name="Note 2 7 2 2 2 4" xfId="33436" xr:uid="{27A4AE4A-951C-423F-A74E-D5F5572E9374}"/>
    <cellStyle name="Note 2 7 2 2 2 5" xfId="56383" xr:uid="{17AC1AAE-BA32-4886-9E0D-BD04003ADB2E}"/>
    <cellStyle name="Note 2 7 2 2 3" xfId="10432" xr:uid="{EC50AA81-F94D-46E5-9B15-4B894540C346}"/>
    <cellStyle name="Note 2 7 2 2 3 2" xfId="19421" xr:uid="{09562684-0D0D-4467-9778-26F018A15AE6}"/>
    <cellStyle name="Note 2 7 2 2 3 2 2" xfId="36183" xr:uid="{B8A5480F-BAC6-4F00-B52B-F5006ECD4A56}"/>
    <cellStyle name="Note 2 7 2 2 3 3" xfId="40488" xr:uid="{B35854B2-2D07-4A01-8198-DDF4D404EECD}"/>
    <cellStyle name="Note 2 7 2 2 4" xfId="14198" xr:uid="{40AE80CE-4F6C-461A-ADA9-FF5BF9A1F279}"/>
    <cellStyle name="Note 2 7 2 2 4 2" xfId="33172" xr:uid="{D52EB90D-3131-4E1C-9BAB-7E5DE838E490}"/>
    <cellStyle name="Note 2 7 2 2 5" xfId="29943" xr:uid="{606C8B24-032F-4A94-877C-EF7C17865851}"/>
    <cellStyle name="Note 2 7 2 2 6" xfId="49601" xr:uid="{2FFED36E-28D2-4EED-9CC4-134A415F36E1}"/>
    <cellStyle name="Note 2 7 2 3" xfId="3277" xr:uid="{CBA15C7C-65E4-4A45-913D-62608367B0FF}"/>
    <cellStyle name="Note 2 7 2 3 2" xfId="22826" xr:uid="{4B0B835D-D2AF-4AA0-B161-2615EC9B4CB0}"/>
    <cellStyle name="Note 2 7 2 3 2 2" xfId="57912" xr:uid="{9FA794B3-4010-4DD5-8214-ABBB2BDC6095}"/>
    <cellStyle name="Note 2 7 2 3 3" xfId="51130" xr:uid="{B9BA2A4F-53AE-4B59-AC86-C70C3DC10D91}"/>
    <cellStyle name="Note 2 7 2 4" xfId="36748" xr:uid="{01317536-DB16-462B-A907-CECBE5C13162}"/>
    <cellStyle name="Note 2 7 2 4 2" xfId="54525" xr:uid="{68AEB71E-40B4-4F38-9362-578DB579BB21}"/>
    <cellStyle name="Note 2 7 2 4 3" xfId="47718" xr:uid="{75B2AE5C-F2FC-4083-827E-9DF2C6E52B7D}"/>
    <cellStyle name="Note 2 7 2 5" xfId="52952" xr:uid="{EEC9C5E0-D28C-43ED-8658-17E9D75E47D8}"/>
    <cellStyle name="Note 2 7 2 6" xfId="46107" xr:uid="{159DC9A5-E5E7-4E82-B4E5-3FD5E022CAEC}"/>
    <cellStyle name="Note 2 7 3" xfId="1185" xr:uid="{0BE8810D-9193-4919-B299-ACD091C97F3C}"/>
    <cellStyle name="Note 2 7 3 2" xfId="5530" xr:uid="{99324770-624D-4D84-8E68-D0958DE0AA45}"/>
    <cellStyle name="Note 2 7 3 2 2" xfId="8116" xr:uid="{DBDC94E8-3C02-4F3A-8705-233640D32FAB}"/>
    <cellStyle name="Note 2 7 3 2 2 2" xfId="12514" xr:uid="{A018696A-D982-40AF-9BAB-6C848EBBA12A}"/>
    <cellStyle name="Note 2 7 3 2 2 2 2" xfId="21503" xr:uid="{F18713A8-241E-460F-A98D-E2087FC8DAD4}"/>
    <cellStyle name="Note 2 7 3 2 2 2 2 2" xfId="24674" xr:uid="{E82F7D12-2054-4279-A017-FD2D6E468532}"/>
    <cellStyle name="Note 2 7 3 2 2 2 3" xfId="24848" xr:uid="{7EA32F7D-BAB1-4757-B76A-32C22C385BE9}"/>
    <cellStyle name="Note 2 7 3 2 2 3" xfId="17105" xr:uid="{0ABE32D3-7B42-4882-AD89-AB4ACFF7BD0D}"/>
    <cellStyle name="Note 2 7 3 2 2 3 2" xfId="33804" xr:uid="{B4FB2756-EBFA-432C-A722-03FCFA6DC1C2}"/>
    <cellStyle name="Note 2 7 3 2 2 4" xfId="32560" xr:uid="{325B1BA6-FBC6-465E-8CBE-DF356DEA0CDB}"/>
    <cellStyle name="Note 2 7 3 2 2 5" xfId="56788" xr:uid="{1A3FCE8C-6D6D-451B-B675-CEC7FD51E2D1}"/>
    <cellStyle name="Note 2 7 3 2 3" xfId="10753" xr:uid="{12971B53-3CAF-4A89-9011-20D5A52229F1}"/>
    <cellStyle name="Note 2 7 3 2 3 2" xfId="19742" xr:uid="{2077F32B-9F3A-462E-B36E-C25D82DA4EA3}"/>
    <cellStyle name="Note 2 7 3 2 3 2 2" xfId="35143" xr:uid="{4AD1BA06-A5B8-4DBA-BB91-87AE1A3CEB8C}"/>
    <cellStyle name="Note 2 7 3 2 3 3" xfId="43867" xr:uid="{6E0EE132-A658-4DD2-8A00-4FC9259BFD19}"/>
    <cellStyle name="Note 2 7 3 2 4" xfId="14519" xr:uid="{7F4AD50F-1DDE-4B93-87B6-CBADC4E90C24}"/>
    <cellStyle name="Note 2 7 3 2 4 2" xfId="43972" xr:uid="{7A139B99-D1CF-490B-BA38-3E35114E97B3}"/>
    <cellStyle name="Note 2 7 3 2 5" xfId="32677" xr:uid="{C2B74E47-A7A4-4271-A0DB-CDBCC6983371}"/>
    <cellStyle name="Note 2 7 3 2 6" xfId="50006" xr:uid="{07387BCA-663F-4777-BE17-88A7D3A78EB9}"/>
    <cellStyle name="Note 2 7 3 3" xfId="3622" xr:uid="{08C7DC35-AFA8-45EF-8ADB-B0FBC5F94C91}"/>
    <cellStyle name="Note 2 7 3 3 2" xfId="36535" xr:uid="{015E7901-594A-4EE9-AC83-DB79BE31DA00}"/>
    <cellStyle name="Note 2 7 3 3 2 2" xfId="59116" xr:uid="{71640CE0-002C-41FA-87B1-57FA89A5FB03}"/>
    <cellStyle name="Note 2 7 3 3 3" xfId="52335" xr:uid="{49E06265-BA91-4640-8C4B-0D23B38DAAEE}"/>
    <cellStyle name="Note 2 7 3 4" xfId="42353" xr:uid="{7367D172-D963-406E-9564-F597E9AFFA23}"/>
    <cellStyle name="Note 2 7 3 4 2" xfId="54915" xr:uid="{E875427B-6BA8-4127-9769-6C74C593A168}"/>
    <cellStyle name="Note 2 7 3 4 3" xfId="48123" xr:uid="{91241814-890F-4E34-BB42-6A1B09E3E924}"/>
    <cellStyle name="Note 2 7 3 5" xfId="53215" xr:uid="{1EF7AD5B-64B6-4551-9176-715EBD295C85}"/>
    <cellStyle name="Note 2 7 3 6" xfId="46509" xr:uid="{01AE6634-9FB1-4426-B456-5D0D0EEB55DD}"/>
    <cellStyle name="Note 2 7 4" xfId="1529" xr:uid="{6ACC829D-C989-48A7-B1D5-D36C656722BA}"/>
    <cellStyle name="Note 2 7 4 2" xfId="5874" xr:uid="{52CE12D4-3789-49FE-81E3-B55104A30D2E}"/>
    <cellStyle name="Note 2 7 4 2 2" xfId="8460" xr:uid="{E8640A08-48C8-42B2-9031-9FA42D0FD8EC}"/>
    <cellStyle name="Note 2 7 4 2 2 2" xfId="12622" xr:uid="{44594226-284E-41F2-B1D9-87E1A14C1A1C}"/>
    <cellStyle name="Note 2 7 4 2 2 2 2" xfId="21611" xr:uid="{CB97D53F-3D8E-458E-A6B8-998AF9A84E45}"/>
    <cellStyle name="Note 2 7 4 2 2 2 2 2" xfId="26960" xr:uid="{33B0B6F6-4456-4629-A489-1BA25EAF7CCA}"/>
    <cellStyle name="Note 2 7 4 2 2 2 3" xfId="22711" xr:uid="{0C99432D-8226-466C-AE4B-E8956DFA6CF5}"/>
    <cellStyle name="Note 2 7 4 2 2 3" xfId="17449" xr:uid="{5A1631CF-67E7-492B-8CF4-7B413AB2590A}"/>
    <cellStyle name="Note 2 7 4 2 2 3 2" xfId="35850" xr:uid="{C8B963A0-93E4-4076-8C20-5A7C5C8AB2CC}"/>
    <cellStyle name="Note 2 7 4 2 2 4" xfId="33797" xr:uid="{3BEB1661-542B-4085-9FE1-5A55B403A2AA}"/>
    <cellStyle name="Note 2 7 4 2 3" xfId="11097" xr:uid="{D2A3A57F-FDE7-4344-9A03-9C1D16E7103E}"/>
    <cellStyle name="Note 2 7 4 2 3 2" xfId="20086" xr:uid="{402E0188-61A3-4C9A-81FA-BEDC381167CD}"/>
    <cellStyle name="Note 2 7 4 2 3 2 2" xfId="28462" xr:uid="{128D30AD-BF11-4408-9C3B-C44D543960D9}"/>
    <cellStyle name="Note 2 7 4 2 3 3" xfId="43677" xr:uid="{D91BEAFA-DFEC-4FEE-982B-2B61429169A8}"/>
    <cellStyle name="Note 2 7 4 2 4" xfId="14863" xr:uid="{82025C56-3A19-4640-89DF-CF7FE91180C4}"/>
    <cellStyle name="Note 2 7 4 2 4 2" xfId="38136" xr:uid="{EB4189A9-6A38-4F04-A9D8-EBBDC00E067C}"/>
    <cellStyle name="Note 2 7 4 2 5" xfId="34140" xr:uid="{BF37B973-84B1-4AB9-A490-0E3F40332CF1}"/>
    <cellStyle name="Note 2 7 4 2 6" xfId="55911" xr:uid="{05EEC3E7-9225-41CE-A6E6-6336EAD5ED31}"/>
    <cellStyle name="Note 2 7 4 3" xfId="3966" xr:uid="{7FF8EF0A-EF13-4397-9971-D301BDE6BFBB}"/>
    <cellStyle name="Note 2 7 4 3 2" xfId="41818" xr:uid="{45A2CCF8-7C28-490A-B458-A7444664606F}"/>
    <cellStyle name="Note 2 7 4 4" xfId="41534" xr:uid="{6DA11153-8001-4411-8459-734ED6B65FED}"/>
    <cellStyle name="Note 2 7 4 5" xfId="49129" xr:uid="{B08CC033-0903-4B23-8831-F174BFC3C2B7}"/>
    <cellStyle name="Note 2 7 5" xfId="1841" xr:uid="{F7CB7111-10A1-4F19-A8E3-538DA9526347}"/>
    <cellStyle name="Note 2 7 5 2" xfId="6157" xr:uid="{49B30DB1-5717-4DD5-9C6E-1F83767D146C}"/>
    <cellStyle name="Note 2 7 5 2 2" xfId="8743" xr:uid="{FED00CA7-9807-4E8F-B91F-D1D4DD6F37DB}"/>
    <cellStyle name="Note 2 7 5 2 2 2" xfId="12703" xr:uid="{4DD75C54-673A-4455-8A8E-42144EC41695}"/>
    <cellStyle name="Note 2 7 5 2 2 2 2" xfId="21692" xr:uid="{5299E51E-3F47-4366-816E-21259FDEEACE}"/>
    <cellStyle name="Note 2 7 5 2 2 2 2 2" xfId="22111" xr:uid="{13A2D8F2-6F5C-4AE9-BBB2-39834A4876E0}"/>
    <cellStyle name="Note 2 7 5 2 2 2 3" xfId="30696" xr:uid="{186C4E49-1AA9-409D-AE1C-75B3E4AA6BE3}"/>
    <cellStyle name="Note 2 7 5 2 2 3" xfId="17732" xr:uid="{F849AAD6-2F8F-4907-8F16-1BACD4848D38}"/>
    <cellStyle name="Note 2 7 5 2 2 3 2" xfId="41014" xr:uid="{8A41E9B8-687E-4C5C-97D9-1EC605A50F28}"/>
    <cellStyle name="Note 2 7 5 2 2 4" xfId="22869" xr:uid="{03753590-4047-432A-87AC-99B98A5DAADE}"/>
    <cellStyle name="Note 2 7 5 2 3" xfId="11380" xr:uid="{6A376DE8-7160-49E3-A84E-0B81C12FD5D1}"/>
    <cellStyle name="Note 2 7 5 2 3 2" xfId="20369" xr:uid="{D9908941-8825-4CFB-A54B-5EF55AF6A755}"/>
    <cellStyle name="Note 2 7 5 2 3 2 2" xfId="38490" xr:uid="{E66E5EC2-8E5D-429A-A4C9-1CC895CF10F7}"/>
    <cellStyle name="Note 2 7 5 2 3 3" xfId="37672" xr:uid="{C726558C-B2F6-4AAF-B540-8B0C0444E550}"/>
    <cellStyle name="Note 2 7 5 2 4" xfId="15146" xr:uid="{8CED6A7B-585D-461D-9138-6FAE80D1FCC0}"/>
    <cellStyle name="Note 2 7 5 2 4 2" xfId="43224" xr:uid="{80FDFB97-D3A2-4A0E-8B7B-747EEFE3E6AF}"/>
    <cellStyle name="Note 2 7 5 2 5" xfId="29687" xr:uid="{8DD1305F-F829-4D88-9CA5-315234BB8711}"/>
    <cellStyle name="Note 2 7 5 2 6" xfId="58040" xr:uid="{2C89ED6F-6798-41E4-AED6-FFF3AD0A864C}"/>
    <cellStyle name="Note 2 7 5 3" xfId="4278" xr:uid="{E669F414-6FE6-4C26-9C80-F3A3B9908610}"/>
    <cellStyle name="Note 2 7 5 3 2" xfId="32978" xr:uid="{D7E5CF8D-DE67-4E94-95CB-B7922D0FE53E}"/>
    <cellStyle name="Note 2 7 5 4" xfId="29651" xr:uid="{24BADF8D-66B1-4B90-9BDC-171873ECE6E5}"/>
    <cellStyle name="Note 2 7 5 5" xfId="51258" xr:uid="{B14C1B8A-B678-4501-B0BA-627317D15188}"/>
    <cellStyle name="Note 2 7 6" xfId="2148" xr:uid="{E5A90431-BE26-4D7E-A854-9A917C894E65}"/>
    <cellStyle name="Note 2 7 6 2" xfId="6449" xr:uid="{81D05C26-A340-4872-9C24-A803E68F8A99}"/>
    <cellStyle name="Note 2 7 6 2 2" xfId="9035" xr:uid="{4B02E4D7-07F4-43DA-845E-E582C810C707}"/>
    <cellStyle name="Note 2 7 6 2 2 2" xfId="12795" xr:uid="{4426982B-9139-4924-A092-B2D9DEAC82E3}"/>
    <cellStyle name="Note 2 7 6 2 2 2 2" xfId="21784" xr:uid="{C45728E1-275A-4A9C-91B9-BEE73CF1B7E5}"/>
    <cellStyle name="Note 2 7 6 2 2 2 2 2" xfId="28230" xr:uid="{28197E18-967C-4CB0-BAB6-E255B3C3919C}"/>
    <cellStyle name="Note 2 7 6 2 2 2 3" xfId="39477" xr:uid="{47469033-36A7-49F6-879C-314A4297B13B}"/>
    <cellStyle name="Note 2 7 6 2 2 3" xfId="18024" xr:uid="{C93DEFC0-78CB-4E77-A19A-5A47337FEFAA}"/>
    <cellStyle name="Note 2 7 6 2 2 3 2" xfId="38639" xr:uid="{854D2709-F247-4881-8351-120601F93D64}"/>
    <cellStyle name="Note 2 7 6 2 2 4" xfId="23513" xr:uid="{17A5B864-548B-497B-A5CE-C20DCEC87318}"/>
    <cellStyle name="Note 2 7 6 2 3" xfId="11672" xr:uid="{F7D2888B-8638-4795-8B49-790CDF6CFA64}"/>
    <cellStyle name="Note 2 7 6 2 3 2" xfId="20661" xr:uid="{66994AC4-A8FB-4853-884F-A2772B2939B9}"/>
    <cellStyle name="Note 2 7 6 2 3 2 2" xfId="33920" xr:uid="{01DE1261-7747-4431-97B8-A898DF1ACF88}"/>
    <cellStyle name="Note 2 7 6 2 3 3" xfId="22140" xr:uid="{D0F66DF6-1177-4F76-A052-A1A7716B0217}"/>
    <cellStyle name="Note 2 7 6 2 4" xfId="15438" xr:uid="{F317E03D-55A1-4376-9EB9-45C68DE387D6}"/>
    <cellStyle name="Note 2 7 6 2 4 2" xfId="41964" xr:uid="{698686E1-64A1-4AA6-AE6B-316E678ABC11}"/>
    <cellStyle name="Note 2 7 6 2 5" xfId="35947" xr:uid="{2B1E4715-011C-4A9D-A177-9E5C9A63BD9E}"/>
    <cellStyle name="Note 2 7 6 2 6" xfId="54077" xr:uid="{BFCB3CAD-0D8A-497C-A755-1C270FF12A43}"/>
    <cellStyle name="Note 2 7 6 3" xfId="4585" xr:uid="{9FB3B227-A558-4904-B09B-EE60322EF3D1}"/>
    <cellStyle name="Note 2 7 6 3 2" xfId="24179" xr:uid="{2BF3AC0D-1868-43A2-A64D-BB6B676A1BA5}"/>
    <cellStyle name="Note 2 7 6 4" xfId="30420" xr:uid="{46D8267D-3CE0-445A-859F-92DB10E0D425}"/>
    <cellStyle name="Note 2 7 6 5" xfId="47400" xr:uid="{FB9F7B60-2BC4-4CA0-9DF7-02C9AF4A7F68}"/>
    <cellStyle name="Note 2 7 7" xfId="4885" xr:uid="{8B746988-9FE2-4701-84F8-9140D26C561F}"/>
    <cellStyle name="Note 2 7 7 2" xfId="7471" xr:uid="{C4BE52DA-BEA6-4683-8FDE-955A1D254F73}"/>
    <cellStyle name="Note 2 7 7 2 2" xfId="12314" xr:uid="{765CCCF8-E60D-4F92-ADCF-AF3A3391A99E}"/>
    <cellStyle name="Note 2 7 7 2 2 2" xfId="21303" xr:uid="{8946BDC8-04F1-4D18-B3CC-243C057DD1E1}"/>
    <cellStyle name="Note 2 7 7 2 2 2 2" xfId="33230" xr:uid="{FE6119B3-2AFE-426B-83E4-500E92ACBE2D}"/>
    <cellStyle name="Note 2 7 7 2 2 3" xfId="23393" xr:uid="{7A84DE80-1AFD-41A8-B772-2E300AAF0942}"/>
    <cellStyle name="Note 2 7 7 2 3" xfId="16460" xr:uid="{56D975C8-D163-4FCE-BDE9-F6AD4039E92A}"/>
    <cellStyle name="Note 2 7 7 2 3 2" xfId="43482" xr:uid="{A0EE21BF-2EE4-4E87-82F3-A660B47F7CF6}"/>
    <cellStyle name="Note 2 7 7 2 4" xfId="37506" xr:uid="{4BD211B2-1FEE-4D5B-BDA3-C5C0F3DB74F6}"/>
    <cellStyle name="Note 2 7 7 3" xfId="10108" xr:uid="{81B82168-92D8-4940-9981-CFA7B6B5ECD3}"/>
    <cellStyle name="Note 2 7 7 3 2" xfId="19097" xr:uid="{43212703-46AC-426D-A2D7-E9910A8EC932}"/>
    <cellStyle name="Note 2 7 7 3 2 2" xfId="42536" xr:uid="{6988EF21-3F99-424A-B86C-E8E7F2CA6F3F}"/>
    <cellStyle name="Note 2 7 7 3 3" xfId="40484" xr:uid="{2610E852-2895-41C5-BD71-FACA20593A47}"/>
    <cellStyle name="Note 2 7 7 4" xfId="13874" xr:uid="{0A422995-4A8A-46BE-8CC5-13953B7A294A}"/>
    <cellStyle name="Note 2 7 7 4 2" xfId="42646" xr:uid="{92DB3279-8748-4590-BE8E-5850A65E1C2B}"/>
    <cellStyle name="Note 2 7 7 5" xfId="24496" xr:uid="{ADC911D1-F2CA-4666-A920-60989FAE9C12}"/>
    <cellStyle name="Note 2 7 7 6" xfId="52689" xr:uid="{A0096D00-0066-460C-99DA-6757DB59B824}"/>
    <cellStyle name="Note 2 7 8" xfId="2497" xr:uid="{45D534DB-6D81-490C-8CF6-E96371DB2DF0}"/>
    <cellStyle name="Note 2 7 8 2" xfId="35918" xr:uid="{71959E14-972E-45AB-9604-97C2A8107A9F}"/>
    <cellStyle name="Note 2 7 9" xfId="41087" xr:uid="{392125E1-A374-4224-9A73-0A0152BE72E7}"/>
    <cellStyle name="Note 2 8" xfId="208" xr:uid="{1188C86D-39A1-457E-9A32-A061AC2CC73B}"/>
    <cellStyle name="Note 2 8 2" xfId="2563" xr:uid="{BB01A8D1-227D-40DA-B736-F80ED0F1D0A0}"/>
    <cellStyle name="Note 2 8 2 2" xfId="6804" xr:uid="{EBE15870-80A1-475C-B047-A4440971E627}"/>
    <cellStyle name="Note 2 8 2 2 2" xfId="11994" xr:uid="{5500929B-93BB-42F0-8F64-C3EEA91A79B0}"/>
    <cellStyle name="Note 2 8 2 2 2 2" xfId="20983" xr:uid="{31727291-7C3E-4DF4-B023-3B9DCC71CFC7}"/>
    <cellStyle name="Note 2 8 2 2 2 2 2" xfId="26205" xr:uid="{EC1FEC79-4D22-4E3D-91B3-D798F5F8AAA9}"/>
    <cellStyle name="Note 2 8 2 2 2 3" xfId="34482" xr:uid="{E2DC1502-3782-40CD-B3DA-C6A486A99A07}"/>
    <cellStyle name="Note 2 8 2 2 2 4" xfId="56403" xr:uid="{00D9F2E1-E045-4645-812D-AAC504A72E40}"/>
    <cellStyle name="Note 2 8 2 2 3" xfId="15793" xr:uid="{DE8ECEBC-EDDE-47DC-9C2E-6CD952DD1ECD}"/>
    <cellStyle name="Note 2 8 2 2 3 2" xfId="37303" xr:uid="{62349095-6F4C-4FCD-8956-518AB13CC476}"/>
    <cellStyle name="Note 2 8 2 2 4" xfId="35045" xr:uid="{1602ACB2-6D07-45F9-8336-162CFB2834A8}"/>
    <cellStyle name="Note 2 8 2 2 5" xfId="49621" xr:uid="{D6B7B25F-6C62-474E-94EC-F903ADC1EB77}"/>
    <cellStyle name="Note 2 8 2 3" xfId="9374" xr:uid="{5A123563-2532-4A2D-BAF9-0DB0AEDFFCCF}"/>
    <cellStyle name="Note 2 8 2 3 2" xfId="18363" xr:uid="{9B674F70-02BC-47FB-8C83-C1CA0B06DE34}"/>
    <cellStyle name="Note 2 8 2 3 2 2" xfId="35757" xr:uid="{2ECC9BA3-9946-4486-A388-58CB7667891C}"/>
    <cellStyle name="Note 2 8 2 3 2 3" xfId="58437" xr:uid="{9FE210C6-66BD-446F-ABCD-2D47FC8C81FD}"/>
    <cellStyle name="Note 2 8 2 3 3" xfId="31738" xr:uid="{2A816132-657A-4382-AA81-08BC67D25828}"/>
    <cellStyle name="Note 2 8 2 3 4" xfId="51656" xr:uid="{2611C1C9-DE1C-4071-AF0A-6CAD29CA4676}"/>
    <cellStyle name="Note 2 8 2 4" xfId="13417" xr:uid="{F45934D8-380F-4F98-8A8C-D521B59B07CE}"/>
    <cellStyle name="Note 2 8 2 4 2" xfId="43990" xr:uid="{CD7C6ABD-9746-47FB-8248-B8898FD8DB04}"/>
    <cellStyle name="Note 2 8 2 4 2 2" xfId="54545" xr:uid="{7605B9DC-1C11-4AFA-AE21-1A74BB6B99D5}"/>
    <cellStyle name="Note 2 8 2 4 3" xfId="47738" xr:uid="{E745DE99-AEA9-497C-BB8C-BD137D32ED16}"/>
    <cellStyle name="Note 2 8 2 5" xfId="37056" xr:uid="{D0FB55E3-9FA4-4C12-B354-E29A84681777}"/>
    <cellStyle name="Note 2 8 2 5 2" xfId="52963" xr:uid="{63FA679D-B9EE-430A-B85E-1B5285B8B711}"/>
    <cellStyle name="Note 2 8 2 6" xfId="46127" xr:uid="{7B973073-3EC2-4A3B-88C2-9933E1D8722F}"/>
    <cellStyle name="Note 2 8 3" xfId="2676" xr:uid="{DD9ED03D-02F9-4A52-B1AF-C6CFE081B77C}"/>
    <cellStyle name="Note 2 8 3 2" xfId="41941" xr:uid="{211E3E4E-65F3-437A-9433-168ADA2FF9C5}"/>
    <cellStyle name="Note 2 8 3 2 2" xfId="56808" xr:uid="{C07D0FBE-0BF1-4D48-BD1B-6B0D980FE83B}"/>
    <cellStyle name="Note 2 8 3 2 3" xfId="50026" xr:uid="{35A1EEA0-6A99-42A4-81F9-03F560B39147}"/>
    <cellStyle name="Note 2 8 3 3" xfId="51040" xr:uid="{63AA4577-2A55-4FFD-949C-7B0C607BFC64}"/>
    <cellStyle name="Note 2 8 3 3 2" xfId="57822" xr:uid="{B5DE5DED-837A-4699-8B99-8B108FD0C894}"/>
    <cellStyle name="Note 2 8 3 4" xfId="48143" xr:uid="{6A412BE3-4A81-48C3-A61F-418F219C385B}"/>
    <cellStyle name="Note 2 8 3 4 2" xfId="54935" xr:uid="{1E9B6160-E5EE-4375-ACD7-78E81D56FC6D}"/>
    <cellStyle name="Note 2 8 3 5" xfId="53235" xr:uid="{0F06DC07-DFC5-48BF-A185-6830C00D66E3}"/>
    <cellStyle name="Note 2 8 3 6" xfId="46529" xr:uid="{37ED5144-61B9-4D13-93B7-807E94752468}"/>
    <cellStyle name="Note 2 8 4" xfId="31020" xr:uid="{05A78A23-596C-49F6-8B2A-DDB748AC7E0F}"/>
    <cellStyle name="Note 2 8 4 2" xfId="55931" xr:uid="{97988C56-59C6-481E-A72B-9EF855421864}"/>
    <cellStyle name="Note 2 8 4 3" xfId="49149" xr:uid="{7A6BFAD2-CD6A-417E-8441-7F81BAE9AFEE}"/>
    <cellStyle name="Note 2 8 5" xfId="44412" xr:uid="{BD555D53-DC83-4630-9098-DE9FDB425C7F}"/>
    <cellStyle name="Note 2 8 5 2" xfId="57868" xr:uid="{734974E8-69BE-4543-92DE-1C04D007DA3D}"/>
    <cellStyle name="Note 2 8 5 3" xfId="51086" xr:uid="{FA3EFF5D-A40D-4131-AA81-F53D90CDE343}"/>
    <cellStyle name="Note 2 8 6" xfId="45615" xr:uid="{99DBA417-E5E2-4AF7-A9D7-0184D0649D9D}"/>
    <cellStyle name="Note 2 8 6 2" xfId="54097" xr:uid="{B69B1676-00F3-48AB-8D9C-1A6E90BEDAF8}"/>
    <cellStyle name="Note 2 8 7" xfId="52700" xr:uid="{D19DB0AB-AFCA-4086-8A18-66E26F6E1F8E}"/>
    <cellStyle name="Note 2 9" xfId="557" xr:uid="{37DCD950-D716-4BDC-B78F-7ED46F9E02EF}"/>
    <cellStyle name="Note 2 9 2" xfId="4948" xr:uid="{623CBD47-C498-46BC-987E-879C4916A22D}"/>
    <cellStyle name="Note 2 9 2 2" xfId="7534" xr:uid="{14C2B01C-13AA-4ED4-B110-9860795F1E8B}"/>
    <cellStyle name="Note 2 9 2 2 2" xfId="12334" xr:uid="{430593EB-03CC-400B-9924-3BEC7EC44165}"/>
    <cellStyle name="Note 2 9 2 2 2 2" xfId="21323" xr:uid="{0112CF2B-4333-4FEA-8728-50EFC19840C2}"/>
    <cellStyle name="Note 2 9 2 2 2 2 2" xfId="22213" xr:uid="{107C64E9-35B1-4839-A6D4-7762DC40BB47}"/>
    <cellStyle name="Note 2 9 2 2 2 3" xfId="24655" xr:uid="{DFA935AF-6D32-4E68-B0FA-028D7355EFE3}"/>
    <cellStyle name="Note 2 9 2 2 2 4" xfId="56446" xr:uid="{7937B153-6715-4784-8E66-23E82F5F1B8E}"/>
    <cellStyle name="Note 2 9 2 2 3" xfId="16523" xr:uid="{1570C612-E927-4B8C-B7C9-FABB7E5B34AC}"/>
    <cellStyle name="Note 2 9 2 2 3 2" xfId="22558" xr:uid="{5FF4BED8-8195-4F14-BAD6-CD96F5ECA2B8}"/>
    <cellStyle name="Note 2 9 2 2 4" xfId="28925" xr:uid="{0F35AE21-7F38-47CE-98F4-2C4C69B8B314}"/>
    <cellStyle name="Note 2 9 2 2 5" xfId="49664" xr:uid="{E09F6A28-5AA2-4D77-8134-EB5A906707FA}"/>
    <cellStyle name="Note 2 9 2 3" xfId="10171" xr:uid="{7130AFD4-4279-4D0A-8AD2-26C661E8876B}"/>
    <cellStyle name="Note 2 9 2 3 2" xfId="19160" xr:uid="{EF3BC552-4EF5-4C7F-99F9-39CDD4DE8585}"/>
    <cellStyle name="Note 2 9 2 3 2 2" xfId="31623" xr:uid="{A9C503C8-2F04-4BA1-93C4-E4B3F3A22CA1}"/>
    <cellStyle name="Note 2 9 2 3 2 3" xfId="58390" xr:uid="{88EF4D49-28F5-4DC4-81B2-74BC29D4828B}"/>
    <cellStyle name="Note 2 9 2 3 3" xfId="37516" xr:uid="{7DBEA526-FA35-4648-BD70-EB44CE802B9E}"/>
    <cellStyle name="Note 2 9 2 3 4" xfId="51609" xr:uid="{77E2F53C-84DB-4A43-991E-7B7D46AE28A8}"/>
    <cellStyle name="Note 2 9 2 4" xfId="13937" xr:uid="{2FE32FD9-8E99-45F4-871F-AA09BA2F3F4B}"/>
    <cellStyle name="Note 2 9 2 4 2" xfId="28070" xr:uid="{45EC1027-6F27-4877-9965-E08AD91C53E8}"/>
    <cellStyle name="Note 2 9 2 4 2 2" xfId="54585" xr:uid="{9324D67C-EDDC-4520-A21D-6A5AAFB0F2EB}"/>
    <cellStyle name="Note 2 9 2 4 3" xfId="47781" xr:uid="{3887D257-FFC8-406E-BC46-95DE41216FAC}"/>
    <cellStyle name="Note 2 9 2 5" xfId="33956" xr:uid="{4FF24A8C-4BA2-4882-BC2F-1E1D784226E3}"/>
    <cellStyle name="Note 2 9 2 5 2" xfId="52986" xr:uid="{801415F2-2517-474C-A394-CE747A2F6EA4}"/>
    <cellStyle name="Note 2 9 2 6" xfId="46167" xr:uid="{A2D3E897-9E00-4C75-A9B2-B481CFC180F8}"/>
    <cellStyle name="Note 2 9 3" xfId="2994" xr:uid="{B9AF2930-4352-4750-9635-337B7B4F1E3F}"/>
    <cellStyle name="Note 2 9 3 2" xfId="28276" xr:uid="{E9FC0E0A-E739-4D88-A0DC-45475D3D8205}"/>
    <cellStyle name="Note 2 9 3 2 2" xfId="56848" xr:uid="{ACF87B6A-6895-47EF-971E-A25E7D2A9300}"/>
    <cellStyle name="Note 2 9 3 2 3" xfId="50066" xr:uid="{9AB9398D-5125-4D1E-9DDA-0C85F0BB5586}"/>
    <cellStyle name="Note 2 9 3 3" xfId="51032" xr:uid="{3DB075FD-7347-4271-92AC-809AFCCAD08C}"/>
    <cellStyle name="Note 2 9 3 3 2" xfId="57814" xr:uid="{AF41C2DB-0979-4FC2-BC7F-353CA3AAC4C8}"/>
    <cellStyle name="Note 2 9 3 4" xfId="48183" xr:uid="{015F70F7-D7F4-4B1C-B38F-BA249019CCCF}"/>
    <cellStyle name="Note 2 9 3 4 2" xfId="54975" xr:uid="{43A92F16-6813-4BBF-891A-851527C11E14}"/>
    <cellStyle name="Note 2 9 3 5" xfId="53275" xr:uid="{7C916F65-2210-46D0-8CED-9C0C29D3C384}"/>
    <cellStyle name="Note 2 9 3 6" xfId="46569" xr:uid="{A4A6E418-7BF1-48AF-9294-97477FD39625}"/>
    <cellStyle name="Note 2 9 4" xfId="29558" xr:uid="{98D31446-5BF7-403D-8887-EEC8B20E6D20}"/>
    <cellStyle name="Note 2 9 4 2" xfId="55974" xr:uid="{1F05BEAE-5181-48C7-8880-5BECF93FCA09}"/>
    <cellStyle name="Note 2 9 4 3" xfId="49192" xr:uid="{37DF3D2C-E8DD-4B4B-8DC7-B1F059F0CB5E}"/>
    <cellStyle name="Note 2 9 5" xfId="44419" xr:uid="{CD2EA06D-440C-4148-B305-7E2B5F8BB3FE}"/>
    <cellStyle name="Note 2 9 5 2" xfId="58546" xr:uid="{7FABEE3A-1B28-4C39-91F4-F4834F36BD64}"/>
    <cellStyle name="Note 2 9 5 3" xfId="51765" xr:uid="{9ADC1CB3-FD85-4A97-92AE-D7026CD771DD}"/>
    <cellStyle name="Note 2 9 6" xfId="45658" xr:uid="{EA578502-2F68-4C75-8430-96CAA9074B7B}"/>
    <cellStyle name="Note 2 9 6 2" xfId="54137" xr:uid="{5C3AA95A-B568-4DCB-99BB-ECC924F37AF9}"/>
    <cellStyle name="Note 2 9 7" xfId="52723" xr:uid="{64FE65F1-7DC2-425E-BAC3-B20988052F15}"/>
    <cellStyle name="Note 3" xfId="119" xr:uid="{40592F30-72A5-4E54-A115-12CB82647895}"/>
    <cellStyle name="Note 3 10" xfId="907" xr:uid="{A1FCC07D-95FA-41F5-8DB6-24AD359E120A}"/>
    <cellStyle name="Note 3 10 2" xfId="5274" xr:uid="{F9EBCDFF-1963-41BD-9BF6-D8079A955CE2}"/>
    <cellStyle name="Note 3 10 2 2" xfId="7860" xr:uid="{B96F6158-AE0E-4AE2-8D0D-5A7219995DD0}"/>
    <cellStyle name="Note 3 10 2 2 2" xfId="12435" xr:uid="{AB469BD0-2AB3-4010-924D-DF71E78FBFB0}"/>
    <cellStyle name="Note 3 10 2 2 2 2" xfId="21424" xr:uid="{92CA021D-99EA-443B-9857-5F95E3CBF6AF}"/>
    <cellStyle name="Note 3 10 2 2 2 2 2" xfId="43522" xr:uid="{EFD4FA03-126F-406D-B8A6-969987C177F7}"/>
    <cellStyle name="Note 3 10 2 2 2 3" xfId="37945" xr:uid="{C017026D-B086-4847-B578-038990C24C20}"/>
    <cellStyle name="Note 3 10 2 2 2 4" xfId="56618" xr:uid="{E9C0919B-209C-4C41-A819-BE393576EB70}"/>
    <cellStyle name="Note 3 10 2 2 3" xfId="16849" xr:uid="{020AE73D-2147-4278-BCF2-2C27AE1E3347}"/>
    <cellStyle name="Note 3 10 2 2 3 2" xfId="40993" xr:uid="{670AE846-6E57-47EC-9958-CADCBAFFA980}"/>
    <cellStyle name="Note 3 10 2 2 4" xfId="32746" xr:uid="{6B97ACEF-972B-4EEC-98D1-A1B6325D0541}"/>
    <cellStyle name="Note 3 10 2 2 5" xfId="49836" xr:uid="{5E7CAFDA-4CEF-4710-84FE-8D5CFC554457}"/>
    <cellStyle name="Note 3 10 2 3" xfId="10497" xr:uid="{9C196E42-56FB-4218-855B-0B4ADE34C6C5}"/>
    <cellStyle name="Note 3 10 2 3 2" xfId="19486" xr:uid="{620280B0-A4CD-4DD6-A54A-22E475A6B901}"/>
    <cellStyle name="Note 3 10 2 3 2 2" xfId="37758" xr:uid="{9FB92982-31EB-4718-8499-916D92ABA202}"/>
    <cellStyle name="Note 3 10 2 3 2 3" xfId="58581" xr:uid="{A4D083BD-70AA-46EA-88E1-179084BBDD34}"/>
    <cellStyle name="Note 3 10 2 3 3" xfId="34368" xr:uid="{40F0DC03-F8EB-497D-A928-BC0E03557488}"/>
    <cellStyle name="Note 3 10 2 3 4" xfId="51800" xr:uid="{F99C9E79-CFDD-4222-A4F4-81411EF26B18}"/>
    <cellStyle name="Note 3 10 2 4" xfId="14263" xr:uid="{00D13605-9261-488E-8900-E9F5364DE570}"/>
    <cellStyle name="Note 3 10 2 4 2" xfId="25341" xr:uid="{22366051-C494-45AC-9432-65072B0DE20D}"/>
    <cellStyle name="Note 3 10 2 4 2 2" xfId="54751" xr:uid="{68DE6F39-E71A-42E2-8B3A-0DE24FB3909A}"/>
    <cellStyle name="Note 3 10 2 4 3" xfId="47953" xr:uid="{8E2672AC-2D5F-4BD9-9E6B-6646B2599E81}"/>
    <cellStyle name="Note 3 10 2 5" xfId="35265" xr:uid="{B759EC3F-D008-44E3-9BE0-4F26DB65BDF6}"/>
    <cellStyle name="Note 3 10 2 5 2" xfId="53079" xr:uid="{CC5A1F62-27ED-4B2A-AE4C-D1B16A470056}"/>
    <cellStyle name="Note 3 10 2 6" xfId="46339" xr:uid="{A65F6D71-6A01-4FF2-A318-6A434F80BAC0}"/>
    <cellStyle name="Note 3 10 3" xfId="3344" xr:uid="{D5A362A0-5D8D-4F6A-A1A9-626440C00FF4}"/>
    <cellStyle name="Note 3 10 3 2" xfId="30829" xr:uid="{EBDE0CB3-55EC-4ED2-A818-0B860837A84C}"/>
    <cellStyle name="Note 3 10 3 2 2" xfId="57014" xr:uid="{C0A39754-05E3-41F9-B996-C4F9969B21D8}"/>
    <cellStyle name="Note 3 10 3 2 3" xfId="50232" xr:uid="{C83732EC-F8FC-4566-B427-400C713FAB3D}"/>
    <cellStyle name="Note 3 10 3 3" xfId="52326" xr:uid="{322F4198-79BB-4648-9204-3EE67AC065E4}"/>
    <cellStyle name="Note 3 10 3 3 2" xfId="59107" xr:uid="{FA2A4D7C-0001-4C07-B811-F5F99BFE93B4}"/>
    <cellStyle name="Note 3 10 3 4" xfId="48349" xr:uid="{9E347745-C7BA-41A1-858F-C0D7ED5C3383}"/>
    <cellStyle name="Note 3 10 3 4 2" xfId="55141" xr:uid="{2083243C-DE52-41B8-BAD3-FC5BB547FFE2}"/>
    <cellStyle name="Note 3 10 3 5" xfId="53439" xr:uid="{2223C83B-501A-4F3E-A33B-77AB3B657E6E}"/>
    <cellStyle name="Note 3 10 3 6" xfId="46735" xr:uid="{9D821FAF-BF1E-44A8-9709-97AA2F397327}"/>
    <cellStyle name="Note 3 10 4" xfId="38385" xr:uid="{9A1E0C93-8349-4E65-AB0D-A96748F13A20}"/>
    <cellStyle name="Note 3 10 4 2" xfId="56146" xr:uid="{0CC5CA2A-C05A-40BC-B9C8-F901FA635AA2}"/>
    <cellStyle name="Note 3 10 4 3" xfId="49364" xr:uid="{4FC44C19-68B3-41E0-827D-D29D53D67032}"/>
    <cellStyle name="Note 3 10 5" xfId="44583" xr:uid="{4C655E5B-4426-48C9-8D0C-F513AC2EA4CD}"/>
    <cellStyle name="Note 3 10 5 2" xfId="57607" xr:uid="{70EB45F7-4B0C-472E-9310-457915E5FF70}"/>
    <cellStyle name="Note 3 10 5 3" xfId="50825" xr:uid="{1CE7E252-D02A-420A-AE06-10F1E12B7297}"/>
    <cellStyle name="Note 3 10 6" xfId="47484" xr:uid="{19F3776C-5AAA-43FA-867D-EDFCA7B38017}"/>
    <cellStyle name="Note 3 10 6 2" xfId="54303" xr:uid="{052DF012-B6C4-40EC-B543-CF00A1E87A1B}"/>
    <cellStyle name="Note 3 10 7" xfId="52812" xr:uid="{924B04BC-39F0-4BB1-9DB1-618953254A99}"/>
    <cellStyle name="Note 3 10 8" xfId="45876" xr:uid="{DF0E7C90-EE58-4A44-9DC3-0377EF7CFCE8}"/>
    <cellStyle name="Note 3 11" xfId="1251" xr:uid="{82DD59E8-4CF6-498A-95E3-DBE4EE10AA41}"/>
    <cellStyle name="Note 3 11 2" xfId="5596" xr:uid="{0B1FB494-E6FA-4657-B0A6-215C194452B7}"/>
    <cellStyle name="Note 3 11 2 2" xfId="8182" xr:uid="{1E500ED7-1B8E-47AF-8AFD-D1C1B6DFA567}"/>
    <cellStyle name="Note 3 11 2 2 2" xfId="12534" xr:uid="{AEE1B3AF-5AD4-4C86-960A-678932062B27}"/>
    <cellStyle name="Note 3 11 2 2 2 2" xfId="21523" xr:uid="{F0484CA9-989C-4AEE-8076-17B1305FFF88}"/>
    <cellStyle name="Note 3 11 2 2 2 2 2" xfId="32796" xr:uid="{8F9D7C3C-3D11-4CE4-97F8-04CF7A980C35}"/>
    <cellStyle name="Note 3 11 2 2 2 3" xfId="32968" xr:uid="{643359E8-EC89-414D-A7BE-1629709B9741}"/>
    <cellStyle name="Note 3 11 2 2 2 4" xfId="56657" xr:uid="{746BD059-9A4D-4A1C-95AA-77A4EA1DC814}"/>
    <cellStyle name="Note 3 11 2 2 3" xfId="17171" xr:uid="{433906E8-DAA3-4360-9663-A1BD486B4C7A}"/>
    <cellStyle name="Note 3 11 2 2 3 2" xfId="33210" xr:uid="{5E5002AD-5AEF-4173-8C8C-AADFEC5EC68C}"/>
    <cellStyle name="Note 3 11 2 2 4" xfId="39486" xr:uid="{48199AC7-3936-43C4-9DD6-030FC492D1C5}"/>
    <cellStyle name="Note 3 11 2 2 5" xfId="49875" xr:uid="{9479A4C3-F322-48CD-A022-FA0A07EADA72}"/>
    <cellStyle name="Note 3 11 2 3" xfId="10819" xr:uid="{E9241B2D-B41E-4745-8619-1765A0079258}"/>
    <cellStyle name="Note 3 11 2 3 2" xfId="19808" xr:uid="{C79AD412-200E-4AE6-BA6D-D5C91465E5E5}"/>
    <cellStyle name="Note 3 11 2 3 2 2" xfId="34566" xr:uid="{4271C99B-AD90-4770-9401-E69F9E2E98D8}"/>
    <cellStyle name="Note 3 11 2 3 2 3" xfId="58228" xr:uid="{AE96C8E5-3532-435B-BA63-481B8D8B1FB5}"/>
    <cellStyle name="Note 3 11 2 3 3" xfId="41611" xr:uid="{2157A72E-24D5-4B29-A94F-C2084EE40905}"/>
    <cellStyle name="Note 3 11 2 3 4" xfId="51446" xr:uid="{A4DEDFE9-8B40-4A17-A7B8-0E4CDD4C4FE3}"/>
    <cellStyle name="Note 3 11 2 4" xfId="14585" xr:uid="{C0AD5DB5-31D5-4FFA-975A-5DA8E5A0DD36}"/>
    <cellStyle name="Note 3 11 2 4 2" xfId="32623" xr:uid="{6EE26CA0-EEB6-49D7-8342-A42B05EC413C}"/>
    <cellStyle name="Note 3 11 2 4 2 2" xfId="54787" xr:uid="{C93F9A21-036D-426F-8F92-240729D4C4E7}"/>
    <cellStyle name="Note 3 11 2 4 3" xfId="47992" xr:uid="{73DAA196-1BA3-42D6-A055-BF6A74BB4692}"/>
    <cellStyle name="Note 3 11 2 5" xfId="32086" xr:uid="{06FD0755-1E96-4F02-B4E8-6E96DF44806E}"/>
    <cellStyle name="Note 3 11 2 5 2" xfId="53100" xr:uid="{D9FF756D-5BB4-4B6F-BF16-0B61374722E0}"/>
    <cellStyle name="Note 3 11 2 6" xfId="46378" xr:uid="{605C4242-8FC3-43CC-A01E-FAD044968A08}"/>
    <cellStyle name="Note 3 11 3" xfId="3688" xr:uid="{DE63218C-81AC-4DE2-BE8A-CCFD1DD2B212}"/>
    <cellStyle name="Note 3 11 3 2" xfId="23347" xr:uid="{0D3904CE-9851-4D77-9A32-2D020C3AC8EF}"/>
    <cellStyle name="Note 3 11 3 2 2" xfId="57050" xr:uid="{614BC888-F0AA-4AA3-B357-3D8A3818C06F}"/>
    <cellStyle name="Note 3 11 3 2 3" xfId="50268" xr:uid="{07B0D095-8AB7-4124-90A3-15E7B4721AF8}"/>
    <cellStyle name="Note 3 11 3 3" xfId="51252" xr:uid="{6D1F957C-1D53-4C43-8FEE-2318429CF8FF}"/>
    <cellStyle name="Note 3 11 3 3 2" xfId="58034" xr:uid="{571299C1-A364-4CF4-9969-D222ADA20BD4}"/>
    <cellStyle name="Note 3 11 3 4" xfId="48385" xr:uid="{0DAB6469-3EE9-4B33-8330-A1E59FF95A01}"/>
    <cellStyle name="Note 3 11 3 4 2" xfId="55177" xr:uid="{E6D803BE-0859-48BC-856D-AA6D64EABDA9}"/>
    <cellStyle name="Note 3 11 3 5" xfId="53467" xr:uid="{0B2AC468-A0CA-4E44-8738-EA983BDA1DE3}"/>
    <cellStyle name="Note 3 11 3 6" xfId="46771" xr:uid="{95E702F3-288D-4D99-998A-78D543E1B916}"/>
    <cellStyle name="Note 3 11 4" xfId="29519" xr:uid="{868C0310-E171-4B90-9366-C4197FA5024C}"/>
    <cellStyle name="Note 3 11 4 2" xfId="56185" xr:uid="{3C0011F2-48D8-426B-804D-D009FACA470C}"/>
    <cellStyle name="Note 3 11 4 3" xfId="49403" xr:uid="{725A42AF-6D43-43A0-A03F-926F7F2F21C2}"/>
    <cellStyle name="Note 3 11 5" xfId="44589" xr:uid="{AC3EE65C-B13D-46CC-BF87-C5EB69EFE48E}"/>
    <cellStyle name="Note 3 11 5 2" xfId="57908" xr:uid="{C222AEC5-0B4F-412D-B714-A64E9386C2F9}"/>
    <cellStyle name="Note 3 11 5 3" xfId="51126" xr:uid="{C82FCFAE-6996-40EB-B86C-BEE61BDADC49}"/>
    <cellStyle name="Note 3 11 6" xfId="47523" xr:uid="{06E5D74E-0BF1-4062-8C24-280ED5856B70}"/>
    <cellStyle name="Note 3 11 6 2" xfId="54339" xr:uid="{1A9A97E2-9C5F-468B-A606-D7E6F3A729CE}"/>
    <cellStyle name="Note 3 11 7" xfId="52833" xr:uid="{3077D4BB-073E-45E3-80E6-2A8B528D6716}"/>
    <cellStyle name="Note 3 11 8" xfId="45912" xr:uid="{9377E502-0C71-4AFF-94B4-ADDF81A9EC09}"/>
    <cellStyle name="Note 3 12" xfId="1684" xr:uid="{F41C5BB9-D78B-47F8-835D-C04EB3BC0480}"/>
    <cellStyle name="Note 3 12 2" xfId="6011" xr:uid="{A320F263-DF9D-4B6F-B235-8343AD2B402E}"/>
    <cellStyle name="Note 3 12 2 2" xfId="8597" xr:uid="{BAA478DB-B03E-4040-A01F-567BBC37CA25}"/>
    <cellStyle name="Note 3 12 2 2 2" xfId="12659" xr:uid="{AC95FF48-DCDD-4462-9C1A-A77AC9D60709}"/>
    <cellStyle name="Note 3 12 2 2 2 2" xfId="21648" xr:uid="{A7ABF5C5-B1BD-401B-98AA-01700A114CC6}"/>
    <cellStyle name="Note 3 12 2 2 2 2 2" xfId="37004" xr:uid="{8D891E88-440D-4A2B-B61B-AE60410B79BC}"/>
    <cellStyle name="Note 3 12 2 2 2 3" xfId="35324" xr:uid="{3F15EA1E-52B2-40BF-94E6-D0FC41809CC1}"/>
    <cellStyle name="Note 3 12 2 2 3" xfId="17586" xr:uid="{7253B833-8F3C-49BC-BEC1-92B2B68E299F}"/>
    <cellStyle name="Note 3 12 2 2 3 2" xfId="38464" xr:uid="{9B580FC5-0DFA-4714-8E29-7DB29EB61D6A}"/>
    <cellStyle name="Note 3 12 2 2 4" xfId="27232" xr:uid="{9220D868-A36F-4624-A85F-53B9D5C7E8C9}"/>
    <cellStyle name="Note 3 12 2 2 5" xfId="56258" xr:uid="{4741AA2C-7710-4408-88A3-733B6BB6FD36}"/>
    <cellStyle name="Note 3 12 2 3" xfId="11234" xr:uid="{437BD873-3646-4143-8A4C-68E8280DED4E}"/>
    <cellStyle name="Note 3 12 2 3 2" xfId="20223" xr:uid="{E487E966-C6A8-45A1-8F12-7BFAF1D00982}"/>
    <cellStyle name="Note 3 12 2 3 2 2" xfId="35541" xr:uid="{83FA390F-4A8D-41BE-93C3-F442AAC55478}"/>
    <cellStyle name="Note 3 12 2 3 3" xfId="32253" xr:uid="{A74211DF-3402-46EA-818C-332E979F7305}"/>
    <cellStyle name="Note 3 12 2 4" xfId="15000" xr:uid="{8110128C-8F79-46C2-B9D1-A890CFAF1A9A}"/>
    <cellStyle name="Note 3 12 2 4 2" xfId="29177" xr:uid="{2ADE85E2-1B60-495D-AE89-CE92264B9AE2}"/>
    <cellStyle name="Note 3 12 2 5" xfId="37538" xr:uid="{1C237B3D-6510-4BF5-85B4-72A18FF69B0C}"/>
    <cellStyle name="Note 3 12 2 6" xfId="49476" xr:uid="{D5BFE8CF-9237-418D-B7B4-CE6C8AAFAEAF}"/>
    <cellStyle name="Note 3 12 3" xfId="4121" xr:uid="{2AEBB3D8-6221-4DFC-92B3-52FDD10C7AFB}"/>
    <cellStyle name="Note 3 12 3 2" xfId="28661" xr:uid="{89AB02D5-A959-49AA-A3E7-C640C451150F}"/>
    <cellStyle name="Note 3 12 3 2 2" xfId="59126" xr:uid="{42ABAD66-653E-4097-A693-7178944F28FE}"/>
    <cellStyle name="Note 3 12 3 3" xfId="52345" xr:uid="{DA00FE49-2366-4242-B807-AD805C292F98}"/>
    <cellStyle name="Note 3 12 4" xfId="38760" xr:uid="{63AC0A37-781D-4470-987E-385155B9F0E1}"/>
    <cellStyle name="Note 3 12 4 2" xfId="54406" xr:uid="{96822351-E39D-4649-AA06-42429D437DEF}"/>
    <cellStyle name="Note 3 12 4 3" xfId="47594" xr:uid="{B37F9F7F-11EC-45C3-94B1-1F3AAF3C023B}"/>
    <cellStyle name="Note 3 12 5" xfId="44654" xr:uid="{403B9023-C936-40F8-843D-36C6332F2B95}"/>
    <cellStyle name="Note 3 12 5 2" xfId="52880" xr:uid="{63D7D31B-687A-4195-B6AD-B456AF99171F}"/>
    <cellStyle name="Note 3 12 6" xfId="45985" xr:uid="{E88439A9-52A0-47C8-93CD-503B6AB657E0}"/>
    <cellStyle name="Note 3 13" xfId="1617" xr:uid="{AFAC207C-28A9-4148-AEC7-D84D6D021BA6}"/>
    <cellStyle name="Note 3 13 2" xfId="5959" xr:uid="{63538523-CBCC-4E4A-AF77-3185260DBF11}"/>
    <cellStyle name="Note 3 13 2 2" xfId="8545" xr:uid="{51AF81F8-FE89-45C0-B90F-5466BFC613BE}"/>
    <cellStyle name="Note 3 13 2 2 2" xfId="12643" xr:uid="{6C7C7FB9-9740-4458-9390-4349B5EFF31E}"/>
    <cellStyle name="Note 3 13 2 2 2 2" xfId="21632" xr:uid="{8C5D8654-B1CD-42C4-882A-D66D5E18C832}"/>
    <cellStyle name="Note 3 13 2 2 2 2 2" xfId="34969" xr:uid="{09BA5C27-ED2F-4BE7-A8C1-85CB200D1B6F}"/>
    <cellStyle name="Note 3 13 2 2 2 3" xfId="24777" xr:uid="{7A36A943-38E8-44E7-84B7-1A371097CE95}"/>
    <cellStyle name="Note 3 13 2 2 3" xfId="17534" xr:uid="{8C6A8DEA-BACB-48E9-8759-33B8A21D29D6}"/>
    <cellStyle name="Note 3 13 2 2 3 2" xfId="39094" xr:uid="{4D5144F5-B379-404D-B7FB-FA8848F610BC}"/>
    <cellStyle name="Note 3 13 2 2 4" xfId="36724" xr:uid="{C69668DA-0F3A-4B2F-AA1D-3E843EB56F28}"/>
    <cellStyle name="Note 3 13 2 2 5" xfId="56268" xr:uid="{68EDF411-03CF-4AAE-9624-959E0FA7DD92}"/>
    <cellStyle name="Note 3 13 2 3" xfId="11182" xr:uid="{555046FB-7CC9-43C8-98A3-C0A192C86AA8}"/>
    <cellStyle name="Note 3 13 2 3 2" xfId="20171" xr:uid="{0A5FA1EB-2449-4D96-BF37-A9EE555F06B8}"/>
    <cellStyle name="Note 3 13 2 3 2 2" xfId="29129" xr:uid="{406AC64B-3C21-4BBD-8886-A3EA7C384C01}"/>
    <cellStyle name="Note 3 13 2 3 3" xfId="37671" xr:uid="{E8FB665C-A1FF-4B3D-826B-9570EAA99D8B}"/>
    <cellStyle name="Note 3 13 2 4" xfId="14948" xr:uid="{95E3941F-6272-430F-BDDA-46BE3E11A401}"/>
    <cellStyle name="Note 3 13 2 4 2" xfId="33340" xr:uid="{0CAC46FD-0338-4917-99AB-1FA6590C4821}"/>
    <cellStyle name="Note 3 13 2 5" xfId="36449" xr:uid="{28747160-EFF5-467C-90C0-BF51FD1AF63F}"/>
    <cellStyle name="Note 3 13 2 6" xfId="49486" xr:uid="{CEB1524C-6D66-4414-9DB4-E1F3683D75D7}"/>
    <cellStyle name="Note 3 13 3" xfId="4054" xr:uid="{91171592-4BEC-40AC-A3F6-9F33FDB7F742}"/>
    <cellStyle name="Note 3 13 3 2" xfId="37378" xr:uid="{1455D05A-F0B0-47ED-9869-93A206FB59E7}"/>
    <cellStyle name="Note 3 13 3 2 2" xfId="57963" xr:uid="{4D39580B-FD31-464E-AAFB-C102E693A00C}"/>
    <cellStyle name="Note 3 13 3 3" xfId="51181" xr:uid="{5EDA52C8-8939-4A21-90ED-1F55F6B70DDC}"/>
    <cellStyle name="Note 3 13 4" xfId="30148" xr:uid="{1BC5E00D-9982-4EE5-B77C-406007155D98}"/>
    <cellStyle name="Note 3 13 4 2" xfId="54414" xr:uid="{742D38E4-E847-4AB4-B845-A8290CD0B4A8}"/>
    <cellStyle name="Note 3 13 4 3" xfId="47603" xr:uid="{28863D84-89B4-4114-B03E-973A106F1FDA}"/>
    <cellStyle name="Note 3 13 5" xfId="44647" xr:uid="{71C0C22E-B04B-447B-9961-12C477E31CEC}"/>
    <cellStyle name="Note 3 13 5 2" xfId="52885" xr:uid="{979FA043-3D6F-429A-A0EA-6732C4880B7B}"/>
    <cellStyle name="Note 3 13 6" xfId="45995" xr:uid="{9F58EAC2-B35B-427E-A18A-58E58FE27B48}"/>
    <cellStyle name="Note 3 14" xfId="2584" xr:uid="{E8797173-DF3B-4D11-AC45-D53DF8F7905F}"/>
    <cellStyle name="Note 3 14 2" xfId="6825" xr:uid="{AA99740F-68F9-41B4-8C6B-966F3CEBE97B}"/>
    <cellStyle name="Note 3 14 2 2" xfId="12001" xr:uid="{29663554-9854-488E-8767-9FF0BEE0DD1E}"/>
    <cellStyle name="Note 3 14 2 2 2" xfId="20990" xr:uid="{BFACED0E-1BC2-4E67-B6FC-F286FC4A41B5}"/>
    <cellStyle name="Note 3 14 2 2 2 2" xfId="28505" xr:uid="{CB5C4D6E-2D49-4999-A0CA-BE4BE2C6AD5F}"/>
    <cellStyle name="Note 3 14 2 2 3" xfId="34946" xr:uid="{5C7EF271-8CA8-4254-9C5D-3129E5DA6F3E}"/>
    <cellStyle name="Note 3 14 2 2 4" xfId="57136" xr:uid="{B333C4B1-5564-4C87-895E-227EF9F7CCA7}"/>
    <cellStyle name="Note 3 14 2 3" xfId="15814" xr:uid="{0BBA0C79-4CA0-44AA-B212-1AB0C630128B}"/>
    <cellStyle name="Note 3 14 2 3 2" xfId="36641" xr:uid="{C1B609AA-88B0-420D-B60E-5F17B1E01F95}"/>
    <cellStyle name="Note 3 14 2 4" xfId="23658" xr:uid="{1F9ADFB2-8654-40AD-84A7-B9413DE4707D}"/>
    <cellStyle name="Note 3 14 2 5" xfId="50354" xr:uid="{6F675C41-44E5-4FC4-A827-CA7E0A10AB08}"/>
    <cellStyle name="Note 3 14 3" xfId="9395" xr:uid="{3DCD29B0-B376-4B0F-91B3-7FC1EBD61DDD}"/>
    <cellStyle name="Note 3 14 3 2" xfId="18384" xr:uid="{D0A4DE46-2A19-4AB0-BB45-7C1CE3F72E1D}"/>
    <cellStyle name="Note 3 14 3 2 2" xfId="36095" xr:uid="{E2A77B2E-B811-4B1D-9357-4158607D4254}"/>
    <cellStyle name="Note 3 14 3 2 3" xfId="58143" xr:uid="{FEC37D1C-8D60-4771-AD76-00763E168DFB}"/>
    <cellStyle name="Note 3 14 3 3" xfId="28417" xr:uid="{57C96BD7-28C2-4959-9720-6E0259CB8FDF}"/>
    <cellStyle name="Note 3 14 3 4" xfId="51361" xr:uid="{EBE2293B-6670-410C-853A-1970E134A4CD}"/>
    <cellStyle name="Note 3 14 4" xfId="13438" xr:uid="{2353546E-3261-46FC-9C73-93780AE4C8DD}"/>
    <cellStyle name="Note 3 14 4 2" xfId="42867" xr:uid="{50987D58-924A-44B4-9CFA-C30C50585CDE}"/>
    <cellStyle name="Note 3 14 4 2 2" xfId="55263" xr:uid="{941CEA2B-DDEF-4092-9F05-1A0CD64B7E1E}"/>
    <cellStyle name="Note 3 14 4 3" xfId="48471" xr:uid="{68104EAA-CB5A-4F20-887F-8A66FA2DF993}"/>
    <cellStyle name="Note 3 14 5" xfId="36393" xr:uid="{12DE8020-1AD2-4884-BA5B-D358A64AD09E}"/>
    <cellStyle name="Note 3 14 5 2" xfId="53549" xr:uid="{DAEDDFA8-95F1-4129-AFD1-64E1EF1CF490}"/>
    <cellStyle name="Note 3 14 6" xfId="44764" xr:uid="{51AFFFE8-04E6-4536-85CF-E684ABB4EE7A}"/>
    <cellStyle name="Note 3 14 7" xfId="46857" xr:uid="{DA00E327-5750-4D32-8BCA-379EB2A6EB1A}"/>
    <cellStyle name="Note 3 15" xfId="6515" xr:uid="{9B0C5427-41A6-4967-89F0-3178B530D9DF}"/>
    <cellStyle name="Note 3 15 2" xfId="11736" xr:uid="{23F48DFF-037A-4AF3-9376-84B30FAD583C}"/>
    <cellStyle name="Note 3 15 2 2" xfId="20725" xr:uid="{4BE33FEC-D2B0-484F-949B-E91A3B74C22B}"/>
    <cellStyle name="Note 3 15 2 2 2" xfId="40639" xr:uid="{981E48D2-3C73-458D-ABED-9D4362E77E3B}"/>
    <cellStyle name="Note 3 15 2 2 3" xfId="57167" xr:uid="{DE8C165D-5FB8-41EF-8031-BE3F5BBA228B}"/>
    <cellStyle name="Note 3 15 2 3" xfId="26722" xr:uid="{D05CF0C4-1B0A-4BD5-B72E-529775C8C822}"/>
    <cellStyle name="Note 3 15 2 4" xfId="50385" xr:uid="{269473BC-1659-4815-BF53-2CD22CB6DFA2}"/>
    <cellStyle name="Note 3 15 3" xfId="15504" xr:uid="{50A0A863-1EE9-4E82-B462-9024FA443E78}"/>
    <cellStyle name="Note 3 15 3 2" xfId="41218" xr:uid="{6E81C337-CDEB-4E45-A70F-6F752103462F}"/>
    <cellStyle name="Note 3 15 3 2 2" xfId="58768" xr:uid="{B3C94469-A22A-4223-8006-E7501CCF7757}"/>
    <cellStyle name="Note 3 15 3 3" xfId="51987" xr:uid="{4E00A36B-DD2F-45F5-B212-1AB8FBDB4A7A}"/>
    <cellStyle name="Note 3 15 4" xfId="23672" xr:uid="{1A3684CF-F63F-41A9-9F98-C22AA7220DCE}"/>
    <cellStyle name="Note 3 15 4 2" xfId="58251" xr:uid="{A3A13B3D-40E0-4A49-9C79-30A0EDA87279}"/>
    <cellStyle name="Note 3 15 4 3" xfId="51469" xr:uid="{213824FE-11FE-46E5-9A19-029AF03EDDD2}"/>
    <cellStyle name="Note 3 15 5" xfId="44752" xr:uid="{4D892191-B2A8-4479-88ED-CFB3F79C9D04}"/>
    <cellStyle name="Note 3 15 5 2" xfId="55294" xr:uid="{F1C99A04-BDB8-4D3B-9A0C-EA45A8653AF3}"/>
    <cellStyle name="Note 3 15 5 3" xfId="48502" xr:uid="{6CFA1B2A-A405-4CF1-9260-67AD6E58DBD0}"/>
    <cellStyle name="Note 3 15 6" xfId="53580" xr:uid="{A6A2499E-B86A-410B-9140-EA7D983174BC}"/>
    <cellStyle name="Note 3 15 7" xfId="46888" xr:uid="{A082C58D-C532-46DD-9B9B-DF93BA2B5493}"/>
    <cellStyle name="Note 3 16" xfId="9099" xr:uid="{63F9AD6C-1167-4812-92EA-510D8423F23E}"/>
    <cellStyle name="Note 3 16 2" xfId="18088" xr:uid="{7D3A7EE7-AF88-44C2-BBB0-CCAA8CC30323}"/>
    <cellStyle name="Note 3 16 2 2" xfId="39179" xr:uid="{A4266B86-A043-4D34-9B68-81AD5BD65F65}"/>
    <cellStyle name="Note 3 16 2 2 2" xfId="57081" xr:uid="{CB980F88-A9B4-4F78-8CF0-91862349943E}"/>
    <cellStyle name="Note 3 16 2 3" xfId="50299" xr:uid="{FC9C7ADC-F6C1-414C-853B-6BC506CB205B}"/>
    <cellStyle name="Note 3 16 3" xfId="34121" xr:uid="{8F7B5A0A-3470-4110-8883-D411CC46F632}"/>
    <cellStyle name="Note 3 16 3 2" xfId="58686" xr:uid="{88390150-BA6B-4E11-AFA7-890043435591}"/>
    <cellStyle name="Note 3 16 3 3" xfId="51905" xr:uid="{61FD2DC0-37D4-48B7-B1D4-34C3270DF3EF}"/>
    <cellStyle name="Note 3 16 4" xfId="44790" xr:uid="{6BAB31F3-1805-4E32-8DC2-47791AEF3B76}"/>
    <cellStyle name="Note 3 16 4 2" xfId="58131" xr:uid="{BD5C6DE0-B17E-4A7B-B4E8-45CADEF74283}"/>
    <cellStyle name="Note 3 16 4 3" xfId="51349" xr:uid="{11207ABB-6C23-48BA-BDF8-E86FB4B3E298}"/>
    <cellStyle name="Note 3 16 5" xfId="48416" xr:uid="{EAB6AA0C-8660-4EC8-BD25-A0337550B8D0}"/>
    <cellStyle name="Note 3 16 5 2" xfId="55208" xr:uid="{F134BF7E-E7FC-462E-A8D1-FF331B929776}"/>
    <cellStyle name="Note 3 16 6" xfId="53494" xr:uid="{17712AD2-DCB1-4AE5-A8EF-C68DAC9EB918}"/>
    <cellStyle name="Note 3 16 7" xfId="46802" xr:uid="{4C2DA893-18B9-4BB1-B515-BADB482B4EF8}"/>
    <cellStyle name="Note 3 17" xfId="12663" xr:uid="{AEB11AF5-CE8D-4B04-AF6C-3068E5AF6A64}"/>
    <cellStyle name="Note 3 17 2" xfId="21652" xr:uid="{7A5C14B7-759B-4A41-85FD-84E1EE5FB6AC}"/>
    <cellStyle name="Note 3 17 2 2" xfId="22791" xr:uid="{AF04F91E-A07F-4219-AA1C-894BA6B7A555}"/>
    <cellStyle name="Note 3 17 2 2 2" xfId="57091" xr:uid="{8D360AE4-FC14-458E-90F8-1985E6C650D9}"/>
    <cellStyle name="Note 3 17 2 3" xfId="50309" xr:uid="{17F368A4-FBB1-4AFD-B16D-77FC5B445476}"/>
    <cellStyle name="Note 3 17 3" xfId="32806" xr:uid="{6F2038C5-A89C-4654-8040-24A95F223DC6}"/>
    <cellStyle name="Note 3 17 3 2" xfId="58696" xr:uid="{DDF9938A-FFC9-4C86-A919-A05B67063ADB}"/>
    <cellStyle name="Note 3 17 3 3" xfId="51915" xr:uid="{D5E2FCB2-717C-4494-B1D5-2A1683127EF5}"/>
    <cellStyle name="Note 3 17 4" xfId="44847" xr:uid="{4ED2519E-0AD4-468A-9EB9-1B073BD55631}"/>
    <cellStyle name="Note 3 17 4 2" xfId="57614" xr:uid="{B24F2A36-F15B-48B2-B2B0-5A41BD984165}"/>
    <cellStyle name="Note 3 17 4 3" xfId="50832" xr:uid="{38928BBF-58FA-434A-9A17-1BE352F32AE4}"/>
    <cellStyle name="Note 3 17 5" xfId="48426" xr:uid="{0E5668E5-631F-41D1-8C89-A1CDDA7375DA}"/>
    <cellStyle name="Note 3 17 5 2" xfId="55218" xr:uid="{F6F5A0AE-9B47-41A6-B9CB-9C4942A1864A}"/>
    <cellStyle name="Note 3 17 6" xfId="53504" xr:uid="{003250E7-DBC4-4C11-A830-777CC17FF01F}"/>
    <cellStyle name="Note 3 17 7" xfId="46812" xr:uid="{B649676E-BDA4-4DF8-847A-8A68756229EB}"/>
    <cellStyle name="Note 3 18" xfId="2219" xr:uid="{E6DA080F-4A85-4341-8D7E-3DFF9F763435}"/>
    <cellStyle name="Note 3 18 2" xfId="35719" xr:uid="{984924CE-9A04-4EF8-8F46-C24F7C04E99B}"/>
    <cellStyle name="Note 3 18 2 2" xfId="57218" xr:uid="{C3685E41-C492-4F05-9459-9480E7D79869}"/>
    <cellStyle name="Note 3 18 2 3" xfId="50436" xr:uid="{F0D159AD-11A7-41F0-906D-89284E8934E9}"/>
    <cellStyle name="Note 3 18 3" xfId="44879" xr:uid="{9DDED37F-15AB-480E-A4FE-7D466FC81D1D}"/>
    <cellStyle name="Note 3 18 3 2" xfId="58819" xr:uid="{A4DE078F-4FAC-4DA1-9D35-FE3B958C9A86}"/>
    <cellStyle name="Note 3 18 3 3" xfId="52038" xr:uid="{3CE82B66-7605-4960-8714-6830788D5D03}"/>
    <cellStyle name="Note 3 18 4" xfId="51741" xr:uid="{461EC152-054D-4B1E-A3C0-DE255ABD5E5E}"/>
    <cellStyle name="Note 3 18 4 2" xfId="58522" xr:uid="{BD259811-72CA-433A-835B-3452F12685C0}"/>
    <cellStyle name="Note 3 18 5" xfId="48553" xr:uid="{5FB147B0-5BEB-4C15-80F1-C3017C0E5935}"/>
    <cellStyle name="Note 3 18 5 2" xfId="55342" xr:uid="{8E07FC12-0C0B-4E85-BE37-B8BB0BF78556}"/>
    <cellStyle name="Note 3 18 6" xfId="53628" xr:uid="{DC14F7F3-01E7-4032-8E6A-A17C988A967E}"/>
    <cellStyle name="Note 3 18 7" xfId="46939" xr:uid="{DEA37E27-BCB5-4558-8D35-022C0295442E}"/>
    <cellStyle name="Note 3 19" xfId="13128" xr:uid="{02912CE8-A329-484A-B074-F74911F23E41}"/>
    <cellStyle name="Note 3 19 2" xfId="36779" xr:uid="{A16F11F9-613A-4652-8246-B1D37ECD9154}"/>
    <cellStyle name="Note 3 19 2 2" xfId="57290" xr:uid="{B61167F1-1DE3-47C5-BED8-6C88C66972C1}"/>
    <cellStyle name="Note 3 19 2 3" xfId="50508" xr:uid="{18AD54DD-C1A6-4A0A-AEF2-ED1FDD92D905}"/>
    <cellStyle name="Note 3 19 3" xfId="44936" xr:uid="{34B841E2-53D4-40AF-9959-09B03DDF6D65}"/>
    <cellStyle name="Note 3 19 3 2" xfId="58891" xr:uid="{647511A8-BA71-42AE-BC7F-B3CC76E615C8}"/>
    <cellStyle name="Note 3 19 3 3" xfId="52110" xr:uid="{62C4C0AE-757F-42B8-A4C2-95C3C79F8B4B}"/>
    <cellStyle name="Note 3 19 4" xfId="48890" xr:uid="{6B9215C1-CC67-4B54-828D-516E062AF863}"/>
    <cellStyle name="Note 3 19 4 2" xfId="55671" xr:uid="{A17A0AE8-3406-4958-9282-D3D868930D6C}"/>
    <cellStyle name="Note 3 19 5" xfId="48625" xr:uid="{99A04401-C79B-4769-A7CD-2C39EE8B86E2}"/>
    <cellStyle name="Note 3 19 5 2" xfId="55414" xr:uid="{CAC3FA15-1E2E-4660-A700-361E34AF2023}"/>
    <cellStyle name="Note 3 19 6" xfId="53700" xr:uid="{13F06C8D-4805-4674-B914-A428D82FD02A}"/>
    <cellStyle name="Note 3 19 7" xfId="47011" xr:uid="{28812D77-4163-4AE9-BE0D-F6959F292254}"/>
    <cellStyle name="Note 3 2" xfId="157" xr:uid="{5A0DA8BE-6DC3-4C82-9609-C91A14B71627}"/>
    <cellStyle name="Note 3 2 10" xfId="1968" xr:uid="{CDB81766-50EC-4ED3-87F7-728D4788F746}"/>
    <cellStyle name="Note 3 2 10 2" xfId="6276" xr:uid="{B91CF092-BDE0-478E-959B-FD2A44DE2093}"/>
    <cellStyle name="Note 3 2 10 2 2" xfId="8862" xr:uid="{F42AC305-2DB3-4F0F-A76F-33C310A73F42}"/>
    <cellStyle name="Note 3 2 10 2 2 2" xfId="12740" xr:uid="{8CE29E1D-9BBE-4C29-9F68-9E6FAB578896}"/>
    <cellStyle name="Note 3 2 10 2 2 2 2" xfId="21729" xr:uid="{8905457B-E693-4E6C-8FD8-37F186E8F08B}"/>
    <cellStyle name="Note 3 2 10 2 2 2 2 2" xfId="25800" xr:uid="{6EFB65D8-AA2E-483D-94D3-8A125B488EFD}"/>
    <cellStyle name="Note 3 2 10 2 2 2 3" xfId="39812" xr:uid="{400B9727-502F-446F-9F70-B41DD5E2F8E0}"/>
    <cellStyle name="Note 3 2 10 2 2 3" xfId="17851" xr:uid="{68058C4B-2626-402D-BAC6-7E690BE8477C}"/>
    <cellStyle name="Note 3 2 10 2 2 3 2" xfId="33759" xr:uid="{CE45F43D-9CC6-49B7-828B-B7F98252F817}"/>
    <cellStyle name="Note 3 2 10 2 2 4" xfId="38124" xr:uid="{C18F9BED-0AE0-49CC-A597-C4C59694DCE5}"/>
    <cellStyle name="Note 3 2 10 2 3" xfId="11499" xr:uid="{167F3634-E0B6-4DF8-9366-C11DCF2B4CF9}"/>
    <cellStyle name="Note 3 2 10 2 3 2" xfId="20488" xr:uid="{17F457BD-87D2-4549-BA05-93AB6E91F229}"/>
    <cellStyle name="Note 3 2 10 2 3 2 2" xfId="24735" xr:uid="{FECB1E72-C09D-46AB-94F5-4D2F021959CE}"/>
    <cellStyle name="Note 3 2 10 2 3 3" xfId="35026" xr:uid="{C0E09354-A04A-4F00-852F-BACCE4E1E31C}"/>
    <cellStyle name="Note 3 2 10 2 4" xfId="15265" xr:uid="{7CF64403-502A-4CFB-98BB-3E1CF099EEBF}"/>
    <cellStyle name="Note 3 2 10 2 4 2" xfId="42738" xr:uid="{CACF0BEE-B978-4F3E-84E2-BED18EB3B45A}"/>
    <cellStyle name="Note 3 2 10 2 5" xfId="37390" xr:uid="{4729C15B-3092-4914-A30E-A6CC4D3EAEFD}"/>
    <cellStyle name="Note 3 2 10 3" xfId="4405" xr:uid="{57C9C05C-8D2F-4DC1-9AE8-335F8C8876B0}"/>
    <cellStyle name="Note 3 2 10 3 2" xfId="25998" xr:uid="{2C6BCE62-F5DC-4937-AC4B-7AD3CC814909}"/>
    <cellStyle name="Note 3 2 10 4" xfId="41796" xr:uid="{CA9560F4-D868-419F-BB36-BE5648A29354}"/>
    <cellStyle name="Note 3 2 11" xfId="2856" xr:uid="{9CEB915B-D592-4FAC-A0BF-E000FA508A66}"/>
    <cellStyle name="Note 3 2 11 2" xfId="7006" xr:uid="{57D6269F-8E6F-4FDC-8416-084AC2B7C308}"/>
    <cellStyle name="Note 3 2 11 2 2" xfId="12135" xr:uid="{EAED8F8A-64E3-4038-B799-C0163E039878}"/>
    <cellStyle name="Note 3 2 11 2 2 2" xfId="21124" xr:uid="{6D5A488D-31F8-4613-885C-606F99EF28E2}"/>
    <cellStyle name="Note 3 2 11 2 2 2 2" xfId="35524" xr:uid="{6681DAB3-D118-4C2A-AC9F-CC9C9D845717}"/>
    <cellStyle name="Note 3 2 11 2 2 3" xfId="23719" xr:uid="{2B3285BA-A0B8-404A-88D9-1296D237C4A7}"/>
    <cellStyle name="Note 3 2 11 2 3" xfId="15995" xr:uid="{1FA56ED8-E577-424D-A3BE-9809D1FF1561}"/>
    <cellStyle name="Note 3 2 11 2 3 2" xfId="34765" xr:uid="{892CFB8B-0026-4B04-9AF7-785572CA4840}"/>
    <cellStyle name="Note 3 2 11 2 4" xfId="24980" xr:uid="{B2CC5E50-2FED-44EC-AF7B-BAA18DDEA4A6}"/>
    <cellStyle name="Note 3 2 11 3" xfId="9569" xr:uid="{5E31818D-902B-4060-900B-042EA6F178A4}"/>
    <cellStyle name="Note 3 2 11 3 2" xfId="18558" xr:uid="{CC900DBB-5D69-491F-B98A-D6D65C37F30B}"/>
    <cellStyle name="Note 3 2 11 3 2 2" xfId="30263" xr:uid="{E442C990-17BA-4581-A42A-235D04FC9F67}"/>
    <cellStyle name="Note 3 2 11 3 3" xfId="33417" xr:uid="{06CAED28-09E2-44AC-8F39-13B97F36A4DC}"/>
    <cellStyle name="Note 3 2 11 4" xfId="13503" xr:uid="{1C3BF248-83B2-4674-9C51-248A6B503C42}"/>
    <cellStyle name="Note 3 2 11 4 2" xfId="30156" xr:uid="{42FC6453-E0DD-4290-BEC7-DCE7D38530A2}"/>
    <cellStyle name="Note 3 2 11 5" xfId="28135" xr:uid="{F544E847-C8C8-45F3-B3D4-965AA7A927B0}"/>
    <cellStyle name="Note 3 2 12" xfId="6613" xr:uid="{0E4547AE-9E47-4744-91D1-E08533DCBDFD}"/>
    <cellStyle name="Note 3 2 12 2" xfId="11819" xr:uid="{B7AC7D63-4E9C-4B87-91AE-9436B2FD4C77}"/>
    <cellStyle name="Note 3 2 12 2 2" xfId="20808" xr:uid="{EBEF9B48-6749-4DEB-884D-F70F8DF0AF05}"/>
    <cellStyle name="Note 3 2 12 2 2 2" xfId="31787" xr:uid="{FB269DE3-F8E5-49AB-86EE-C249EC2E66B7}"/>
    <cellStyle name="Note 3 2 12 2 3" xfId="31098" xr:uid="{6249E173-82E7-4CCE-A63B-EC0E2C57C7D2}"/>
    <cellStyle name="Note 3 2 12 3" xfId="15602" xr:uid="{260FE78E-3080-4402-8B9F-DBF6A85E4276}"/>
    <cellStyle name="Note 3 2 12 3 2" xfId="23558" xr:uid="{FDB624DA-EEB2-4D04-8DF9-BFF0E76533F3}"/>
    <cellStyle name="Note 3 2 12 4" xfId="28857" xr:uid="{BDD49972-2EF9-4E60-8BB6-E5A87F7379E3}"/>
    <cellStyle name="Note 3 2 13" xfId="9182" xr:uid="{8E7D8E38-D2F9-4FF4-90D2-222D34EDCD02}"/>
    <cellStyle name="Note 3 2 13 2" xfId="18171" xr:uid="{379762B6-8E5C-49E4-886A-D2308B8808A2}"/>
    <cellStyle name="Note 3 2 13 2 2" xfId="35616" xr:uid="{E1067460-4556-44E6-96FF-853C2B80DA5B}"/>
    <cellStyle name="Note 3 2 13 3" xfId="38144" xr:uid="{84097FC9-FE33-49DB-94EF-99A385D82D8E}"/>
    <cellStyle name="Note 3 2 14" xfId="12475" xr:uid="{0F5AB300-904B-419B-B361-ABECFF036D42}"/>
    <cellStyle name="Note 3 2 14 2" xfId="21464" xr:uid="{C147EB1C-54AD-4D37-87B2-5D8A20F9C621}"/>
    <cellStyle name="Note 3 2 14 2 2" xfId="42885" xr:uid="{0F56274D-AF2B-4AAC-A9FB-E3AC7920C7AC}"/>
    <cellStyle name="Note 3 2 14 3" xfId="23473" xr:uid="{48CFF597-BBCC-4CDD-9C9F-95C657EDB6F9}"/>
    <cellStyle name="Note 3 2 15" xfId="2317" xr:uid="{4B2185E7-B049-4158-9011-9EEEA136D72D}"/>
    <cellStyle name="Note 3 2 15 2" xfId="25028" xr:uid="{624AACE7-AE0C-4099-9947-8038B8380155}"/>
    <cellStyle name="Note 3 2 16" xfId="13226" xr:uid="{CEBFC2B0-26CC-4567-A39B-D418A67C9BF1}"/>
    <cellStyle name="Note 3 2 16 2" xfId="39616" xr:uid="{CDB821BD-3655-4482-8BA3-2E69D7EE5FF9}"/>
    <cellStyle name="Note 3 2 17" xfId="30517" xr:uid="{DF99EC9D-37D9-4BFC-A4BB-55DD27B9F7CF}"/>
    <cellStyle name="Note 3 2 18" xfId="44297" xr:uid="{C4A9F3A3-89A9-4734-884D-DDC436E5B07A}"/>
    <cellStyle name="Note 3 2 19" xfId="45524" xr:uid="{26A45125-8013-480D-8047-A64D6DCE58C0}"/>
    <cellStyle name="Note 3 2 2" xfId="340" xr:uid="{B37BBC88-612D-4F6E-A9FA-D9A06C1EA1B0}"/>
    <cellStyle name="Note 3 2 2 10" xfId="6642" xr:uid="{F9BCFFCB-C9C2-4DC3-BF0D-23960C6C4897}"/>
    <cellStyle name="Note 3 2 2 10 2" xfId="11848" xr:uid="{B485520A-322F-49DF-98C6-4D18E1107B1F}"/>
    <cellStyle name="Note 3 2 2 10 2 2" xfId="20837" xr:uid="{020EBACC-DEEA-4FBF-8570-137A9F64D3F8}"/>
    <cellStyle name="Note 3 2 2 10 2 2 2" xfId="41808" xr:uid="{A4A06296-3C5F-4ABE-9325-44720A8FB415}"/>
    <cellStyle name="Note 3 2 2 10 2 3" xfId="37822" xr:uid="{9A850BB3-E486-48A5-A1CE-ABCF0618A0B2}"/>
    <cellStyle name="Note 3 2 2 10 3" xfId="15631" xr:uid="{717532E0-2202-4052-88B7-53E6F952CA78}"/>
    <cellStyle name="Note 3 2 2 10 3 2" xfId="39515" xr:uid="{08079CF6-FEF7-4956-B260-7407AB69C1FC}"/>
    <cellStyle name="Note 3 2 2 10 4" xfId="36997" xr:uid="{63FD4852-6122-4AC4-AF02-551E0D976EB5}"/>
    <cellStyle name="Note 3 2 2 11" xfId="9211" xr:uid="{CCD47300-D694-4109-8F4C-A4826EC500AD}"/>
    <cellStyle name="Note 3 2 2 11 2" xfId="18200" xr:uid="{6D6938E1-02DE-4FF9-BF2B-B9762F6A5F23}"/>
    <cellStyle name="Note 3 2 2 11 2 2" xfId="25501" xr:uid="{77A771E2-DE9F-4A6A-8BF3-6A3D58E81D07}"/>
    <cellStyle name="Note 3 2 2 11 3" xfId="27344" xr:uid="{B3C5BB08-2FD0-4C07-AACA-839276AD8653}"/>
    <cellStyle name="Note 3 2 2 12" xfId="12800" xr:uid="{129D3B23-C381-44C8-AE55-CD7FA1907CB0}"/>
    <cellStyle name="Note 3 2 2 12 2" xfId="21789" xr:uid="{BCF15DFB-77F1-4BC8-8C63-30FE01B67EF7}"/>
    <cellStyle name="Note 3 2 2 12 2 2" xfId="22275" xr:uid="{E01A109B-582A-450E-AF01-37A97B55A4B9}"/>
    <cellStyle name="Note 3 2 2 12 3" xfId="27428" xr:uid="{95019569-6B0E-4EB7-9571-55B66844C784}"/>
    <cellStyle name="Note 3 2 2 13" xfId="2346" xr:uid="{F7757981-6D47-4B4A-9B36-7C4838CE8C0C}"/>
    <cellStyle name="Note 3 2 2 13 2" xfId="32177" xr:uid="{CC0F14D9-854F-4C50-9789-6E919FEEC7B0}"/>
    <cellStyle name="Note 3 2 2 14" xfId="13255" xr:uid="{586310FF-CF65-44DA-BF18-330095E2D378}"/>
    <cellStyle name="Note 3 2 2 14 2" xfId="35876" xr:uid="{3176782F-3C61-45F1-AB17-4C84315A593E}"/>
    <cellStyle name="Note 3 2 2 15" xfId="42261" xr:uid="{4CB90562-18D1-405A-BCCE-3A6C45D9D827}"/>
    <cellStyle name="Note 3 2 2 16" xfId="46039" xr:uid="{4FC31048-9755-47D9-B5FE-1139CA7B10F8}"/>
    <cellStyle name="Note 3 2 2 2" xfId="472" xr:uid="{0B6EBE7D-61E3-424F-8DCC-B210CA188B45}"/>
    <cellStyle name="Note 3 2 2 2 10" xfId="9336" xr:uid="{B0B8558A-D22D-44C8-B523-36CF4C2C1A95}"/>
    <cellStyle name="Note 3 2 2 2 10 2" xfId="18325" xr:uid="{8C2B3E9F-59E2-487E-826B-DEB01B235037}"/>
    <cellStyle name="Note 3 2 2 2 10 2 2" xfId="40123" xr:uid="{3EDA6663-EE8F-4348-9D85-6036FC11881C}"/>
    <cellStyle name="Note 3 2 2 2 10 3" xfId="31483" xr:uid="{BF63AAA8-DA4E-4FF6-BF1C-BE8805107DA6}"/>
    <cellStyle name="Note 3 2 2 2 11" xfId="12241" xr:uid="{2631821D-F993-4B42-BD11-5D71525744A6}"/>
    <cellStyle name="Note 3 2 2 2 11 2" xfId="21230" xr:uid="{31106CCF-CE4E-44C1-9039-2B0D8D17A6E6}"/>
    <cellStyle name="Note 3 2 2 2 11 2 2" xfId="23611" xr:uid="{4EEB534B-D939-4A20-B1BE-61499C43357C}"/>
    <cellStyle name="Note 3 2 2 2 11 3" xfId="38825" xr:uid="{8D67C550-5B76-4BB0-8CD2-3DC3A7EB475A}"/>
    <cellStyle name="Note 3 2 2 2 12" xfId="2478" xr:uid="{8AF69AB6-72E9-4A91-8BB4-BD7B6BFD81CE}"/>
    <cellStyle name="Note 3 2 2 2 12 2" xfId="26316" xr:uid="{A00A73CE-D381-4927-90BA-1F6C1A5184A8}"/>
    <cellStyle name="Note 3 2 2 2 13" xfId="13387" xr:uid="{2F98546A-3CD9-451F-AF7D-7B0F1A78AA3D}"/>
    <cellStyle name="Note 3 2 2 2 13 2" xfId="36336" xr:uid="{7A64A909-DB34-4B7D-AEF2-0E0DBE9B94B3}"/>
    <cellStyle name="Note 3 2 2 2 14" xfId="40961" xr:uid="{A00865C6-6FE2-418D-AB7E-9773F8414976}"/>
    <cellStyle name="Note 3 2 2 2 15" xfId="49530" xr:uid="{E82BACBD-ED01-4BA8-8A20-2FD3E515EEC7}"/>
    <cellStyle name="Note 3 2 2 2 2" xfId="821" xr:uid="{3A0E8795-3EB4-403E-8AF3-FBEE3C981267}"/>
    <cellStyle name="Note 3 2 2 2 2 2" xfId="5190" xr:uid="{64201EA5-6CE2-456F-B63F-F15173298BDE}"/>
    <cellStyle name="Note 3 2 2 2 2 2 2" xfId="7776" xr:uid="{A700FE05-A6A5-4067-AA6B-0D03DD617718}"/>
    <cellStyle name="Note 3 2 2 2 2 2 2 2" xfId="12409" xr:uid="{2CDA2C3B-28C6-4F01-8D82-69E853F51739}"/>
    <cellStyle name="Note 3 2 2 2 2 2 2 2 2" xfId="21398" xr:uid="{39829D9F-E91E-4C31-91D2-0EED5E664A13}"/>
    <cellStyle name="Note 3 2 2 2 2 2 2 2 2 2" xfId="24200" xr:uid="{E91BA4E5-5481-4F76-AB6E-71141E067BA2}"/>
    <cellStyle name="Note 3 2 2 2 2 2 2 2 3" xfId="24195" xr:uid="{1FD3AB21-7C88-4C41-9C49-60DDE822304B}"/>
    <cellStyle name="Note 3 2 2 2 2 2 2 3" xfId="16765" xr:uid="{0271277D-6FFB-4A25-9F65-8D306E4F9FEE}"/>
    <cellStyle name="Note 3 2 2 2 2 2 2 3 2" xfId="28829" xr:uid="{E675B14E-2A6C-46BD-BA92-99B18ADF1279}"/>
    <cellStyle name="Note 3 2 2 2 2 2 2 4" xfId="30806" xr:uid="{10652992-D044-4E9B-901F-2EEC31F25B8B}"/>
    <cellStyle name="Note 3 2 2 2 2 2 3" xfId="10413" xr:uid="{A880B88F-3C41-4DB0-A227-7C74A6195B0A}"/>
    <cellStyle name="Note 3 2 2 2 2 2 3 2" xfId="19402" xr:uid="{35CB6F4A-4B17-4E96-BF3E-940B6F44BCBF}"/>
    <cellStyle name="Note 3 2 2 2 2 2 3 2 2" xfId="36029" xr:uid="{6CF2B9FB-D64A-42FB-A0DF-668F7167ED9A}"/>
    <cellStyle name="Note 3 2 2 2 2 2 3 3" xfId="31046" xr:uid="{F8B82994-AD5D-4DB6-8FB7-9CC4BF30B772}"/>
    <cellStyle name="Note 3 2 2 2 2 2 4" xfId="14179" xr:uid="{921B397B-CE66-42F6-AA55-65D2D4FC79C3}"/>
    <cellStyle name="Note 3 2 2 2 2 2 4 2" xfId="26075" xr:uid="{5B16C62D-E1CD-43F5-A719-6C32424E14DD}"/>
    <cellStyle name="Note 3 2 2 2 2 2 5" xfId="33364" xr:uid="{6D799DDF-2AFD-4C0D-BC8C-D1D98CDBFF2C}"/>
    <cellStyle name="Note 3 2 2 2 2 3" xfId="3258" xr:uid="{3C442F50-D2B3-4607-B3B0-BE2DDD4AFFF3}"/>
    <cellStyle name="Note 3 2 2 2 2 3 2" xfId="22683" xr:uid="{D5856DDF-15CE-428A-B18E-BF018BF529AF}"/>
    <cellStyle name="Note 3 2 2 2 2 4" xfId="36836" xr:uid="{592A9FE1-BDE3-4F0A-B16C-AA06ED884F81}"/>
    <cellStyle name="Note 3 2 2 2 2 5" xfId="56312" xr:uid="{D8569417-8F62-4931-B58B-133C61DD4770}"/>
    <cellStyle name="Note 3 2 2 2 3" xfId="1166" xr:uid="{960D0883-2077-4930-B0A2-E5BCEC819E6D}"/>
    <cellStyle name="Note 3 2 2 2 3 2" xfId="5511" xr:uid="{FA1A95DB-6A71-44C8-8012-A5C8F629BFD8}"/>
    <cellStyle name="Note 3 2 2 2 3 2 2" xfId="8097" xr:uid="{EDBA8E11-5C43-47BA-9331-770C312F402C}"/>
    <cellStyle name="Note 3 2 2 2 3 2 2 2" xfId="12509" xr:uid="{6CB4A80E-4102-4A05-88D9-A59DF1C30E80}"/>
    <cellStyle name="Note 3 2 2 2 3 2 2 2 2" xfId="21498" xr:uid="{8A4E8900-ABDF-47E7-8678-47327D9C0C69}"/>
    <cellStyle name="Note 3 2 2 2 3 2 2 2 2 2" xfId="27131" xr:uid="{BF54C235-E39B-4DA6-AD87-68954DC8F873}"/>
    <cellStyle name="Note 3 2 2 2 3 2 2 2 3" xfId="27354" xr:uid="{FF7EFD18-08CE-4982-8487-B782920C2DEE}"/>
    <cellStyle name="Note 3 2 2 2 3 2 2 3" xfId="17086" xr:uid="{2FB5FC88-9822-44CF-B1E9-3C9B46C07150}"/>
    <cellStyle name="Note 3 2 2 2 3 2 2 3 2" xfId="33671" xr:uid="{8693BB92-0E00-449A-8830-987B777C8FA5}"/>
    <cellStyle name="Note 3 2 2 2 3 2 2 4" xfId="32430" xr:uid="{D614408F-C8C0-475A-9311-0380A3225018}"/>
    <cellStyle name="Note 3 2 2 2 3 2 3" xfId="10734" xr:uid="{22D2E8AA-CEF6-400D-8EA6-9860C1B8B579}"/>
    <cellStyle name="Note 3 2 2 2 3 2 3 2" xfId="19723" xr:uid="{C6CD5CD8-A34D-4562-BE17-AA2762D0724C}"/>
    <cellStyle name="Note 3 2 2 2 3 2 3 2 2" xfId="34989" xr:uid="{AFA109E9-C0D0-4712-AF6C-CE497AA2BA2D}"/>
    <cellStyle name="Note 3 2 2 2 3 2 3 3" xfId="33326" xr:uid="{786908FC-34D9-4ADA-9534-F2EF84A9DBD4}"/>
    <cellStyle name="Note 3 2 2 2 3 2 4" xfId="14500" xr:uid="{24D9C942-DDC3-4974-AE77-EBCF54636DE6}"/>
    <cellStyle name="Note 3 2 2 2 3 2 4 2" xfId="43486" xr:uid="{7780F5A0-FDC4-4F6F-A180-F601DBAD6A30}"/>
    <cellStyle name="Note 3 2 2 2 3 2 5" xfId="32546" xr:uid="{7B4BCF58-6FF8-4646-A995-8B2A71875A0A}"/>
    <cellStyle name="Note 3 2 2 2 3 3" xfId="3603" xr:uid="{2F3ED019-B774-4143-AB29-B77CDF7B72EE}"/>
    <cellStyle name="Note 3 2 2 2 3 3 2" xfId="36473" xr:uid="{CF41EC85-FA0F-467F-A219-5B8299A953ED}"/>
    <cellStyle name="Note 3 2 2 2 3 4" xfId="41476" xr:uid="{3221E658-9E02-4C7F-92CB-21138D2B6711}"/>
    <cellStyle name="Note 3 2 2 2 4" xfId="1510" xr:uid="{2DE6879E-2678-43B2-959B-41DC570E96E5}"/>
    <cellStyle name="Note 3 2 2 2 4 2" xfId="5855" xr:uid="{1B57A4FC-C2D8-467A-AA32-DA872C66CB20}"/>
    <cellStyle name="Note 3 2 2 2 4 2 2" xfId="8441" xr:uid="{E81E2596-F04A-4B74-A99A-53B002712E01}"/>
    <cellStyle name="Note 3 2 2 2 4 2 2 2" xfId="12615" xr:uid="{DBE63A1C-82AF-4E5D-8252-78EFEA55ABB1}"/>
    <cellStyle name="Note 3 2 2 2 4 2 2 2 2" xfId="21604" xr:uid="{846E2C9D-2704-4F76-A4EA-6BCE5DB17750}"/>
    <cellStyle name="Note 3 2 2 2 4 2 2 2 2 2" xfId="42835" xr:uid="{7D3521D1-7644-4AEB-8C43-75377BDAD37F}"/>
    <cellStyle name="Note 3 2 2 2 4 2 2 2 3" xfId="31366" xr:uid="{C1610F5F-FE7E-4AA9-981A-C9A357CA925B}"/>
    <cellStyle name="Note 3 2 2 2 4 2 2 3" xfId="17430" xr:uid="{CC282682-7FFB-4C9D-9ADA-0B27FD063B36}"/>
    <cellStyle name="Note 3 2 2 2 4 2 2 3 2" xfId="36362" xr:uid="{F42FBBD8-2C47-40DB-8ACB-17A72C34E55D}"/>
    <cellStyle name="Note 3 2 2 2 4 2 2 4" xfId="33664" xr:uid="{44B52094-FC53-45F6-B795-A0A35DF5CBDC}"/>
    <cellStyle name="Note 3 2 2 2 4 2 3" xfId="11078" xr:uid="{D23B0B68-1334-40D0-AB33-9B158DD735F1}"/>
    <cellStyle name="Note 3 2 2 2 4 2 3 2" xfId="20067" xr:uid="{B7206C26-0A93-4E78-9F3C-14ADF41BE9D2}"/>
    <cellStyle name="Note 3 2 2 2 4 2 3 2 2" xfId="28344" xr:uid="{8EAB52B4-74BA-4016-BECC-799FD0FFD414}"/>
    <cellStyle name="Note 3 2 2 2 4 2 3 3" xfId="22144" xr:uid="{4A7E78CF-5811-4A81-BD14-76410A881830}"/>
    <cellStyle name="Note 3 2 2 2 4 2 4" xfId="14844" xr:uid="{FF587829-E21A-45F7-95DE-B9F9B1C8B739}"/>
    <cellStyle name="Note 3 2 2 2 4 2 4 2" xfId="38006" xr:uid="{3F51F0D1-D32F-45C7-881A-F90650122B3B}"/>
    <cellStyle name="Note 3 2 2 2 4 2 5" xfId="34022" xr:uid="{747FDF43-306B-408D-8037-C9CBD6864781}"/>
    <cellStyle name="Note 3 2 2 2 4 3" xfId="3947" xr:uid="{28C10596-3ACD-4532-9C04-610D9E8646C7}"/>
    <cellStyle name="Note 3 2 2 2 4 3 2" xfId="41465" xr:uid="{A3D19EDB-5D55-46F4-BBAC-634FDE83B323}"/>
    <cellStyle name="Note 3 2 2 2 4 4" xfId="41244" xr:uid="{0A5256AE-1908-4406-96CF-70E4525E0AE7}"/>
    <cellStyle name="Note 3 2 2 2 5" xfId="1901" xr:uid="{E193FC90-C436-40ED-87B8-CE93427A4CA9}"/>
    <cellStyle name="Note 3 2 2 2 5 2" xfId="6217" xr:uid="{75E63212-B389-45A3-AC1A-92FF61B94574}"/>
    <cellStyle name="Note 3 2 2 2 5 2 2" xfId="8803" xr:uid="{86DB650E-7780-49C1-8803-5364CB4056C0}"/>
    <cellStyle name="Note 3 2 2 2 5 2 2 2" xfId="12721" xr:uid="{A426907F-8B1A-4D69-BC50-497ACC3EC455}"/>
    <cellStyle name="Note 3 2 2 2 5 2 2 2 2" xfId="21710" xr:uid="{5320BA0D-92C7-40A4-98F9-7A63E22E42BC}"/>
    <cellStyle name="Note 3 2 2 2 5 2 2 2 2 2" xfId="31412" xr:uid="{AAF1D7A6-1644-4388-A614-6AB55224C92A}"/>
    <cellStyle name="Note 3 2 2 2 5 2 2 2 3" xfId="24382" xr:uid="{9698C5CE-2558-4768-8C0B-47338A07DC56}"/>
    <cellStyle name="Note 3 2 2 2 5 2 2 3" xfId="17792" xr:uid="{9F81D3B7-50B3-4F3E-A6F6-D1AC8C34A105}"/>
    <cellStyle name="Note 3 2 2 2 5 2 2 3 2" xfId="25251" xr:uid="{A60AB8D0-1D8A-43F5-92F8-A080C4F250C2}"/>
    <cellStyle name="Note 3 2 2 2 5 2 2 4" xfId="41799" xr:uid="{34F5F83B-DE94-478A-87F4-D2A4791EAECB}"/>
    <cellStyle name="Note 3 2 2 2 5 2 3" xfId="11440" xr:uid="{FFD0794C-DE17-4CB2-A169-20B078A6D1B6}"/>
    <cellStyle name="Note 3 2 2 2 5 2 3 2" xfId="20429" xr:uid="{8BDED2B3-2C1A-4E41-ACA7-6B57E81F478E}"/>
    <cellStyle name="Note 3 2 2 2 5 2 3 2 2" xfId="25502" xr:uid="{584B6DD8-F8E1-46E1-91B1-6F64F07BBB52}"/>
    <cellStyle name="Note 3 2 2 2 5 2 3 3" xfId="36462" xr:uid="{94A4ACBA-2D58-4245-8FF1-EC5A3EF7FABB}"/>
    <cellStyle name="Note 3 2 2 2 5 2 4" xfId="15206" xr:uid="{0542719D-5337-4165-A0BF-FAF94A115832}"/>
    <cellStyle name="Note 3 2 2 2 5 2 4 2" xfId="32110" xr:uid="{B2644EEF-5DE4-4DBF-85E9-5DE5DAAB7A01}"/>
    <cellStyle name="Note 3 2 2 2 5 2 5" xfId="40858" xr:uid="{47780FE5-737D-43A0-B4CD-4F65FE697CBE}"/>
    <cellStyle name="Note 3 2 2 2 5 3" xfId="4338" xr:uid="{394DB111-96DB-4690-BA8B-F553076798F5}"/>
    <cellStyle name="Note 3 2 2 2 5 3 2" xfId="41406" xr:uid="{CD250095-A125-4AC3-A92C-A7AE97F5AF77}"/>
    <cellStyle name="Note 3 2 2 2 5 4" xfId="31515" xr:uid="{39CAB67E-98F3-4009-9D6F-24F8E61E878F}"/>
    <cellStyle name="Note 3 2 2 2 6" xfId="2129" xr:uid="{E69867C4-3A38-4156-A1F1-C03ADD111487}"/>
    <cellStyle name="Note 3 2 2 2 6 2" xfId="6430" xr:uid="{68DA8343-FC44-43BA-B108-C0AA1749E982}"/>
    <cellStyle name="Note 3 2 2 2 6 2 2" xfId="9016" xr:uid="{2F38F2AC-DF21-4290-B59E-D10A233812B4}"/>
    <cellStyle name="Note 3 2 2 2 6 2 2 2" xfId="12789" xr:uid="{DC79BEA2-35EC-43DB-AD73-A80F735FB452}"/>
    <cellStyle name="Note 3 2 2 2 6 2 2 2 2" xfId="21778" xr:uid="{3E07D7F9-A550-4D44-838A-9DBFA62ADDED}"/>
    <cellStyle name="Note 3 2 2 2 6 2 2 2 2 2" xfId="33917" xr:uid="{7AC7A56A-DD7B-4090-854B-CFFDDA514362}"/>
    <cellStyle name="Note 3 2 2 2 6 2 2 2 3" xfId="29224" xr:uid="{A834AB8F-4148-4D5B-A613-98427CCBB740}"/>
    <cellStyle name="Note 3 2 2 2 6 2 2 3" xfId="18005" xr:uid="{EE44F3F8-CC2E-44EA-832E-48254393D2D0}"/>
    <cellStyle name="Note 3 2 2 2 6 2 2 3 2" xfId="38721" xr:uid="{8939EA26-9E6F-4BC5-A227-E86FE05BC047}"/>
    <cellStyle name="Note 3 2 2 2 6 2 2 4" xfId="23383" xr:uid="{65159036-3BF1-4103-B798-24E13674EB80}"/>
    <cellStyle name="Note 3 2 2 2 6 2 3" xfId="11653" xr:uid="{54F9A5AD-3DD9-4012-A108-F92B2AEDB190}"/>
    <cellStyle name="Note 3 2 2 2 6 2 3 2" xfId="20642" xr:uid="{67EA8FE0-67B0-4734-AE48-5526CC4F8D03}"/>
    <cellStyle name="Note 3 2 2 2 6 2 3 2 2" xfId="33869" xr:uid="{011B45B2-3F83-4786-A852-797798FEFB6E}"/>
    <cellStyle name="Note 3 2 2 2 6 2 3 3" xfId="42805" xr:uid="{027501E7-977C-44A5-89BF-D022846C8DCE}"/>
    <cellStyle name="Note 3 2 2 2 6 2 4" xfId="15419" xr:uid="{435732AD-3030-4253-815A-EE4292180FC1}"/>
    <cellStyle name="Note 3 2 2 2 6 2 4 2" xfId="41834" xr:uid="{269B3A07-C8ED-41C2-B932-025AA8CAE8D9}"/>
    <cellStyle name="Note 3 2 2 2 6 2 5" xfId="26344" xr:uid="{035C8358-8CB2-4DEC-AEC8-7F5FA21701EE}"/>
    <cellStyle name="Note 3 2 2 2 6 3" xfId="4566" xr:uid="{D79A0006-FD72-4D05-B464-69C15333E8DA}"/>
    <cellStyle name="Note 3 2 2 2 6 3 2" xfId="23885" xr:uid="{0784FF62-49FC-4309-AFB4-CBBF37AA8EC4}"/>
    <cellStyle name="Note 3 2 2 2 6 4" xfId="33398" xr:uid="{CC9BC0DB-F7DA-4414-AC6B-2EC66537AA2F}"/>
    <cellStyle name="Note 3 2 2 2 7" xfId="2939" xr:uid="{8B59534C-902B-4E96-BAD1-781D93AEF98D}"/>
    <cellStyle name="Note 3 2 2 2 7 2" xfId="7089" xr:uid="{B1174B28-083C-4DBE-B409-C44229EC0947}"/>
    <cellStyle name="Note 3 2 2 2 7 2 2" xfId="12215" xr:uid="{7662C040-266F-4E01-9BF1-C7F690C284FA}"/>
    <cellStyle name="Note 3 2 2 2 7 2 2 2" xfId="21204" xr:uid="{21161908-D9F1-4A50-BC42-7119BBC43460}"/>
    <cellStyle name="Note 3 2 2 2 7 2 2 2 2" xfId="40740" xr:uid="{2921B43E-24CF-4609-90A0-72C8EF571516}"/>
    <cellStyle name="Note 3 2 2 2 7 2 2 3" xfId="32953" xr:uid="{9407A0F4-CB09-4299-AE73-A113B1AFAEA9}"/>
    <cellStyle name="Note 3 2 2 2 7 2 3" xfId="16078" xr:uid="{6053059F-5BB4-48EE-8F13-25A53D53E30B}"/>
    <cellStyle name="Note 3 2 2 2 7 2 3 2" xfId="29320" xr:uid="{92B91F6D-1DFA-4BA2-B0ED-59691A9C4228}"/>
    <cellStyle name="Note 3 2 2 2 7 2 4" xfId="40761" xr:uid="{97072C68-6C45-4FA2-9FAD-2CEB7D56E9AE}"/>
    <cellStyle name="Note 3 2 2 2 7 3" xfId="9652" xr:uid="{CF6CB82F-6C17-4460-BA33-348B1F23FBEF}"/>
    <cellStyle name="Note 3 2 2 2 7 3 2" xfId="18641" xr:uid="{6D8D532C-97E4-4B46-AAAB-CF3F832D519A}"/>
    <cellStyle name="Note 3 2 2 2 7 3 2 2" xfId="34808" xr:uid="{38FB0E95-5DFC-4C86-8012-207630EBF0E8}"/>
    <cellStyle name="Note 3 2 2 2 7 3 3" xfId="37327" xr:uid="{5963C6AD-BA8E-4AC2-BC9D-54C071F12C7E}"/>
    <cellStyle name="Note 3 2 2 2 7 4" xfId="27082" xr:uid="{1468299B-02AB-4F0F-8406-609ECC0A6BF5}"/>
    <cellStyle name="Note 3 2 2 2 8" xfId="4866" xr:uid="{E8E68D7A-FA52-44A8-84F9-78013C1EF019}"/>
    <cellStyle name="Note 3 2 2 2 8 2" xfId="7452" xr:uid="{FA4B80F5-A4CF-4A6B-9DD8-F6B491BEFA96}"/>
    <cellStyle name="Note 3 2 2 2 8 2 2" xfId="12309" xr:uid="{1857C66E-4AC0-4052-8349-471F45F37EE7}"/>
    <cellStyle name="Note 3 2 2 2 8 2 2 2" xfId="21298" xr:uid="{CC62DFBF-3E0B-44D4-BDAC-BBE3AFA3A4EE}"/>
    <cellStyle name="Note 3 2 2 2 8 2 2 2 2" xfId="32129" xr:uid="{DC11E8DF-F13E-48BC-B4B8-203FC5666EFA}"/>
    <cellStyle name="Note 3 2 2 2 8 2 2 3" xfId="35781" xr:uid="{9698DC9D-980B-4974-8F5A-7BE8BFC8E72C}"/>
    <cellStyle name="Note 3 2 2 2 8 2 3" xfId="16441" xr:uid="{C8C19787-AFD5-418B-B2DA-26C1CDDDB822}"/>
    <cellStyle name="Note 3 2 2 2 8 2 3 2" xfId="43419" xr:uid="{74BF0551-0895-4FED-9DE1-CE170541DFBD}"/>
    <cellStyle name="Note 3 2 2 2 8 2 4" xfId="37632" xr:uid="{650F7507-0A2D-4432-A0A8-29900FCE9C44}"/>
    <cellStyle name="Note 3 2 2 2 8 3" xfId="10089" xr:uid="{C0B936C8-0FB9-4ADC-896B-2BEF7E2F377E}"/>
    <cellStyle name="Note 3 2 2 2 8 3 2" xfId="19078" xr:uid="{1312EF86-1240-46D2-A022-84AD4D4A7F1A}"/>
    <cellStyle name="Note 3 2 2 2 8 3 2 2" xfId="35910" xr:uid="{8F3B7D6B-7BC5-4787-A4E7-9E21BCF68A78}"/>
    <cellStyle name="Note 3 2 2 2 8 3 3" xfId="31042" xr:uid="{BFFA1DFC-3282-4079-9D4E-82E228BB535E}"/>
    <cellStyle name="Note 3 2 2 2 8 4" xfId="13855" xr:uid="{778A467B-73BE-45E3-93D0-E75A3DAE403C}"/>
    <cellStyle name="Note 3 2 2 2 8 4 2" xfId="35573" xr:uid="{5F92EB55-F517-48DF-BF55-AFEE223C3AEC}"/>
    <cellStyle name="Note 3 2 2 2 8 5" xfId="34795" xr:uid="{3C182E19-E714-4197-9F11-D71A29246261}"/>
    <cellStyle name="Note 3 2 2 2 9" xfId="6774" xr:uid="{E51F9C0B-0D28-4327-A8FC-4024BC229BF9}"/>
    <cellStyle name="Note 3 2 2 2 9 2" xfId="11973" xr:uid="{A648E7BA-E171-4064-9F9A-0126B3D9F50C}"/>
    <cellStyle name="Note 3 2 2 2 9 2 2" xfId="20962" xr:uid="{FE88DC81-2F0E-4B2D-8C8F-1BAE055E2FBC}"/>
    <cellStyle name="Note 3 2 2 2 9 2 2 2" xfId="28374" xr:uid="{103D2A58-AB96-4E8C-B24F-2FD19EDA9C22}"/>
    <cellStyle name="Note 3 2 2 2 9 2 3" xfId="41509" xr:uid="{3FC0A3A2-73D1-439B-AA31-55FDFC9F4684}"/>
    <cellStyle name="Note 3 2 2 2 9 3" xfId="15763" xr:uid="{9D64D6FF-8A37-498C-90F6-BC9BDA401392}"/>
    <cellStyle name="Note 3 2 2 2 9 3 2" xfId="42140" xr:uid="{F151ACE9-1D15-457E-A255-08471F7A414E}"/>
    <cellStyle name="Note 3 2 2 2 9 4" xfId="29571" xr:uid="{930867AF-7E6A-4D75-B011-12490B6B2A86}"/>
    <cellStyle name="Note 3 2 2 3" xfId="689" xr:uid="{A68F7036-BEA4-4A87-8F45-05CDF324624B}"/>
    <cellStyle name="Note 3 2 2 3 2" xfId="5065" xr:uid="{DFD44887-76DC-4E86-8C6B-050A3964864F}"/>
    <cellStyle name="Note 3 2 2 3 2 2" xfId="7651" xr:uid="{3933FC3C-7149-4115-8632-6783345123CF}"/>
    <cellStyle name="Note 3 2 2 3 2 2 2" xfId="12368" xr:uid="{86D53E98-24B4-4A81-98E5-5F8BE2D15004}"/>
    <cellStyle name="Note 3 2 2 3 2 2 2 2" xfId="21357" xr:uid="{615E6856-E435-4A6D-8BD7-B0C647218AD1}"/>
    <cellStyle name="Note 3 2 2 3 2 2 2 2 2" xfId="35027" xr:uid="{E3B9D90E-400A-45E7-9C76-2964EE9EDBB8}"/>
    <cellStyle name="Note 3 2 2 3 2 2 2 3" xfId="36410" xr:uid="{B0D0189A-D8D1-4F67-9152-93FFEDC34503}"/>
    <cellStyle name="Note 3 2 2 3 2 2 3" xfId="16640" xr:uid="{120DD3F7-CCF5-4109-886F-A14F9B7144AF}"/>
    <cellStyle name="Note 3 2 2 3 2 2 3 2" xfId="23251" xr:uid="{68A5371F-417F-43EB-BB60-BD307CC34983}"/>
    <cellStyle name="Note 3 2 2 3 2 2 4" xfId="37937" xr:uid="{5C9DB2B5-A462-4577-B2BE-B9FA9674670C}"/>
    <cellStyle name="Note 3 2 2 3 2 3" xfId="10288" xr:uid="{13FC7379-9D92-4048-A3B1-8CD188127C60}"/>
    <cellStyle name="Note 3 2 2 3 2 3 2" xfId="19277" xr:uid="{301A965D-BFDB-4C91-B5E7-AFC6486A275F}"/>
    <cellStyle name="Note 3 2 2 3 2 3 2 2" xfId="29077" xr:uid="{866B22EF-AC82-41AD-873D-2594E630D592}"/>
    <cellStyle name="Note 3 2 2 3 2 3 3" xfId="40312" xr:uid="{52BF130F-1200-4C70-8165-6CA7C7CA5D60}"/>
    <cellStyle name="Note 3 2 2 3 2 4" xfId="14054" xr:uid="{F91560F1-C81B-41F9-AF50-2C5243659E2E}"/>
    <cellStyle name="Note 3 2 2 3 2 4 2" xfId="34926" xr:uid="{52E4CE13-435A-4305-A939-57B0ADA5E547}"/>
    <cellStyle name="Note 3 2 2 3 2 5" xfId="24708" xr:uid="{2520FF1C-BE0B-4357-8008-1E23A677BF8D}"/>
    <cellStyle name="Note 3 2 2 3 2 6" xfId="57731" xr:uid="{5688F712-636C-4B80-89DD-38BFC38EB531}"/>
    <cellStyle name="Note 3 2 2 3 3" xfId="3126" xr:uid="{C845DBA5-C304-4F48-8D67-39BE072B83AC}"/>
    <cellStyle name="Note 3 2 2 3 3 2" xfId="42245" xr:uid="{BC4C2743-1CC9-41D0-B8BF-0CA945D6A3B9}"/>
    <cellStyle name="Note 3 2 2 3 4" xfId="41776" xr:uid="{5F8F93CB-CE7E-4F26-ABF1-2470E1AA7137}"/>
    <cellStyle name="Note 3 2 2 3 5" xfId="50949" xr:uid="{B6C9DB15-70C1-4E36-870C-01E7B7C26E52}"/>
    <cellStyle name="Note 3 2 2 4" xfId="1034" xr:uid="{BF6A59C7-8795-4AFB-A584-F57E29764B45}"/>
    <cellStyle name="Note 3 2 2 4 2" xfId="5386" xr:uid="{9EEE0EDA-377E-4A36-882C-90005931B59E}"/>
    <cellStyle name="Note 3 2 2 4 2 2" xfId="7972" xr:uid="{0D5DE70E-1503-4FE5-B656-F656FCA60FE8}"/>
    <cellStyle name="Note 3 2 2 4 2 2 2" xfId="12471" xr:uid="{F42E58C1-CE91-4F17-9985-7F0398CD1B14}"/>
    <cellStyle name="Note 3 2 2 4 2 2 2 2" xfId="21460" xr:uid="{5BBA12E7-CD88-4C44-B690-07B63DB26D45}"/>
    <cellStyle name="Note 3 2 2 4 2 2 2 2 2" xfId="28785" xr:uid="{28CCA396-2825-44B0-9D25-787790B4B194}"/>
    <cellStyle name="Note 3 2 2 4 2 2 2 3" xfId="27055" xr:uid="{0F9DCBAD-78C9-418C-A632-637091C9DC14}"/>
    <cellStyle name="Note 3 2 2 4 2 2 3" xfId="16961" xr:uid="{53A3A994-07CB-48F7-AFDF-3EC357FEF3BC}"/>
    <cellStyle name="Note 3 2 2 4 2 2 3 2" xfId="38308" xr:uid="{97F5B7FB-FE92-4507-8C11-67F4D0E0E34C}"/>
    <cellStyle name="Note 3 2 2 4 2 2 4" xfId="29988" xr:uid="{36E94E05-44FA-47CC-8E58-74D6E6B588C9}"/>
    <cellStyle name="Note 3 2 2 4 2 3" xfId="10609" xr:uid="{254FABB1-5F04-44D4-B841-FFF1C67BA94D}"/>
    <cellStyle name="Note 3 2 2 4 2 3 2" xfId="19598" xr:uid="{DE9BB60F-F312-4ED1-83CD-02DEEF8C9A25}"/>
    <cellStyle name="Note 3 2 2 4 2 3 2 2" xfId="27266" xr:uid="{CB670C30-0D42-47C0-9C48-ABA1693A2F70}"/>
    <cellStyle name="Note 3 2 2 4 2 3 3" xfId="33190" xr:uid="{5C11396D-6C05-4534-AB90-45DAFC48496A}"/>
    <cellStyle name="Note 3 2 2 4 2 4" xfId="14375" xr:uid="{E68F609E-03B2-4A10-BB19-FCDC16D8B610}"/>
    <cellStyle name="Note 3 2 2 4 2 4 2" xfId="26626" xr:uid="{D3CB051F-FFC4-4884-98D3-6663483DADBC}"/>
    <cellStyle name="Note 3 2 2 4 2 5" xfId="25811" xr:uid="{5AF3C45F-67EC-4241-ABE9-B2AB0E812AAE}"/>
    <cellStyle name="Note 3 2 2 4 2 6" xfId="54457" xr:uid="{F95B0114-156E-494D-A7EC-EFFA680DAA9B}"/>
    <cellStyle name="Note 3 2 2 4 3" xfId="3471" xr:uid="{4986218E-15A6-469F-A626-3C1576C323FD}"/>
    <cellStyle name="Note 3 2 2 4 3 2" xfId="28364" xr:uid="{C1AF39EB-18A6-45C6-BB63-904D34FA333C}"/>
    <cellStyle name="Note 3 2 2 4 4" xfId="28293" xr:uid="{81311657-3B62-498E-A05F-09439F29CB71}"/>
    <cellStyle name="Note 3 2 2 4 5" xfId="47647" xr:uid="{FEDA171C-ECAC-4A0D-A372-765454CECBDC}"/>
    <cellStyle name="Note 3 2 2 5" xfId="1378" xr:uid="{E14F0CEF-187A-49E9-9C9F-9CA6CFC40060}"/>
    <cellStyle name="Note 3 2 2 5 2" xfId="5723" xr:uid="{14D02880-6393-4FFF-8F51-CFAC18DA68AE}"/>
    <cellStyle name="Note 3 2 2 5 2 2" xfId="8309" xr:uid="{235C9D74-704D-468C-B1CF-903F9E44915A}"/>
    <cellStyle name="Note 3 2 2 5 2 2 2" xfId="12572" xr:uid="{D3B6FACB-2E22-4BAE-8EE2-BB425080C19C}"/>
    <cellStyle name="Note 3 2 2 5 2 2 2 2" xfId="21561" xr:uid="{59352D48-F50A-4749-AF33-D4E42600E67F}"/>
    <cellStyle name="Note 3 2 2 5 2 2 2 2 2" xfId="33037" xr:uid="{DDCCA076-E05B-465F-B8D1-F2B9927A25FA}"/>
    <cellStyle name="Note 3 2 2 5 2 2 2 3" xfId="23214" xr:uid="{55DA0EDD-B9EA-4E0F-B32D-4C6DFD1D3320}"/>
    <cellStyle name="Note 3 2 2 5 2 2 3" xfId="17298" xr:uid="{9292C3B5-6EEC-457B-80D4-E2D25D0FA8D5}"/>
    <cellStyle name="Note 3 2 2 5 2 2 3 2" xfId="34048" xr:uid="{38102F60-C37A-4744-9041-2269EFF16613}"/>
    <cellStyle name="Note 3 2 2 5 2 2 4" xfId="35155" xr:uid="{824D0F79-19C0-4459-8D8F-2334F030E29C}"/>
    <cellStyle name="Note 3 2 2 5 2 3" xfId="10946" xr:uid="{F6BBEED5-FD9C-41D1-88C2-C70E399F741C}"/>
    <cellStyle name="Note 3 2 2 5 2 3 2" xfId="19935" xr:uid="{1A7D85E5-D4DC-43E3-AB0F-C71B878E57B5}"/>
    <cellStyle name="Note 3 2 2 5 2 3 2 2" xfId="38561" xr:uid="{A5F5232D-0B7A-4E37-8285-B63C02E5B645}"/>
    <cellStyle name="Note 3 2 2 5 2 3 3" xfId="33393" xr:uid="{36B36064-10A5-41F2-9B86-922F995CF366}"/>
    <cellStyle name="Note 3 2 2 5 2 4" xfId="14712" xr:uid="{048AA216-0920-41CB-9164-EEB5BFC0B07B}"/>
    <cellStyle name="Note 3 2 2 5 2 4 2" xfId="38094" xr:uid="{EC7968A5-12FB-499A-8FC3-0F2700301976}"/>
    <cellStyle name="Note 3 2 2 5 2 5" xfId="23094" xr:uid="{AA683696-4C2D-469F-A04B-65F1E97EF7CC}"/>
    <cellStyle name="Note 3 2 2 5 3" xfId="3815" xr:uid="{9FC7D6C5-877E-4455-A980-05B08F54C370}"/>
    <cellStyle name="Note 3 2 2 5 3 2" xfId="31205" xr:uid="{00846BE8-664F-42A4-8C54-EBD4BD2D926C}"/>
    <cellStyle name="Note 3 2 2 5 4" xfId="43764" xr:uid="{FB9990B3-6E69-4012-B8C7-A764AC6C6C8F}"/>
    <cellStyle name="Note 3 2 2 5 5" xfId="52913" xr:uid="{A27B0985-6F01-4ED7-AB55-1E2E11D79E9A}"/>
    <cellStyle name="Note 3 2 2 6" xfId="1689" xr:uid="{A0366A01-F442-47FB-ACDD-1F2A415C6543}"/>
    <cellStyle name="Note 3 2 2 6 2" xfId="6015" xr:uid="{F3D4B836-AA08-432E-A111-D385AD916C5D}"/>
    <cellStyle name="Note 3 2 2 6 2 2" xfId="8601" xr:uid="{C9658BEF-B991-4511-81BA-420066902F07}"/>
    <cellStyle name="Note 3 2 2 6 2 2 2" xfId="12660" xr:uid="{730B7D3E-4BAC-4279-97AE-6075DB4F53A8}"/>
    <cellStyle name="Note 3 2 2 6 2 2 2 2" xfId="21649" xr:uid="{C08A9D08-CD01-4FB9-A66E-49374F2882E5}"/>
    <cellStyle name="Note 3 2 2 6 2 2 2 2 2" xfId="27189" xr:uid="{F8FAF60C-A5EE-4F48-9438-9EAF0D171B93}"/>
    <cellStyle name="Note 3 2 2 6 2 2 2 3" xfId="22891" xr:uid="{79F62530-24FF-4A62-AE22-C9B9AD6323A1}"/>
    <cellStyle name="Note 3 2 2 6 2 2 3" xfId="17590" xr:uid="{86D6DDE8-9C3C-47B1-97EE-357A2BFCA498}"/>
    <cellStyle name="Note 3 2 2 6 2 2 3 2" xfId="30371" xr:uid="{3E63C1BE-021C-4523-A536-D086F6394AF5}"/>
    <cellStyle name="Note 3 2 2 6 2 2 4" xfId="23630" xr:uid="{CB7DA155-78F2-4DF6-931A-9ED65954D907}"/>
    <cellStyle name="Note 3 2 2 6 2 3" xfId="11238" xr:uid="{0C45A4BE-126F-493D-B0A3-CEB1ADF6D1B0}"/>
    <cellStyle name="Note 3 2 2 6 2 3 2" xfId="20227" xr:uid="{0ACD51DB-15CF-4343-AD92-A2A547BD356F}"/>
    <cellStyle name="Note 3 2 2 6 2 3 2 2" xfId="41597" xr:uid="{391044EA-A0D0-4E2E-B69E-124965D5F571}"/>
    <cellStyle name="Note 3 2 2 6 2 3 3" xfId="33317" xr:uid="{C71ACF50-810C-4501-82E5-379A86D8077D}"/>
    <cellStyle name="Note 3 2 2 6 2 4" xfId="15004" xr:uid="{0910942B-6346-49C3-B0F2-E229CE85331D}"/>
    <cellStyle name="Note 3 2 2 6 2 4 2" xfId="43277" xr:uid="{EAE354BF-D0A3-4D6D-BE77-92246280E80F}"/>
    <cellStyle name="Note 3 2 2 6 2 5" xfId="29511" xr:uid="{6F6929B2-D668-4EE7-8CD1-A4BA3980F5A4}"/>
    <cellStyle name="Note 3 2 2 6 3" xfId="4126" xr:uid="{ECC24B03-BEF5-4D02-AFBB-8A1A26A67706}"/>
    <cellStyle name="Note 3 2 2 6 3 2" xfId="29663" xr:uid="{EB09E025-6426-4C5D-9296-EA6424A498B5}"/>
    <cellStyle name="Note 3 2 2 6 4" xfId="41457" xr:uid="{3380752D-FA90-4414-B47D-B88141991011}"/>
    <cellStyle name="Note 3 2 2 7" xfId="1997" xr:uid="{763FAEF7-38A4-410E-8CD3-A67344649D26}"/>
    <cellStyle name="Note 3 2 2 7 2" xfId="6305" xr:uid="{876E7AE5-9B6C-41A9-9200-9815AE428E0F}"/>
    <cellStyle name="Note 3 2 2 7 2 2" xfId="8891" xr:uid="{FC95B68F-2B32-42BF-B8E4-7D0F9E1ADA08}"/>
    <cellStyle name="Note 3 2 2 7 2 2 2" xfId="12750" xr:uid="{E7C513B7-6006-48FD-9AE5-B6AEC51EA751}"/>
    <cellStyle name="Note 3 2 2 7 2 2 2 2" xfId="21739" xr:uid="{0B23EBB3-E94C-4774-BA41-69D686D7308E}"/>
    <cellStyle name="Note 3 2 2 7 2 2 2 2 2" xfId="36307" xr:uid="{9DDA0588-5604-4B83-8428-844A58A508E4}"/>
    <cellStyle name="Note 3 2 2 7 2 2 2 3" xfId="41944" xr:uid="{FA8BF4BE-4A80-4696-8BD3-38C32ECD7A17}"/>
    <cellStyle name="Note 3 2 2 7 2 2 3" xfId="17880" xr:uid="{238094FB-EB92-4440-94A6-0630E06C363F}"/>
    <cellStyle name="Note 3 2 2 7 2 2 3 2" xfId="35344" xr:uid="{D1D31C0A-4B27-4CF2-BDBA-00772C7EB136}"/>
    <cellStyle name="Note 3 2 2 7 2 2 4" xfId="27320" xr:uid="{CE7AE3C2-50FA-4175-AA39-AD3C3BABDCB5}"/>
    <cellStyle name="Note 3 2 2 7 2 3" xfId="11528" xr:uid="{30F2E407-77DE-4212-81F3-0869888EBB19}"/>
    <cellStyle name="Note 3 2 2 7 2 3 2" xfId="20517" xr:uid="{B0629A68-1A4B-437A-B0A0-522A8CD775D3}"/>
    <cellStyle name="Note 3 2 2 7 2 3 2 2" xfId="31757" xr:uid="{89B83488-C747-42D9-BBF2-F7C7B196B6B8}"/>
    <cellStyle name="Note 3 2 2 7 2 3 3" xfId="34424" xr:uid="{A2509048-1C8F-4DCE-A492-7C69CB20B12B}"/>
    <cellStyle name="Note 3 2 2 7 2 4" xfId="15294" xr:uid="{F6546A5D-FEB3-453A-9520-709B135523BA}"/>
    <cellStyle name="Note 3 2 2 7 2 4 2" xfId="24619" xr:uid="{4FA40FB7-4211-46F1-AAFC-8E596AFB2B90}"/>
    <cellStyle name="Note 3 2 2 7 2 5" xfId="41730" xr:uid="{AA38E85B-52FF-4D5E-AFF0-022AFFF77453}"/>
    <cellStyle name="Note 3 2 2 7 3" xfId="4434" xr:uid="{8A672E98-F9CF-4F5B-8ABB-519801CADF3E}"/>
    <cellStyle name="Note 3 2 2 7 3 2" xfId="36565" xr:uid="{445851F7-8072-4100-8C99-30085169E3BD}"/>
    <cellStyle name="Note 3 2 2 7 4" xfId="26892" xr:uid="{8993CDEE-FF5B-4C51-B33E-7FF3717C2F12}"/>
    <cellStyle name="Note 3 2 2 8" xfId="2808" xr:uid="{6FD64B9E-DB41-48D3-A694-9F984B6A045B}"/>
    <cellStyle name="Note 3 2 2 8 2" xfId="6958" xr:uid="{11419D10-67F8-4F37-B47C-BEE22FDCF1D1}"/>
    <cellStyle name="Note 3 2 2 8 2 2" xfId="12087" xr:uid="{FF101981-E06B-49D5-82D7-CF443CEF9723}"/>
    <cellStyle name="Note 3 2 2 8 2 2 2" xfId="21076" xr:uid="{C759AEC4-CCE8-410B-ADE1-98A92F0CD3F6}"/>
    <cellStyle name="Note 3 2 2 8 2 2 2 2" xfId="33754" xr:uid="{F4DBE23A-0287-4B81-BF48-E1E9A9DAA084}"/>
    <cellStyle name="Note 3 2 2 8 2 2 3" xfId="30754" xr:uid="{5E5041DB-DF1C-45D4-98D8-03F2B251CE42}"/>
    <cellStyle name="Note 3 2 2 8 2 3" xfId="15947" xr:uid="{F2C04942-19CC-4F81-BB93-82A2A30F34EE}"/>
    <cellStyle name="Note 3 2 2 8 2 3 2" xfId="26159" xr:uid="{5040D5EA-B348-487D-81FE-A81240992624}"/>
    <cellStyle name="Note 3 2 2 8 2 4" xfId="39264" xr:uid="{F47BC1F7-238D-4DF8-B2B0-6C6457F9E5D6}"/>
    <cellStyle name="Note 3 2 2 8 3" xfId="9521" xr:uid="{AF04BD84-366B-4CBC-AEF9-F6DF512FB59D}"/>
    <cellStyle name="Note 3 2 2 8 3 2" xfId="18510" xr:uid="{D57BD0F1-5764-4262-9C92-264426CC56F5}"/>
    <cellStyle name="Note 3 2 2 8 3 2 2" xfId="22587" xr:uid="{8D6A0F89-B3DE-4D6E-B64D-A3C4F7669601}"/>
    <cellStyle name="Note 3 2 2 8 3 3" xfId="27567" xr:uid="{52F31534-02D4-4F23-B394-6D3854FDC137}"/>
    <cellStyle name="Note 3 2 2 8 4" xfId="41853" xr:uid="{C1DA769A-3CE9-42FC-A7A8-684D3556E385}"/>
    <cellStyle name="Note 3 2 2 9" xfId="4741" xr:uid="{BEFE7F55-D9BB-47EC-84BC-F31ECD894BB7}"/>
    <cellStyle name="Note 3 2 2 9 2" xfId="7327" xr:uid="{59E170A0-0468-4368-A054-54745681CF0E}"/>
    <cellStyle name="Note 3 2 2 9 2 2" xfId="12271" xr:uid="{2B3302F0-D921-4315-9E79-965918116167}"/>
    <cellStyle name="Note 3 2 2 9 2 2 2" xfId="21260" xr:uid="{CDBE7132-52BA-4C30-829A-FC10A2D87CF9}"/>
    <cellStyle name="Note 3 2 2 9 2 2 2 2" xfId="31056" xr:uid="{34B55FAE-9C40-470B-BC53-D1BF9608A367}"/>
    <cellStyle name="Note 3 2 2 9 2 2 3" xfId="22175" xr:uid="{C7D7CDC8-DDF8-4C68-AC6D-AFD8FCA2654A}"/>
    <cellStyle name="Note 3 2 2 9 2 3" xfId="16316" xr:uid="{D7EA5319-A14D-4AFA-9839-5E7043B186BF}"/>
    <cellStyle name="Note 3 2 2 9 2 3 2" xfId="26135" xr:uid="{E1372C17-21C6-4A1C-B72C-229C04001ADA}"/>
    <cellStyle name="Note 3 2 2 9 2 4" xfId="27817" xr:uid="{B6416BB4-CB18-4ADF-915E-8F9F0EA8F5CE}"/>
    <cellStyle name="Note 3 2 2 9 3" xfId="9964" xr:uid="{6B710944-4555-49C5-A226-B38BB41D37D9}"/>
    <cellStyle name="Note 3 2 2 9 3 2" xfId="18953" xr:uid="{61965640-A245-4100-B91C-1C4430093D8A}"/>
    <cellStyle name="Note 3 2 2 9 3 2 2" xfId="26264" xr:uid="{10F45852-4214-4AD9-A422-4B8DFAE0B148}"/>
    <cellStyle name="Note 3 2 2 9 3 3" xfId="40316" xr:uid="{21D8163E-4D28-41B5-8379-EC4AF8A2E5B5}"/>
    <cellStyle name="Note 3 2 2 9 4" xfId="13730" xr:uid="{CB5C316F-5994-4058-9838-A5E6C17528F9}"/>
    <cellStyle name="Note 3 2 2 9 4 2" xfId="38738" xr:uid="{8C07701A-B7DE-423F-8D8F-11BC2C07F388}"/>
    <cellStyle name="Note 3 2 2 9 5" xfId="36835" xr:uid="{6108EBD2-1D4C-4AED-A701-2D9D1AFD4684}"/>
    <cellStyle name="Note 3 2 3" xfId="443" xr:uid="{F18B74C5-F6F4-4024-8996-3ED9A72EC138}"/>
    <cellStyle name="Note 3 2 3 10" xfId="9307" xr:uid="{8EE72CA0-A5DD-47A7-A475-DBC3E7067DD2}"/>
    <cellStyle name="Note 3 2 3 10 2" xfId="18296" xr:uid="{96BE63B7-BE67-4F57-96AE-60A05D042A5E}"/>
    <cellStyle name="Note 3 2 3 10 2 2" xfId="23844" xr:uid="{F83EE45C-2DF7-4826-A2E2-32DB52D236BF}"/>
    <cellStyle name="Note 3 2 3 10 3" xfId="24498" xr:uid="{1DBC8B7C-2C1C-4EE5-A567-C49D1082E86D}"/>
    <cellStyle name="Note 3 2 3 11" xfId="12731" xr:uid="{E5B0989B-E54B-4AF3-894A-BC965BE7F009}"/>
    <cellStyle name="Note 3 2 3 11 2" xfId="21720" xr:uid="{9896A5AD-86F0-4405-9A1C-9BE84A49302F}"/>
    <cellStyle name="Note 3 2 3 11 2 2" xfId="26447" xr:uid="{761DF82F-3BF2-4330-A081-E78918148285}"/>
    <cellStyle name="Note 3 2 3 11 3" xfId="31237" xr:uid="{FBD1B766-AF99-47FD-A1A0-7C4992577433}"/>
    <cellStyle name="Note 3 2 3 12" xfId="2449" xr:uid="{2C52FF97-6B82-4836-82A3-2EF8AC491D38}"/>
    <cellStyle name="Note 3 2 3 12 2" xfId="39530" xr:uid="{723FC725-FF48-4F64-93EA-9ACC3769DE32}"/>
    <cellStyle name="Note 3 2 3 13" xfId="13358" xr:uid="{78E6069C-EE61-4377-B37C-B5C3581E861E}"/>
    <cellStyle name="Note 3 2 3 13 2" xfId="25866" xr:uid="{2C86FF15-6E89-4A08-B993-6E75F1E93F37}"/>
    <cellStyle name="Note 3 2 3 14" xfId="32550" xr:uid="{00C6C165-B231-4338-B15C-8C79E525F147}"/>
    <cellStyle name="Note 3 2 3 15" xfId="46441" xr:uid="{7F01C404-DAFF-4D5E-BFE1-097825406B98}"/>
    <cellStyle name="Note 3 2 3 2" xfId="792" xr:uid="{DC1AD1B6-C164-466F-9F13-1BC2B6D7545C}"/>
    <cellStyle name="Note 3 2 3 2 2" xfId="5161" xr:uid="{1C98AEEF-B476-405D-9D01-EF01B634BE63}"/>
    <cellStyle name="Note 3 2 3 2 2 2" xfId="7747" xr:uid="{6CE161D7-06E3-4F5A-AFDC-E5B8342A6514}"/>
    <cellStyle name="Note 3 2 3 2 2 2 2" xfId="12397" xr:uid="{EB50357E-920F-45AA-ADDE-8C664D758519}"/>
    <cellStyle name="Note 3 2 3 2 2 2 2 2" xfId="21386" xr:uid="{4D1D7132-B12A-43C5-95DB-EA561B4C3CC4}"/>
    <cellStyle name="Note 3 2 3 2 2 2 2 2 2" xfId="43281" xr:uid="{0223D182-4C0B-4DF2-B4A4-50A90976095C}"/>
    <cellStyle name="Note 3 2 3 2 2 2 2 3" xfId="34131" xr:uid="{ED33C0FC-E68F-4C44-A667-E6A04519F468}"/>
    <cellStyle name="Note 3 2 3 2 2 2 3" xfId="16736" xr:uid="{41462E2E-2C63-4712-B824-6DBBE26A5CCD}"/>
    <cellStyle name="Note 3 2 3 2 2 2 3 2" xfId="41204" xr:uid="{84E7296A-1058-489D-8D0E-BBA045D9FD81}"/>
    <cellStyle name="Note 3 2 3 2 2 2 4" xfId="23081" xr:uid="{1AA5F5BA-D687-4B19-9323-DC22D95D8032}"/>
    <cellStyle name="Note 3 2 3 2 2 3" xfId="10384" xr:uid="{5CC01908-1155-4623-8156-0B5C1DDDCA83}"/>
    <cellStyle name="Note 3 2 3 2 2 3 2" xfId="19373" xr:uid="{8F9F1C3B-C713-4994-BC19-7BF7300AD3A8}"/>
    <cellStyle name="Note 3 2 3 2 2 3 2 2" xfId="25434" xr:uid="{2367C195-00C3-487E-9491-1D7B5C21C435}"/>
    <cellStyle name="Note 3 2 3 2 2 3 3" xfId="40064" xr:uid="{868B06FA-5ECA-4E66-946C-7442F4F3AAA2}"/>
    <cellStyle name="Note 3 2 3 2 2 4" xfId="14150" xr:uid="{45E4257E-6F7A-4780-813B-19091C356ABB}"/>
    <cellStyle name="Note 3 2 3 2 2 4 2" xfId="43567" xr:uid="{919A0033-8D6C-43AD-A460-306E333D8B09}"/>
    <cellStyle name="Note 3 2 3 2 2 5" xfId="43583" xr:uid="{79449B14-B5A6-4BBC-A00D-406DE3DE5864}"/>
    <cellStyle name="Note 3 2 3 2 2 6" xfId="56720" xr:uid="{ADE9B394-8D88-44D3-A447-663539D6D635}"/>
    <cellStyle name="Note 3 2 3 2 3" xfId="3229" xr:uid="{F94E2C81-25E9-4754-BC54-F4777EEE567F}"/>
    <cellStyle name="Note 3 2 3 2 3 2" xfId="26408" xr:uid="{33A01EC3-3F69-4B74-8BC8-8EEA80698CBC}"/>
    <cellStyle name="Note 3 2 3 2 4" xfId="42451" xr:uid="{E2A32A86-05E6-47EF-9004-CBE965B2D93D}"/>
    <cellStyle name="Note 3 2 3 2 5" xfId="49938" xr:uid="{70FA9413-927F-4FD8-88A2-B41FCE56E8F6}"/>
    <cellStyle name="Note 3 2 3 3" xfId="1137" xr:uid="{242D8B4E-C6F9-4B37-8B62-028DBE6C789C}"/>
    <cellStyle name="Note 3 2 3 3 2" xfId="5482" xr:uid="{AE79476C-01BF-49A0-AF82-DF91A127C334}"/>
    <cellStyle name="Note 3 2 3 3 2 2" xfId="8068" xr:uid="{2BB5F38F-370A-4827-B5F4-7B18B6AA20FA}"/>
    <cellStyle name="Note 3 2 3 3 2 2 2" xfId="12498" xr:uid="{D9C65207-10BC-4A69-91A5-3BBFD4AE46C9}"/>
    <cellStyle name="Note 3 2 3 3 2 2 2 2" xfId="21487" xr:uid="{776E773B-F929-47F4-AB25-5397BFEE72AB}"/>
    <cellStyle name="Note 3 2 3 3 2 2 2 2 2" xfId="28952" xr:uid="{66352A70-053E-45F0-B3A3-7C935D57C8D5}"/>
    <cellStyle name="Note 3 2 3 3 2 2 2 3" xfId="29150" xr:uid="{3BDFA032-0537-46AE-B1D3-9F5FD6CDF7C2}"/>
    <cellStyle name="Note 3 2 3 3 2 2 3" xfId="17057" xr:uid="{89199E3E-D0AE-451E-8BCD-5D26B6556C23}"/>
    <cellStyle name="Note 3 2 3 3 2 2 3 2" xfId="28544" xr:uid="{C556B542-80AC-4D4D-AF73-4B33027AF746}"/>
    <cellStyle name="Note 3 2 3 3 2 2 4" xfId="31258" xr:uid="{441B49A3-C689-48BC-9DC9-83F8F9160217}"/>
    <cellStyle name="Note 3 2 3 3 2 3" xfId="10705" xr:uid="{62BF2B03-6220-4DE4-A7D5-02A0B8460982}"/>
    <cellStyle name="Note 3 2 3 3 2 3 2" xfId="19694" xr:uid="{537E2203-1A8B-43E9-8A7A-EF34A4EBB64A}"/>
    <cellStyle name="Note 3 2 3 3 2 3 2 2" xfId="36812" xr:uid="{1902DA3E-6670-4E43-A7D8-0C67029C611E}"/>
    <cellStyle name="Note 3 2 3 3 2 3 3" xfId="35550" xr:uid="{C1845F92-1EF2-491F-AF16-149E076C794E}"/>
    <cellStyle name="Note 3 2 3 3 2 4" xfId="14471" xr:uid="{700D0649-72AF-4A3C-AFC0-94DF2A635DC1}"/>
    <cellStyle name="Note 3 2 3 3 2 4 2" xfId="35283" xr:uid="{CB1305A9-BCF6-45BD-A5B4-F3F91DF2274E}"/>
    <cellStyle name="Note 3 2 3 3 2 5" xfId="30731" xr:uid="{8C6BA3FE-50C2-4388-B765-89D6DD9D9E39}"/>
    <cellStyle name="Note 3 2 3 3 2 6" xfId="58266" xr:uid="{12260C9A-0CAC-430B-B95B-8247DBF77309}"/>
    <cellStyle name="Note 3 2 3 3 3" xfId="3574" xr:uid="{3B7ECEE1-9D71-476A-AB60-EDA4212954E5}"/>
    <cellStyle name="Note 3 2 3 3 3 2" xfId="25802" xr:uid="{20B99F56-F005-481B-897C-31FE2BDD7029}"/>
    <cellStyle name="Note 3 2 3 3 4" xfId="40836" xr:uid="{D78A665F-A5E9-4E7E-B0EE-3DB0195EB8F1}"/>
    <cellStyle name="Note 3 2 3 3 5" xfId="51484" xr:uid="{CBB291D2-D8B2-4CC4-A83D-40B7B56A9FCE}"/>
    <cellStyle name="Note 3 2 3 4" xfId="1481" xr:uid="{79D6D30F-6B86-491E-8986-08CCAE7C5C9D}"/>
    <cellStyle name="Note 3 2 3 4 2" xfId="5826" xr:uid="{D36EB522-0A6D-45F3-AA7B-812F561FCEB1}"/>
    <cellStyle name="Note 3 2 3 4 2 2" xfId="8412" xr:uid="{314C5A3B-B867-4638-A9C7-72C6C2870CCD}"/>
    <cellStyle name="Note 3 2 3 4 2 2 2" xfId="12602" xr:uid="{76D1F425-8F58-4D00-81DC-47C5752B05E3}"/>
    <cellStyle name="Note 3 2 3 4 2 2 2 2" xfId="21591" xr:uid="{11D32D50-1191-4037-94C8-66D1CC5BD85F}"/>
    <cellStyle name="Note 3 2 3 4 2 2 2 2 2" xfId="36832" xr:uid="{83249370-EDA7-4301-8F25-6A5F0CB54AFB}"/>
    <cellStyle name="Note 3 2 3 4 2 2 2 3" xfId="34879" xr:uid="{F6C15770-C21E-4504-BB4F-BB3D5ABB4928}"/>
    <cellStyle name="Note 3 2 3 4 2 2 3" xfId="17401" xr:uid="{AD6CF774-2D69-4D13-AF80-10D897DAF5B7}"/>
    <cellStyle name="Note 3 2 3 4 2 2 3 2" xfId="25719" xr:uid="{71012D48-6B0D-4D25-9754-121309D0D172}"/>
    <cellStyle name="Note 3 2 3 4 2 2 4" xfId="28537" xr:uid="{49F6A98D-5918-49D3-AF39-D44816CFDC7D}"/>
    <cellStyle name="Note 3 2 3 4 2 3" xfId="11049" xr:uid="{BB3D2A1B-91DF-414E-8ED6-28C2B939718B}"/>
    <cellStyle name="Note 3 2 3 4 2 3 2" xfId="20038" xr:uid="{2B934067-A3C6-4AA3-AEEB-9F837977B2A1}"/>
    <cellStyle name="Note 3 2 3 4 2 3 2 2" xfId="42205" xr:uid="{B04B44C8-A271-42AE-97B9-4B1D186F7827}"/>
    <cellStyle name="Note 3 2 3 4 2 3 3" xfId="41489" xr:uid="{0CB85A8D-8FEB-40EC-977D-83DBD29CEEC9}"/>
    <cellStyle name="Note 3 2 3 4 2 4" xfId="14815" xr:uid="{C6C00FEB-12BD-4A4D-B153-7DFB6FC9A3FA}"/>
    <cellStyle name="Note 3 2 3 4 2 4 2" xfId="36833" xr:uid="{263FEF1C-E7A8-42F7-A0AA-0F854E72A8B9}"/>
    <cellStyle name="Note 3 2 3 4 2 5" xfId="36282" xr:uid="{9A45FE39-5A57-4FBB-ACC9-5BFA93D49EE9}"/>
    <cellStyle name="Note 3 2 3 4 2 6" xfId="54847" xr:uid="{C1057A1F-3228-4B57-9749-DF15E01AD518}"/>
    <cellStyle name="Note 3 2 3 4 3" xfId="3918" xr:uid="{6DF0D5DE-568B-4019-9F01-FE2E18A25C9F}"/>
    <cellStyle name="Note 3 2 3 4 3 2" xfId="31901" xr:uid="{D60BEBEB-5025-4C03-89F5-9E05B65E5C10}"/>
    <cellStyle name="Note 3 2 3 4 4" xfId="32853" xr:uid="{B651CC91-5682-420A-9452-9A7AAC27BD24}"/>
    <cellStyle name="Note 3 2 3 4 5" xfId="48055" xr:uid="{E8865381-BD11-46A4-A349-A1FFE296C8E0}"/>
    <cellStyle name="Note 3 2 3 5" xfId="1442" xr:uid="{44B139E3-856B-40BB-B4BC-654AC14A5841}"/>
    <cellStyle name="Note 3 2 3 5 2" xfId="5787" xr:uid="{1031CAEC-2E40-4234-8162-8E3B4828E22E}"/>
    <cellStyle name="Note 3 2 3 5 2 2" xfId="8373" xr:uid="{2841962B-638C-42F3-9E8F-89965D244615}"/>
    <cellStyle name="Note 3 2 3 5 2 2 2" xfId="12588" xr:uid="{6BF8FB8E-D312-4AE6-85B3-A95CF89B082D}"/>
    <cellStyle name="Note 3 2 3 5 2 2 2 2" xfId="21577" xr:uid="{987BBCA4-2410-4B46-9224-E29B8213F414}"/>
    <cellStyle name="Note 3 2 3 5 2 2 2 2 2" xfId="23283" xr:uid="{8FF34EB4-C8A1-41D4-A7D0-DED50A2E9C19}"/>
    <cellStyle name="Note 3 2 3 5 2 2 2 3" xfId="25150" xr:uid="{EDD6133B-5D62-45E8-B6DA-75242D08C4E7}"/>
    <cellStyle name="Note 3 2 3 5 2 2 3" xfId="17362" xr:uid="{567D0767-3D6D-4B06-8196-86EC963479EE}"/>
    <cellStyle name="Note 3 2 3 5 2 2 3 2" xfId="40662" xr:uid="{45B31078-5F3F-4B0E-BBBE-8733D6DE0676}"/>
    <cellStyle name="Note 3 2 3 5 2 2 4" xfId="39880" xr:uid="{17A8A31D-73AA-474D-A676-1DF66A3A9178}"/>
    <cellStyle name="Note 3 2 3 5 2 3" xfId="11010" xr:uid="{0B30E749-E304-4D52-94A3-C8B99EDA5EDF}"/>
    <cellStyle name="Note 3 2 3 5 2 3 2" xfId="19999" xr:uid="{D266E6F4-02D5-42F0-AD23-8EF6D96387D3}"/>
    <cellStyle name="Note 3 2 3 5 2 3 2 2" xfId="32529" xr:uid="{92342742-3BF4-43AA-8475-341FFC4ECB1F}"/>
    <cellStyle name="Note 3 2 3 5 2 3 3" xfId="44032" xr:uid="{EBFD3B11-CA06-4292-899E-6641DA267F57}"/>
    <cellStyle name="Note 3 2 3 5 2 4" xfId="14776" xr:uid="{5ECA93F1-F413-4D9C-93AB-04A0BA4E835F}"/>
    <cellStyle name="Note 3 2 3 5 2 4 2" xfId="41199" xr:uid="{EAFD87C2-2B3D-4A00-A876-2C3350A1DC4E}"/>
    <cellStyle name="Note 3 2 3 5 2 5" xfId="28531" xr:uid="{D09144F5-F69E-4758-895B-143592433911}"/>
    <cellStyle name="Note 3 2 3 5 3" xfId="3879" xr:uid="{BF7E57A3-B46F-4E6C-9481-F6F785F94D21}"/>
    <cellStyle name="Note 3 2 3 5 3 2" xfId="39466" xr:uid="{FE59D8F9-BC98-4286-BE33-20BCA7F12F82}"/>
    <cellStyle name="Note 3 2 3 5 4" xfId="24602" xr:uid="{60BC256F-B1F5-4DE0-B199-D01D50AEFF1A}"/>
    <cellStyle name="Note 3 2 3 5 5" xfId="53147" xr:uid="{D0BA0495-9918-4D1E-AA34-5DF62E76EBE5}"/>
    <cellStyle name="Note 3 2 3 6" xfId="2100" xr:uid="{5576A947-3280-48FF-9089-2F1244396353}"/>
    <cellStyle name="Note 3 2 3 6 2" xfId="6401" xr:uid="{2ACEB2A4-EEFC-4BB8-9B59-36B21F1F161A}"/>
    <cellStyle name="Note 3 2 3 6 2 2" xfId="8987" xr:uid="{8180B7AE-CEB2-4491-9C95-C54909ADEDB3}"/>
    <cellStyle name="Note 3 2 3 6 2 2 2" xfId="12778" xr:uid="{18E13A6C-386C-4EDB-B583-52AE8F8BAFE7}"/>
    <cellStyle name="Note 3 2 3 6 2 2 2 2" xfId="21767" xr:uid="{C9BC2280-A618-4D72-9925-E74FA7CF7148}"/>
    <cellStyle name="Note 3 2 3 6 2 2 2 2 2" xfId="24818" xr:uid="{CF0CD98D-CBFF-4D45-886B-FCA5080897C5}"/>
    <cellStyle name="Note 3 2 3 6 2 2 2 3" xfId="40943" xr:uid="{6883A9A5-34E4-496D-8467-16A1271DF223}"/>
    <cellStyle name="Note 3 2 3 6 2 2 3" xfId="17976" xr:uid="{1E452615-6EDF-47F7-B504-6CADE592312D}"/>
    <cellStyle name="Note 3 2 3 6 2 2 3 2" xfId="22929" xr:uid="{1EA779B5-173C-42A8-BC0A-2AA997BD212E}"/>
    <cellStyle name="Note 3 2 3 6 2 2 4" xfId="29512" xr:uid="{FC0AF535-A37B-4CC0-B97E-2E340A5E06B9}"/>
    <cellStyle name="Note 3 2 3 6 2 3" xfId="11624" xr:uid="{D1A878CD-30A0-4204-BE32-AD5217901627}"/>
    <cellStyle name="Note 3 2 3 6 2 3 2" xfId="20613" xr:uid="{148DF7A8-E188-4874-A18D-479210736CB3}"/>
    <cellStyle name="Note 3 2 3 6 2 3 2 2" xfId="36096" xr:uid="{D18F9C38-1E73-4860-8780-C53FAF465838}"/>
    <cellStyle name="Note 3 2 3 6 2 3 3" xfId="22922" xr:uid="{EFF537EB-12B5-4E1C-AE19-A40FFDAA0624}"/>
    <cellStyle name="Note 3 2 3 6 2 4" xfId="15390" xr:uid="{63DACD57-AC78-46B0-9982-3F03355B4A87}"/>
    <cellStyle name="Note 3 2 3 6 2 4 2" xfId="23228" xr:uid="{2D4CAB7A-DBA8-40FC-B36F-DE6C57A1FF94}"/>
    <cellStyle name="Note 3 2 3 6 2 5" xfId="39576" xr:uid="{52534EF6-13BC-4318-91DE-199B9A3FD143}"/>
    <cellStyle name="Note 3 2 3 6 3" xfId="4537" xr:uid="{927C45D0-57FD-46B0-BA89-E62FC8C9A8DF}"/>
    <cellStyle name="Note 3 2 3 6 3 2" xfId="30231" xr:uid="{F9DD715F-3D16-40C9-8982-32894C5DE2CD}"/>
    <cellStyle name="Note 3 2 3 6 4" xfId="32070" xr:uid="{CFACEEE3-A218-4868-AA88-D38286D664BF}"/>
    <cellStyle name="Note 3 2 3 7" xfId="2910" xr:uid="{165F5565-0623-44D9-BE65-91931F29CF58}"/>
    <cellStyle name="Note 3 2 3 7 2" xfId="7060" xr:uid="{8C42F3D5-E7D5-4448-95F6-589B78536369}"/>
    <cellStyle name="Note 3 2 3 7 2 2" xfId="12186" xr:uid="{DEC7ECF7-6060-4681-AFE3-FC608A7A9A62}"/>
    <cellStyle name="Note 3 2 3 7 2 2 2" xfId="21175" xr:uid="{9CB0475B-D85D-4468-85EC-7FCF57F04571}"/>
    <cellStyle name="Note 3 2 3 7 2 2 2 2" xfId="29853" xr:uid="{0C2840B6-30B3-446C-8E5D-EC32611FE8B9}"/>
    <cellStyle name="Note 3 2 3 7 2 2 3" xfId="35986" xr:uid="{30F755F3-0620-4354-AF74-3D83113DF449}"/>
    <cellStyle name="Note 3 2 3 7 2 3" xfId="16049" xr:uid="{1316222D-75F5-411D-97C0-28374BDB6033}"/>
    <cellStyle name="Note 3 2 3 7 2 3 2" xfId="28099" xr:uid="{7B777EB4-963C-4E2E-8BA5-406FBB404FED}"/>
    <cellStyle name="Note 3 2 3 7 2 4" xfId="22200" xr:uid="{3D4F1665-E075-451A-8CEB-1F44808B9EEC}"/>
    <cellStyle name="Note 3 2 3 7 3" xfId="9623" xr:uid="{4F06730B-25E6-49DF-B5AC-F9CA552D1CF8}"/>
    <cellStyle name="Note 3 2 3 7 3 2" xfId="18612" xr:uid="{EBA26E7C-63D1-494B-BD83-D17E2D3ADE02}"/>
    <cellStyle name="Note 3 2 3 7 3 2 2" xfId="33510" xr:uid="{1B281755-D2A7-452B-B062-CDE20702D93A}"/>
    <cellStyle name="Note 3 2 3 7 3 3" xfId="29119" xr:uid="{A62168F3-30EE-4BF0-87AD-5D7AD82A9252}"/>
    <cellStyle name="Note 3 2 3 7 4" xfId="42535" xr:uid="{7804DA68-93A4-4AF6-AF01-843E19A1D6CB}"/>
    <cellStyle name="Note 3 2 3 8" xfId="4837" xr:uid="{D5D95D46-CFAD-48F8-A909-D2DD3D201AEE}"/>
    <cellStyle name="Note 3 2 3 8 2" xfId="7423" xr:uid="{AE54E1F2-C30F-4D35-90BF-EAD6F35B2259}"/>
    <cellStyle name="Note 3 2 3 8 2 2" xfId="12299" xr:uid="{66FD0E7B-6453-4CC2-89E5-C52D3FEFEC7A}"/>
    <cellStyle name="Note 3 2 3 8 2 2 2" xfId="21288" xr:uid="{13F276B3-2E25-4A10-B223-04F6C7F35B57}"/>
    <cellStyle name="Note 3 2 3 8 2 2 2 2" xfId="26321" xr:uid="{4844A58B-5491-43B1-8776-E068BD17C1A5}"/>
    <cellStyle name="Note 3 2 3 8 2 2 3" xfId="33150" xr:uid="{545DDF1B-D2D2-4CD7-B0FE-69521A4DBBB4}"/>
    <cellStyle name="Note 3 2 3 8 2 3" xfId="16412" xr:uid="{C2AA4050-D141-4028-B4FF-4BDA2F65F0C8}"/>
    <cellStyle name="Note 3 2 3 8 2 3 2" xfId="35135" xr:uid="{E7887842-98BC-4EFA-8FD3-49C31694F4DA}"/>
    <cellStyle name="Note 3 2 3 8 2 4" xfId="37315" xr:uid="{A8D9A18D-7056-4255-B5C1-7C3301400F8E}"/>
    <cellStyle name="Note 3 2 3 8 3" xfId="10060" xr:uid="{57AF9F68-F345-4B74-B207-A483C06FC6E5}"/>
    <cellStyle name="Note 3 2 3 8 3 2" xfId="19049" xr:uid="{1AA9F4AE-AEBB-4C4C-8C6B-D26DE8980437}"/>
    <cellStyle name="Note 3 2 3 8 3 2 2" xfId="39632" xr:uid="{C78A45A3-F1D0-4883-9C18-8C79CE0A9B60}"/>
    <cellStyle name="Note 3 2 3 8 3 3" xfId="40067" xr:uid="{E42590A5-A492-45AB-8B24-7C051EFED75E}"/>
    <cellStyle name="Note 3 2 3 8 4" xfId="13826" xr:uid="{4943CB7E-3C4B-4470-BCC4-253E53D8F9D6}"/>
    <cellStyle name="Note 3 2 3 8 4 2" xfId="33960" xr:uid="{54F1B78F-B07F-4A39-B04B-70C5A011321D}"/>
    <cellStyle name="Note 3 2 3 8 5" xfId="27522" xr:uid="{ECDAD5AA-6A34-4945-BDC5-DC291C2E7B57}"/>
    <cellStyle name="Note 3 2 3 9" xfId="6745" xr:uid="{9B9D70E8-6549-4A07-B1B7-331FCCCA4CB7}"/>
    <cellStyle name="Note 3 2 3 9 2" xfId="11944" xr:uid="{D5C449FB-979A-4523-B50A-58D4E432A54A}"/>
    <cellStyle name="Note 3 2 3 9 2 2" xfId="20933" xr:uid="{DD1E2FC2-30E7-4661-9A33-156712AEC07F}"/>
    <cellStyle name="Note 3 2 3 9 2 2 2" xfId="29296" xr:uid="{3C9A44C0-FB9D-4395-AC94-3EEE247F7C2A}"/>
    <cellStyle name="Note 3 2 3 9 2 3" xfId="38936" xr:uid="{138EEEC2-9A7F-470A-ABE7-165AD6FDF046}"/>
    <cellStyle name="Note 3 2 3 9 3" xfId="15734" xr:uid="{A19FD031-31D6-4376-8624-540DB5AA7D57}"/>
    <cellStyle name="Note 3 2 3 9 3 2" xfId="40742" xr:uid="{D3C8FC3F-D29B-4838-8100-374C1DFF6FAB}"/>
    <cellStyle name="Note 3 2 3 9 4" xfId="23997" xr:uid="{FBD61B4D-7254-4D19-AA5A-FF290AEDC3FA}"/>
    <cellStyle name="Note 3 2 4" xfId="540" xr:uid="{4D388E97-6EBB-462D-8A40-269D6D4F587B}"/>
    <cellStyle name="Note 3 2 4 10" xfId="49058" xr:uid="{21422EE1-0DD1-443A-873D-5E7F418161F6}"/>
    <cellStyle name="Note 3 2 4 2" xfId="889" xr:uid="{E7CD1F15-9EEF-434B-A226-251799BAE43E}"/>
    <cellStyle name="Note 3 2 4 2 2" xfId="5258" xr:uid="{8E94DEF1-6601-46FF-9089-F0E257EBDC5E}"/>
    <cellStyle name="Note 3 2 4 2 2 2" xfId="7844" xr:uid="{66B9BC68-F576-4CD3-B133-D54E3D002EC9}"/>
    <cellStyle name="Note 3 2 4 2 2 2 2" xfId="12432" xr:uid="{16C30ED6-87FF-4ED1-991B-982707B1962B}"/>
    <cellStyle name="Note 3 2 4 2 2 2 2 2" xfId="21421" xr:uid="{CF15AEE1-FC57-470E-9291-A14851476413}"/>
    <cellStyle name="Note 3 2 4 2 2 2 2 2 2" xfId="38562" xr:uid="{4AC0EABF-B3B5-4AE5-B974-4B859BD06485}"/>
    <cellStyle name="Note 3 2 4 2 2 2 2 3" xfId="32382" xr:uid="{BCA4E694-9198-49ED-ADEB-A1E92AB765F4}"/>
    <cellStyle name="Note 3 2 4 2 2 2 3" xfId="16833" xr:uid="{B0E7352A-94CB-45BC-9F85-72C243420CAF}"/>
    <cellStyle name="Note 3 2 4 2 2 2 3 2" xfId="27197" xr:uid="{D9AC48BC-2951-47F0-8712-FEEE160A4D90}"/>
    <cellStyle name="Note 3 2 4 2 2 2 4" xfId="38173" xr:uid="{49F92297-7AE4-4C5A-8CD3-CA024BB8714C}"/>
    <cellStyle name="Note 3 2 4 2 2 3" xfId="10481" xr:uid="{7F46596D-6D54-4D4E-8D82-D169675F639A}"/>
    <cellStyle name="Note 3 2 4 2 2 3 2" xfId="19470" xr:uid="{60A5BC57-5BE5-447E-B30F-61D7952202AF}"/>
    <cellStyle name="Note 3 2 4 2 2 3 2 2" xfId="34060" xr:uid="{08FF92FA-91EA-413F-8F2B-A3E893167254}"/>
    <cellStyle name="Note 3 2 4 2 2 3 3" xfId="42773" xr:uid="{EE847ED8-6E96-4090-AD0B-36D3E3C0D61D}"/>
    <cellStyle name="Note 3 2 4 2 2 4" xfId="14247" xr:uid="{437E9B86-C3FB-444F-8381-E88CEE700466}"/>
    <cellStyle name="Note 3 2 4 2 2 4 2" xfId="26380" xr:uid="{BAD92F02-9DE5-445D-ABFB-7B767737552B}"/>
    <cellStyle name="Note 3 2 4 2 2 5" xfId="24718" xr:uid="{F0537A91-C018-4608-8A1C-3D253BAC62BC}"/>
    <cellStyle name="Note 3 2 4 2 3" xfId="3326" xr:uid="{4C45AFE9-9679-4EDA-88B4-11CF2F5019A6}"/>
    <cellStyle name="Note 3 2 4 2 3 2" xfId="39659" xr:uid="{3BBC3DB6-D46C-44CB-85B3-AE6E74AF9E04}"/>
    <cellStyle name="Note 3 2 4 2 4" xfId="25837" xr:uid="{47B86783-9E84-4CDB-A4DD-77B83C23079F}"/>
    <cellStyle name="Note 3 2 4 2 5" xfId="55840" xr:uid="{3CA87E09-60EC-4360-A4D3-D0E904F61915}"/>
    <cellStyle name="Note 3 2 4 3" xfId="1234" xr:uid="{2A3E585B-54C7-465B-811F-E818A736F649}"/>
    <cellStyle name="Note 3 2 4 3 2" xfId="5579" xr:uid="{0C88F994-0D4B-4001-AEE7-F483F7F561C4}"/>
    <cellStyle name="Note 3 2 4 3 2 2" xfId="8165" xr:uid="{1FB1BBF7-2C26-40AF-80F0-6C586257FF4E}"/>
    <cellStyle name="Note 3 2 4 3 2 2 2" xfId="12529" xr:uid="{9F778782-A7E9-404A-86C7-E8BBF8C74F47}"/>
    <cellStyle name="Note 3 2 4 3 2 2 2 2" xfId="21518" xr:uid="{E4DB53D8-EB39-4392-97EB-F9EC87983500}"/>
    <cellStyle name="Note 3 2 4 3 2 2 2 2 2" xfId="36292" xr:uid="{D7A7A02D-43AF-4C26-90D0-51BAC29D04C5}"/>
    <cellStyle name="Note 3 2 4 3 2 2 2 3" xfId="36484" xr:uid="{906D6E3F-F819-4594-8C86-B9C3BC94AC9E}"/>
    <cellStyle name="Note 3 2 4 3 2 2 3" xfId="17154" xr:uid="{AED78B40-2430-4D2C-BAFD-BE1ACFEBA7FC}"/>
    <cellStyle name="Note 3 2 4 3 2 2 3 2" xfId="22331" xr:uid="{1E74074A-096C-4B90-BD74-04EF7AFA9E63}"/>
    <cellStyle name="Note 3 2 4 3 2 2 4" xfId="28237" xr:uid="{49DA2C94-D94E-40A9-8B10-89A954EE3360}"/>
    <cellStyle name="Note 3 2 4 3 2 3" xfId="10802" xr:uid="{0A56CE94-5B37-4442-8B39-D508A45CB790}"/>
    <cellStyle name="Note 3 2 4 3 2 3 2" xfId="19791" xr:uid="{D2642E80-4EA5-4629-875E-A250E362F575}"/>
    <cellStyle name="Note 3 2 4 3 2 3 2 2" xfId="30437" xr:uid="{5E27A455-CBDC-4E91-8B0B-67F09655DE0C}"/>
    <cellStyle name="Note 3 2 4 3 2 3 3" xfId="41413" xr:uid="{B013F8C1-3A7C-485E-9E5F-FAD51652DAA0}"/>
    <cellStyle name="Note 3 2 4 3 2 4" xfId="14568" xr:uid="{4228F403-7DFF-4B6A-B07E-E0892215A6F2}"/>
    <cellStyle name="Note 3 2 4 3 2 4 2" xfId="28915" xr:uid="{CAE1ACF0-9E78-46CC-A6CB-65824BA04B0D}"/>
    <cellStyle name="Note 3 2 4 3 2 5" xfId="28315" xr:uid="{215C0143-072F-4252-9F87-825C2980BFF2}"/>
    <cellStyle name="Note 3 2 4 3 3" xfId="3671" xr:uid="{5DE62369-6EC0-49E5-A842-4EA311E28E76}"/>
    <cellStyle name="Note 3 2 4 3 3 2" xfId="22180" xr:uid="{88FEBDAD-8543-4E89-95DA-A349E61EBA57}"/>
    <cellStyle name="Note 3 2 4 3 4" xfId="40577" xr:uid="{A2C3C375-7C81-4DA6-B5F3-AF1D8B9DF582}"/>
    <cellStyle name="Note 3 2 4 4" xfId="1578" xr:uid="{DD944A4B-B051-43B2-9581-D65DD5939291}"/>
    <cellStyle name="Note 3 2 4 4 2" xfId="5923" xr:uid="{0CBC9893-C241-476E-B254-28E84B82EC9F}"/>
    <cellStyle name="Note 3 2 4 4 2 2" xfId="8509" xr:uid="{EDB68FB0-6E9D-46B1-AE51-3F7A6ADCD4A1}"/>
    <cellStyle name="Note 3 2 4 4 2 2 2" xfId="12637" xr:uid="{41381C8C-BFCD-471D-83DB-AC34ACA61052}"/>
    <cellStyle name="Note 3 2 4 4 2 2 2 2" xfId="21626" xr:uid="{8873680A-6399-43DF-82D6-9CC715F2B1EA}"/>
    <cellStyle name="Note 3 2 4 4 2 2 2 2 2" xfId="31311" xr:uid="{8D2954B6-B07F-45E2-8A55-644575FC05FC}"/>
    <cellStyle name="Note 3 2 4 4 2 2 2 3" xfId="37059" xr:uid="{53B4E46E-2CB3-48B1-A325-92E7FECF477F}"/>
    <cellStyle name="Note 3 2 4 4 2 2 3" xfId="17498" xr:uid="{67C06CFB-1A0C-4074-8591-3621E83B1F9E}"/>
    <cellStyle name="Note 3 2 4 4 2 2 3 2" xfId="25460" xr:uid="{FACF113D-6319-405F-9709-F9103ADE2EF2}"/>
    <cellStyle name="Note 3 2 4 4 2 2 4" xfId="22323" xr:uid="{11030EE2-80C2-4C02-B534-9CBA5AA41BE4}"/>
    <cellStyle name="Note 3 2 4 4 2 3" xfId="11146" xr:uid="{13C15052-42B7-4F46-95CD-9CB32F2C82CD}"/>
    <cellStyle name="Note 3 2 4 4 2 3 2" xfId="20135" xr:uid="{7620344A-7175-489F-8E8F-5C8920B2DB22}"/>
    <cellStyle name="Note 3 2 4 4 2 3 2 2" xfId="25567" xr:uid="{43556738-A9F1-4434-A53A-BE5B3E79864F}"/>
    <cellStyle name="Note 3 2 4 4 2 3 3" xfId="32286" xr:uid="{EC6720AD-DA10-400B-B9DC-5AE9ED14B53F}"/>
    <cellStyle name="Note 3 2 4 4 2 4" xfId="14912" xr:uid="{A3391F30-6872-4E4D-95CF-590B22956A7F}"/>
    <cellStyle name="Note 3 2 4 4 2 4 2" xfId="36552" xr:uid="{51EBE935-A463-465F-BB10-6D9A843DDADF}"/>
    <cellStyle name="Note 3 2 4 4 2 5" xfId="23292" xr:uid="{1AC55158-13CE-4C32-9727-B32ED44F8370}"/>
    <cellStyle name="Note 3 2 4 4 3" xfId="4015" xr:uid="{A29A53A8-E2AB-4F0E-95B6-64897744B6D5}"/>
    <cellStyle name="Note 3 2 4 4 3 2" xfId="28094" xr:uid="{6CE44B6F-E6CC-4C1C-B706-F93B76FE1D65}"/>
    <cellStyle name="Note 3 2 4 4 4" xfId="42939" xr:uid="{F5C69C4F-091E-496B-A44B-EF325790BE6E}"/>
    <cellStyle name="Note 3 2 4 5" xfId="1890" xr:uid="{FF76FC20-0FCB-406A-BECD-0E6044FD84A9}"/>
    <cellStyle name="Note 3 2 4 5 2" xfId="6206" xr:uid="{AEF30038-FCAC-4032-9A00-126FBFDA94F1}"/>
    <cellStyle name="Note 3 2 4 5 2 2" xfId="8792" xr:uid="{C1E5DDC6-10C5-4087-B806-688C4D98C2FE}"/>
    <cellStyle name="Note 3 2 4 5 2 2 2" xfId="12718" xr:uid="{B8B736C0-709C-43D0-A7C3-8BA9A99753F7}"/>
    <cellStyle name="Note 3 2 4 5 2 2 2 2" xfId="21707" xr:uid="{35487A13-7A08-43F0-934B-C3DD75D550DA}"/>
    <cellStyle name="Note 3 2 4 5 2 2 2 2 2" xfId="43066" xr:uid="{F287DB73-504A-43FB-885D-883F6DF8198A}"/>
    <cellStyle name="Note 3 2 4 5 2 2 2 3" xfId="38831" xr:uid="{E33CEAFE-AAEA-4D89-ABE8-3442CB43031F}"/>
    <cellStyle name="Note 3 2 4 5 2 2 3" xfId="17781" xr:uid="{3EF3145A-2EBE-4830-8D5C-7C00DDE715F6}"/>
    <cellStyle name="Note 3 2 4 5 2 2 3 2" xfId="30667" xr:uid="{BB0DB057-0F48-4A43-81AA-1D27C8FFDC93}"/>
    <cellStyle name="Note 3 2 4 5 2 2 4" xfId="39702" xr:uid="{D9AAE654-F45F-47AD-B4A9-46D51626BBAF}"/>
    <cellStyle name="Note 3 2 4 5 2 3" xfId="11429" xr:uid="{5A0194C6-C434-42BB-8AD3-2A2AA5910C8A}"/>
    <cellStyle name="Note 3 2 4 5 2 3 2" xfId="20418" xr:uid="{E45964DE-3F6D-4AED-85E5-E070E4116B53}"/>
    <cellStyle name="Note 3 2 4 5 2 3 2 2" xfId="33276" xr:uid="{E412943A-85A7-40FC-9DEC-0B070A3686A3}"/>
    <cellStyle name="Note 3 2 4 5 2 3 3" xfId="34677" xr:uid="{1D06937E-9078-435D-ACAE-FB874A10C48D}"/>
    <cellStyle name="Note 3 2 4 5 2 4" xfId="15195" xr:uid="{2411E11E-B04D-4B5B-8215-6024A77D04F2}"/>
    <cellStyle name="Note 3 2 4 5 2 4 2" xfId="24124" xr:uid="{1F4BC229-6E1A-4448-8DA4-A39847878363}"/>
    <cellStyle name="Note 3 2 4 5 2 5" xfId="24594" xr:uid="{10B67167-7616-452B-B87C-58602913D13B}"/>
    <cellStyle name="Note 3 2 4 5 3" xfId="4327" xr:uid="{BAB1D062-AF4C-4969-85A2-9260EFEE18B6}"/>
    <cellStyle name="Note 3 2 4 5 3 2" xfId="31211" xr:uid="{B3993A26-FC06-439C-800D-35BA67EA050F}"/>
    <cellStyle name="Note 3 2 4 5 4" xfId="23528" xr:uid="{EC314F17-77B8-4226-BBD8-B1F4360C1D8D}"/>
    <cellStyle name="Note 3 2 4 6" xfId="2197" xr:uid="{694B0818-4D33-4F72-A8BA-773800E69E2A}"/>
    <cellStyle name="Note 3 2 4 6 2" xfId="6498" xr:uid="{8558E2C1-B906-40A4-AF23-5FFEEBEF6528}"/>
    <cellStyle name="Note 3 2 4 6 2 2" xfId="9084" xr:uid="{D45EDFEF-2D30-44B4-A10F-C92118045FCF}"/>
    <cellStyle name="Note 3 2 4 6 2 2 2" xfId="12811" xr:uid="{AAA77463-CA5B-4FC3-9A9E-7BBE74BBAAC6}"/>
    <cellStyle name="Note 3 2 4 6 2 2 2 2" xfId="21800" xr:uid="{0F5A7C98-75B4-46F6-B618-5B2062C14778}"/>
    <cellStyle name="Note 3 2 4 6 2 2 2 2 2" xfId="25188" xr:uid="{2B486093-8F66-4AD7-8B5D-AF7392BA446D}"/>
    <cellStyle name="Note 3 2 4 6 2 2 2 3" xfId="34037" xr:uid="{4D42D924-06FF-4D14-80BD-860EE3F99749}"/>
    <cellStyle name="Note 3 2 4 6 2 2 3" xfId="18073" xr:uid="{A22BB19E-E9EB-4D34-A43C-098F1EE9E0A3}"/>
    <cellStyle name="Note 3 2 4 6 2 2 3 2" xfId="35774" xr:uid="{1306D5C3-0AD4-42C5-A032-167FE9CC1F58}"/>
    <cellStyle name="Note 3 2 4 6 2 2 4" xfId="31022" xr:uid="{91A85397-4B50-4CBC-BD85-B7620D9AC6FA}"/>
    <cellStyle name="Note 3 2 4 6 2 3" xfId="11721" xr:uid="{6728BF17-39E3-449A-8E51-598EEB2A9BA7}"/>
    <cellStyle name="Note 3 2 4 6 2 3 2" xfId="20710" xr:uid="{F1C9835B-45E8-4C65-A130-71EBAE2623B0}"/>
    <cellStyle name="Note 3 2 4 6 2 3 2 2" xfId="29676" xr:uid="{C90369E8-AF87-44A2-852A-8F767B4FAD2B}"/>
    <cellStyle name="Note 3 2 4 6 2 3 3" xfId="40253" xr:uid="{4043A3B8-8449-4330-A4AA-0CC7F0F88F00}"/>
    <cellStyle name="Note 3 2 4 6 2 4" xfId="15487" xr:uid="{1E56509F-BB8B-49E1-B125-3724626A9416}"/>
    <cellStyle name="Note 3 2 4 6 2 4 2" xfId="37236" xr:uid="{1C9DC496-E9B6-4B44-81FE-29B19B92554C}"/>
    <cellStyle name="Note 3 2 4 6 2 5" xfId="32653" xr:uid="{5350E0A1-E7CE-4C4E-BFC0-44719FF96F4B}"/>
    <cellStyle name="Note 3 2 4 6 3" xfId="4634" xr:uid="{44A23BA3-6947-4C77-B1C0-7B8CEAB6CC57}"/>
    <cellStyle name="Note 3 2 4 6 3 2" xfId="24547" xr:uid="{F8C40608-853D-4DE5-956B-1A977B9C4A3B}"/>
    <cellStyle name="Note 3 2 4 6 4" xfId="22171" xr:uid="{18547937-830B-45F2-870B-689ABD827931}"/>
    <cellStyle name="Note 3 2 4 7" xfId="4934" xr:uid="{F7050E47-00C7-4A40-8A4B-16AAFC126DE3}"/>
    <cellStyle name="Note 3 2 4 7 2" xfId="7520" xr:uid="{2AEC3DF8-3FC7-48DB-9E45-9936B0F9169E}"/>
    <cellStyle name="Note 3 2 4 7 2 2" xfId="12329" xr:uid="{5D8B80A6-7680-48B8-8CDC-33FB6494A8AB}"/>
    <cellStyle name="Note 3 2 4 7 2 2 2" xfId="21318" xr:uid="{04F5394C-7D98-4FC4-91D3-28C0F1640AFD}"/>
    <cellStyle name="Note 3 2 4 7 2 2 2 2" xfId="39008" xr:uid="{2CF086A9-5A4E-480D-904A-415BB147D771}"/>
    <cellStyle name="Note 3 2 4 7 2 2 3" xfId="27112" xr:uid="{C9F57166-C8F0-4A8B-A625-8ACF39616A94}"/>
    <cellStyle name="Note 3 2 4 7 2 3" xfId="16509" xr:uid="{5FA42472-7D47-4E0F-A25F-AF952336CE4C}"/>
    <cellStyle name="Note 3 2 4 7 2 3 2" xfId="33137" xr:uid="{9324EC0F-FA98-45C1-9658-560AD1BB2FC9}"/>
    <cellStyle name="Note 3 2 4 7 2 4" xfId="34478" xr:uid="{926CD31C-383F-4D1D-B155-BECE98AEE266}"/>
    <cellStyle name="Note 3 2 4 7 3" xfId="10157" xr:uid="{E0B941AB-ADD4-4A6D-A2E0-CE71750D13D7}"/>
    <cellStyle name="Note 3 2 4 7 3 2" xfId="19146" xr:uid="{21F5E2DB-2865-4533-994A-7801E3E95D00}"/>
    <cellStyle name="Note 3 2 4 7 3 2 2" xfId="36245" xr:uid="{82B4F72D-C51C-43F3-BCC3-E87D50330AA1}"/>
    <cellStyle name="Note 3 2 4 7 3 3" xfId="43676" xr:uid="{31224E6C-750A-409D-988B-EED876AE740C}"/>
    <cellStyle name="Note 3 2 4 7 4" xfId="13923" xr:uid="{4706E7FC-133B-4F66-B9B2-85EB8DA04EAF}"/>
    <cellStyle name="Note 3 2 4 7 4 2" xfId="22729" xr:uid="{1C1F85FB-2AB2-435D-A3D0-04D72D8949A0}"/>
    <cellStyle name="Note 3 2 4 7 5" xfId="41027" xr:uid="{1483CEE3-CF6E-4439-8D56-F48681DD7EDF}"/>
    <cellStyle name="Note 3 2 4 8" xfId="2546" xr:uid="{55740991-4277-4734-BC97-8943C96BA66C}"/>
    <cellStyle name="Note 3 2 4 8 2" xfId="36101" xr:uid="{B2F1AFCE-959E-46D8-8F31-9E79CD97628C}"/>
    <cellStyle name="Note 3 2 4 9" xfId="32291" xr:uid="{3A3F48F0-25DE-493D-9CFA-69209E1261F4}"/>
    <cellStyle name="Note 3 2 5" xfId="311" xr:uid="{F9FD4314-E58A-41F7-8DD7-76A11D4ACCAB}"/>
    <cellStyle name="Note 3 2 5 2" xfId="4712" xr:uid="{D8F89FF6-8E30-4940-A711-40957EE362AB}"/>
    <cellStyle name="Note 3 2 5 2 2" xfId="7298" xr:uid="{FA1D7028-586E-4D00-ABF2-11B6499D8903}"/>
    <cellStyle name="Note 3 2 5 2 2 2" xfId="12260" xr:uid="{3D30EB72-22D3-4C39-A8BA-BB49A0ECF51C}"/>
    <cellStyle name="Note 3 2 5 2 2 2 2" xfId="21249" xr:uid="{2774294F-1602-4D8A-9D3A-9DBBBFB5A386}"/>
    <cellStyle name="Note 3 2 5 2 2 2 2 2" xfId="22433" xr:uid="{62A24270-0C77-4BC6-9A96-77475C75BCCF}"/>
    <cellStyle name="Note 3 2 5 2 2 2 3" xfId="38647" xr:uid="{91B68FA0-139A-403E-AE78-0BA00BC12E7B}"/>
    <cellStyle name="Note 3 2 5 2 2 3" xfId="16287" xr:uid="{57A65F9F-6B83-429F-819B-EC17671308E6}"/>
    <cellStyle name="Note 3 2 5 2 2 3 2" xfId="27395" xr:uid="{B48F1F83-DD1C-484D-9C36-51E3CC90770E}"/>
    <cellStyle name="Note 3 2 5 2 2 4" xfId="33028" xr:uid="{43483E17-695F-4D7D-98D0-641CD0F3F781}"/>
    <cellStyle name="Note 3 2 5 2 3" xfId="9935" xr:uid="{3595D665-1CA1-4E4B-A0E4-C9584D91696F}"/>
    <cellStyle name="Note 3 2 5 2 3 2" xfId="18924" xr:uid="{2BAF1614-C972-4E26-AFFB-2F0DC793556B}"/>
    <cellStyle name="Note 3 2 5 2 3 2 2" xfId="44015" xr:uid="{BF84DE10-8322-4849-AFA2-BE64CD40C03E}"/>
    <cellStyle name="Note 3 2 5 2 3 3" xfId="34755" xr:uid="{C7B8B522-BCE0-4F25-A42C-3ABBC3325555}"/>
    <cellStyle name="Note 3 2 5 2 4" xfId="13701" xr:uid="{C86DF2C9-1BD5-4F83-A8FB-56CB4C7828E4}"/>
    <cellStyle name="Note 3 2 5 2 4 2" xfId="34278" xr:uid="{54802B45-CF2D-49F2-9142-3E8B014EEAA2}"/>
    <cellStyle name="Note 3 2 5 2 5" xfId="42450" xr:uid="{A65C995E-4C46-4A85-A513-169DF30EC68D}"/>
    <cellStyle name="Note 3 2 5 2 6" xfId="57765" xr:uid="{543445AA-1AEF-4EED-A202-D941C5610CF5}"/>
    <cellStyle name="Note 3 2 5 3" xfId="2779" xr:uid="{B7419EDA-1C13-46F3-A10E-CD81A9D0135F}"/>
    <cellStyle name="Note 3 2 5 3 2" xfId="40681" xr:uid="{CE8342CF-552E-4775-9E18-C7B69CDAF22E}"/>
    <cellStyle name="Note 3 2 5 4" xfId="40878" xr:uid="{FE497889-618F-4CDA-BB25-33A972FAA093}"/>
    <cellStyle name="Note 3 2 5 5" xfId="50983" xr:uid="{9A749B9C-F75D-481A-8B2A-648101950D1F}"/>
    <cellStyle name="Note 3 2 6" xfId="660" xr:uid="{FBC4E361-B993-47A2-842F-70805DFB5076}"/>
    <cellStyle name="Note 3 2 6 2" xfId="5036" xr:uid="{10E4EDA7-7C1D-44F0-9B1E-920E6334C9CD}"/>
    <cellStyle name="Note 3 2 6 2 2" xfId="7622" xr:uid="{A44454FD-709A-4319-B88C-976309162D2B}"/>
    <cellStyle name="Note 3 2 6 2 2 2" xfId="12359" xr:uid="{DF5A0C7C-8EAA-4E75-8A7D-14C40DF95166}"/>
    <cellStyle name="Note 3 2 6 2 2 2 2" xfId="21348" xr:uid="{D021E6B6-6362-4A56-8E5B-AE4392C48B8A}"/>
    <cellStyle name="Note 3 2 6 2 2 2 2 2" xfId="43014" xr:uid="{177AE21A-F0DB-4D7E-9095-04E2820AE094}"/>
    <cellStyle name="Note 3 2 6 2 2 2 3" xfId="33890" xr:uid="{92F81657-BDA7-470E-A6FF-375B3A23769D}"/>
    <cellStyle name="Note 3 2 6 2 2 3" xfId="16611" xr:uid="{D203995C-1866-491E-AE56-EB2E745B722A}"/>
    <cellStyle name="Note 3 2 6 2 2 3 2" xfId="31875" xr:uid="{35486BC1-B72C-4EA7-868E-04D130898E33}"/>
    <cellStyle name="Note 3 2 6 2 2 4" xfId="36687" xr:uid="{EA722479-F555-4C77-AB8D-6063FAB9F1C3}"/>
    <cellStyle name="Note 3 2 6 2 3" xfId="10259" xr:uid="{076DA1A7-BD14-4DDB-B0BC-BAADD86DDAF1}"/>
    <cellStyle name="Note 3 2 6 2 3 2" xfId="19248" xr:uid="{1AD36ED5-1B45-4CCC-B7AE-B723B4AFC654}"/>
    <cellStyle name="Note 3 2 6 2 3 2 2" xfId="32016" xr:uid="{EABF8194-FB0A-401C-8F26-246B5D864D40}"/>
    <cellStyle name="Note 3 2 6 2 3 3" xfId="40265" xr:uid="{759DF7FF-9FF6-4AE1-8F96-B74D5C3FBC5E}"/>
    <cellStyle name="Note 3 2 6 2 4" xfId="14025" xr:uid="{657509E7-81DA-467C-9DA6-8977B73B87D2}"/>
    <cellStyle name="Note 3 2 6 2 4 2" xfId="33164" xr:uid="{94F02E57-C091-4D82-ABBB-9808F28B3D8C}"/>
    <cellStyle name="Note 3 2 6 2 5" xfId="39107" xr:uid="{38D6809A-51C9-4C4F-9FA0-F699A9D133D6}"/>
    <cellStyle name="Note 3 2 6 2 6" xfId="54009" xr:uid="{A0D9F3DB-C1AD-4014-9E80-2AE74C4F999F}"/>
    <cellStyle name="Note 3 2 6 3" xfId="3097" xr:uid="{B3A45B34-1DD7-4B93-9DA5-024446C653D7}"/>
    <cellStyle name="Note 3 2 6 3 2" xfId="40844" xr:uid="{73784304-42D9-480D-9386-93A7DF8F3F04}"/>
    <cellStyle name="Note 3 2 6 4" xfId="37436" xr:uid="{B5C08F90-9CEB-4F87-8265-4E266CBD2CBB}"/>
    <cellStyle name="Note 3 2 6 5" xfId="47341" xr:uid="{4D329F5A-8E87-44B7-AD18-CF614523806E}"/>
    <cellStyle name="Note 3 2 7" xfId="1005" xr:uid="{7696745E-AD43-4DE1-8571-EE26DA491D43}"/>
    <cellStyle name="Note 3 2 7 2" xfId="5357" xr:uid="{988F27AE-7B83-4F35-87E4-BC006C5F4809}"/>
    <cellStyle name="Note 3 2 7 2 2" xfId="7943" xr:uid="{093B817A-07F3-43CA-BD08-EDA023228EDC}"/>
    <cellStyle name="Note 3 2 7 2 2 2" xfId="12460" xr:uid="{211D7D45-0B02-45B3-9130-DCE38AD34923}"/>
    <cellStyle name="Note 3 2 7 2 2 2 2" xfId="21449" xr:uid="{3A957ED4-1512-4691-B993-7E317CBEC301}"/>
    <cellStyle name="Note 3 2 7 2 2 2 2 2" xfId="37725" xr:uid="{AEF3A1B1-D131-484E-AFED-F10BCCC76B7B}"/>
    <cellStyle name="Note 3 2 7 2 2 2 3" xfId="28883" xr:uid="{41AC31FF-4B0F-4B44-8D4A-789B77025B87}"/>
    <cellStyle name="Note 3 2 7 2 2 3" xfId="16932" xr:uid="{76668503-BBEC-41DA-A783-27CD55A617D4}"/>
    <cellStyle name="Note 3 2 7 2 2 3 2" xfId="36910" xr:uid="{080F2787-7A4A-417C-9843-D253B192A198}"/>
    <cellStyle name="Note 3 2 7 2 2 4" xfId="33463" xr:uid="{6806D2B9-9B74-4EF3-B5EE-42E3B4415D78}"/>
    <cellStyle name="Note 3 2 7 2 3" xfId="10580" xr:uid="{9A5BBBC7-4624-4407-93BC-6D3D30984708}"/>
    <cellStyle name="Note 3 2 7 2 3 2" xfId="19569" xr:uid="{45BFB398-CED9-4C4B-B6EE-6F8C270F395C}"/>
    <cellStyle name="Note 3 2 7 2 3 2 2" xfId="38073" xr:uid="{507F9410-3C35-4B5F-A506-D9947EC4CF48}"/>
    <cellStyle name="Note 3 2 7 2 3 3" xfId="40551" xr:uid="{43AC9046-1F70-43D8-B7B2-117B2573719C}"/>
    <cellStyle name="Note 3 2 7 2 4" xfId="14346" xr:uid="{6EBDCD7D-9CE9-48D7-AC00-136CCCEC329F}"/>
    <cellStyle name="Note 3 2 7 2 4 2" xfId="27584" xr:uid="{DD203A83-5BB9-4106-924A-02ECBD40CC4F}"/>
    <cellStyle name="Note 3 2 7 2 5" xfId="27004" xr:uid="{FD0BB581-DC79-4781-AC59-1204EEEDEDBA}"/>
    <cellStyle name="Note 3 2 7 3" xfId="3442" xr:uid="{C818E145-A228-4F98-8F1B-DA3BA3DACF1B}"/>
    <cellStyle name="Note 3 2 7 3 2" xfId="42309" xr:uid="{3AB1A28E-AE60-4F2E-A4E3-7AE4D73B3945}"/>
    <cellStyle name="Note 3 2 7 4" xfId="42154" xr:uid="{7F8B860E-2D86-4723-B60D-1E0D2ED94D4C}"/>
    <cellStyle name="Note 3 2 7 5" xfId="52650" xr:uid="{EC7292BD-05AB-4688-A62D-7C387BF8975F}"/>
    <cellStyle name="Note 3 2 8" xfId="1349" xr:uid="{FBFD12E0-EC93-44B3-916C-CCC3EF3D45B0}"/>
    <cellStyle name="Note 3 2 8 2" xfId="5694" xr:uid="{50BD43E0-709C-4C0E-8EAA-4C16CA6BE21D}"/>
    <cellStyle name="Note 3 2 8 2 2" xfId="8280" xr:uid="{92CC193E-E5E0-4155-9E64-32CDCBAA71E7}"/>
    <cellStyle name="Note 3 2 8 2 2 2" xfId="12560" xr:uid="{01860D3A-AD9C-420E-BFEE-21D8E22F65F9}"/>
    <cellStyle name="Note 3 2 8 2 2 2 2" xfId="21549" xr:uid="{5B9CE9D1-9B06-430E-B698-77706172173F}"/>
    <cellStyle name="Note 3 2 8 2 2 2 2 2" xfId="30389" xr:uid="{DEC481BF-CA73-4FC0-BC63-7E8C60DBA79E}"/>
    <cellStyle name="Note 3 2 8 2 2 2 3" xfId="30814" xr:uid="{C4087201-4EFC-4B87-8C30-C8EA6824AE06}"/>
    <cellStyle name="Note 3 2 8 2 2 3" xfId="17269" xr:uid="{9BDB4408-E271-4007-BCBA-47699D448E25}"/>
    <cellStyle name="Note 3 2 8 2 2 3 2" xfId="36275" xr:uid="{A9B7A433-BF22-4EF1-9BFF-EAA000600BD8}"/>
    <cellStyle name="Note 3 2 8 2 2 4" xfId="33584" xr:uid="{D65D5F3F-7EE4-4BEB-BD19-0CE26BDD3A39}"/>
    <cellStyle name="Note 3 2 8 2 3" xfId="10917" xr:uid="{1DBCA709-8BAA-4335-B7C8-F3C0B6EE8DC3}"/>
    <cellStyle name="Note 3 2 8 2 3 2" xfId="19906" xr:uid="{2150FB22-D34C-4ADA-BC10-8F4F78A65520}"/>
    <cellStyle name="Note 3 2 8 2 3 2 2" xfId="37190" xr:uid="{A4AEAA30-5AEB-4465-819A-2BE8DFF5DBA7}"/>
    <cellStyle name="Note 3 2 8 2 3 3" xfId="34933" xr:uid="{DB5296BF-FFDC-46B4-9101-A337F5EB3518}"/>
    <cellStyle name="Note 3 2 8 2 4" xfId="14683" xr:uid="{E055746F-725D-4B22-8BAA-1F5886F72E9F}"/>
    <cellStyle name="Note 3 2 8 2 4 2" xfId="41773" xr:uid="{3A68DE78-0843-4ED0-975F-900B06C5EA68}"/>
    <cellStyle name="Note 3 2 8 2 5" xfId="43255" xr:uid="{1C5E43EB-7B4A-4FA9-B6F9-58795B0F8527}"/>
    <cellStyle name="Note 3 2 8 3" xfId="3786" xr:uid="{EC1F2DC5-F328-41C9-836F-4CE6CB494E2A}"/>
    <cellStyle name="Note 3 2 8 3 2" xfId="43720" xr:uid="{EB8163AB-2868-45BE-96A2-943A4195B68A}"/>
    <cellStyle name="Note 3 2 8 4" xfId="41209" xr:uid="{FB1CCACA-FD44-44BA-BA50-A97A5A1086EB}"/>
    <cellStyle name="Note 3 2 9" xfId="1740" xr:uid="{EC9E6F81-AA00-4D3A-86DE-8DC7B56FD109}"/>
    <cellStyle name="Note 3 2 9 2" xfId="6066" xr:uid="{3D4E743F-8B87-4807-A424-D84EA5417A17}"/>
    <cellStyle name="Note 3 2 9 2 2" xfId="8652" xr:uid="{0E8AB649-AC0F-4C94-8FD6-9ED498E309F1}"/>
    <cellStyle name="Note 3 2 9 2 2 2" xfId="12679" xr:uid="{D4589F10-D59D-4E24-AB97-FDD1754DDF0A}"/>
    <cellStyle name="Note 3 2 9 2 2 2 2" xfId="21668" xr:uid="{8D773533-2D42-4754-AE12-BD302EF6A97D}"/>
    <cellStyle name="Note 3 2 9 2 2 2 2 2" xfId="27334" xr:uid="{0BFB2C64-2098-4E54-AAED-B1DC6540011B}"/>
    <cellStyle name="Note 3 2 9 2 2 2 3" xfId="23132" xr:uid="{BEA5B432-BFC3-4D38-B8F6-200C889D0DA9}"/>
    <cellStyle name="Note 3 2 9 2 2 3" xfId="17641" xr:uid="{9C4EE2C7-DE68-4DB0-A9D6-AFA5A6B4AFEF}"/>
    <cellStyle name="Note 3 2 9 2 2 3 2" xfId="24304" xr:uid="{2B282130-E656-4A55-ADEE-3E6CC1FBE399}"/>
    <cellStyle name="Note 3 2 9 2 2 4" xfId="28414" xr:uid="{6913DCEB-029C-41DA-9928-42E2B186B9F8}"/>
    <cellStyle name="Note 3 2 9 2 3" xfId="11289" xr:uid="{19D58962-9BA3-4E33-A69E-6DF345643682}"/>
    <cellStyle name="Note 3 2 9 2 3 2" xfId="20278" xr:uid="{674F0A83-2DFD-4866-BF75-06A87F1985A9}"/>
    <cellStyle name="Note 3 2 9 2 3 2 2" xfId="29516" xr:uid="{49F7EFEC-3C20-4522-83D1-471B59678F67}"/>
    <cellStyle name="Note 3 2 9 2 3 3" xfId="40205" xr:uid="{4623C7EC-3868-490D-895A-85C0827A8862}"/>
    <cellStyle name="Note 3 2 9 2 4" xfId="15055" xr:uid="{75D2D771-ECF2-474B-AFEB-69E2BF3058CB}"/>
    <cellStyle name="Note 3 2 9 2 4 2" xfId="34334" xr:uid="{1B17B9A2-602A-4FE1-9173-4AF4698E75B9}"/>
    <cellStyle name="Note 3 2 9 2 5" xfId="42039" xr:uid="{5C427D7D-CE71-40B0-8332-78CEB81EF6BB}"/>
    <cellStyle name="Note 3 2 9 3" xfId="4177" xr:uid="{4F66C827-D454-459A-998A-3CA47AE76BA5}"/>
    <cellStyle name="Note 3 2 9 3 2" xfId="39943" xr:uid="{C343D0FA-77D8-4058-8135-084FB27869B1}"/>
    <cellStyle name="Note 3 2 9 4" xfId="40745" xr:uid="{49F59BD0-594E-4964-9C2B-2970FE6F419A}"/>
    <cellStyle name="Note 3 20" xfId="23055" xr:uid="{DCFF104F-51E2-4C05-A690-8900B2CC5C5B}"/>
    <cellStyle name="Note 3 20 2" xfId="44978" xr:uid="{1036CB84-671B-4FAC-9BC8-D4AAC61DA2FD}"/>
    <cellStyle name="Note 3 20 2 2" xfId="57285" xr:uid="{2062C53C-61D5-4D10-8C2A-D2B1D773044A}"/>
    <cellStyle name="Note 3 20 2 3" xfId="50503" xr:uid="{86293326-30B2-4908-82D7-2672ECB2570F}"/>
    <cellStyle name="Note 3 20 3" xfId="52105" xr:uid="{6E009AC9-8DF3-4B85-9C3A-662B2FED64DA}"/>
    <cellStyle name="Note 3 20 3 2" xfId="58886" xr:uid="{2401A35C-D963-4FC5-97B8-A5EBC9504D2D}"/>
    <cellStyle name="Note 3 20 4" xfId="49640" xr:uid="{57B39F83-2E09-432E-8E20-F016E1C38DA8}"/>
    <cellStyle name="Note 3 20 4 2" xfId="56422" xr:uid="{A668FA81-81F8-4284-8FEC-F1723D228401}"/>
    <cellStyle name="Note 3 20 5" xfId="48620" xr:uid="{058AD08C-C635-4606-85EC-9A8A515BC40E}"/>
    <cellStyle name="Note 3 20 5 2" xfId="55409" xr:uid="{CDA2ED60-A69A-48C6-A493-7DFFEB2869B2}"/>
    <cellStyle name="Note 3 20 6" xfId="53695" xr:uid="{BCEFBCDC-E1E1-4509-9237-8287C4C048C4}"/>
    <cellStyle name="Note 3 20 7" xfId="47006" xr:uid="{D9A34312-85F5-47D1-9C08-1C543C601828}"/>
    <cellStyle name="Note 3 21" xfId="44958" xr:uid="{F462846C-CBF9-4EF6-AAF6-31A075BC0417}"/>
    <cellStyle name="Note 3 21 2" xfId="50608" xr:uid="{38C7DDD0-74FF-4E9C-BB01-056DC92D5371}"/>
    <cellStyle name="Note 3 21 2 2" xfId="57390" xr:uid="{8275AF5A-FBE4-44C7-892E-198727D76431}"/>
    <cellStyle name="Note 3 21 3" xfId="52422" xr:uid="{7ACC6DFB-3492-463E-856B-E5C5D233F1E2}"/>
    <cellStyle name="Note 3 21 3 2" xfId="59203" xr:uid="{3BDDED3D-138C-4A34-A012-46073C7D2BE1}"/>
    <cellStyle name="Note 3 21 4" xfId="48725" xr:uid="{02DE0E10-9C6C-4F8B-87E1-B97A9655EC5A}"/>
    <cellStyle name="Note 3 21 4 2" xfId="55514" xr:uid="{BFBE1AF0-5D75-4651-BFB8-0B02E808F1AE}"/>
    <cellStyle name="Note 3 21 5" xfId="53800" xr:uid="{145C9763-B398-4B20-94B3-3308CF359062}"/>
    <cellStyle name="Note 3 21 6" xfId="47111" xr:uid="{B44FDB5D-AF73-4589-B3DA-4CCB1128D43F}"/>
    <cellStyle name="Note 3 22" xfId="45035" xr:uid="{7FD9C1FA-34A5-491E-9F03-EA7E49977504}"/>
    <cellStyle name="Note 3 22 2" xfId="50628" xr:uid="{6C6229F3-ED1D-408C-BFE5-D652A1B72BD2}"/>
    <cellStyle name="Note 3 22 2 2" xfId="57410" xr:uid="{CBBFD4A2-4DEF-4776-BF63-EDA28E2C7471}"/>
    <cellStyle name="Note 3 22 3" xfId="52442" xr:uid="{8A826611-5CBB-4CFB-AEB1-4592B588F840}"/>
    <cellStyle name="Note 3 22 3 2" xfId="59223" xr:uid="{0ADD2BFE-D598-463D-9F60-7EB6EA54A59B}"/>
    <cellStyle name="Note 3 22 4" xfId="48745" xr:uid="{070DE960-F48A-4A2C-96C3-DF89444AB438}"/>
    <cellStyle name="Note 3 22 4 2" xfId="55534" xr:uid="{489841A3-9088-4F38-9F92-845A876E4D8B}"/>
    <cellStyle name="Note 3 22 5" xfId="53820" xr:uid="{39C18A83-93C0-4910-8542-50CBC76CDE4D}"/>
    <cellStyle name="Note 3 22 6" xfId="47131" xr:uid="{9315EAFB-572B-4E15-8153-3116B5882C2C}"/>
    <cellStyle name="Note 3 23" xfId="45047" xr:uid="{433713D5-7D77-4635-BC45-3941A40BCF26}"/>
    <cellStyle name="Note 3 23 2" xfId="50647" xr:uid="{F835B9B7-26F9-4261-99A8-4C65577E387F}"/>
    <cellStyle name="Note 3 23 2 2" xfId="57429" xr:uid="{8A2CE587-1817-4E83-A3A7-546634DB21F9}"/>
    <cellStyle name="Note 3 23 3" xfId="52458" xr:uid="{0ECD4D86-9C51-4A86-8BEA-DC2DC94FFB43}"/>
    <cellStyle name="Note 3 23 3 2" xfId="59239" xr:uid="{A50A8E51-76A3-40BB-995B-734F6EF038CE}"/>
    <cellStyle name="Note 3 23 4" xfId="48764" xr:uid="{415DED15-3B75-447B-AE4C-2B84DFD3E85D}"/>
    <cellStyle name="Note 3 23 4 2" xfId="55550" xr:uid="{4121C5E2-812E-4DAC-9BC7-05B56634CEEA}"/>
    <cellStyle name="Note 3 23 5" xfId="53836" xr:uid="{43735B9C-2292-453A-A2E5-74C8F9268429}"/>
    <cellStyle name="Note 3 23 6" xfId="47150" xr:uid="{B28DC8F6-C6EA-4285-A56B-8D3715E79812}"/>
    <cellStyle name="Note 3 24" xfId="45112" xr:uid="{398B3D02-0AA6-4227-B811-306F9C13ADB2}"/>
    <cellStyle name="Note 3 24 2" xfId="50703" xr:uid="{7BA75F4E-A477-41B6-923D-DC33F35BE859}"/>
    <cellStyle name="Note 3 24 2 2" xfId="57485" xr:uid="{A33AFA09-833F-4368-A5B2-ED6EBC05C416}"/>
    <cellStyle name="Note 3 24 3" xfId="52514" xr:uid="{51D99FD6-DD20-4175-A0A5-AFE94E07B5DF}"/>
    <cellStyle name="Note 3 24 3 2" xfId="59295" xr:uid="{9D5727E7-1FE4-4821-B11A-28B3242BDC05}"/>
    <cellStyle name="Note 3 24 4" xfId="48815" xr:uid="{AE23F7CC-803B-4445-B9A0-BF204D50F503}"/>
    <cellStyle name="Note 3 24 4 2" xfId="55601" xr:uid="{5AD489CB-A46D-4EBF-81D6-FBA455C1CC45}"/>
    <cellStyle name="Note 3 24 5" xfId="53892" xr:uid="{35C4B988-077B-405C-9580-969563D6CEC9}"/>
    <cellStyle name="Note 3 24 6" xfId="47206" xr:uid="{1CB303C2-9BB9-4501-A351-504EC3998313}"/>
    <cellStyle name="Note 3 25" xfId="45134" xr:uid="{56D19492-9ED3-4F86-B62A-57F953B8653E}"/>
    <cellStyle name="Note 3 25 2" xfId="50748" xr:uid="{592B7A69-4C6D-438F-A32C-C2FE08309261}"/>
    <cellStyle name="Note 3 25 2 2" xfId="57530" xr:uid="{177BD7DE-4185-44A4-85B9-AB69BC28E2C3}"/>
    <cellStyle name="Note 3 25 3" xfId="52557" xr:uid="{11CA2790-C43D-4AF2-BFA6-B26297F08054}"/>
    <cellStyle name="Note 3 25 3 2" xfId="59338" xr:uid="{31696700-B8A9-48CC-ACB8-6609C14AC3AF}"/>
    <cellStyle name="Note 3 25 4" xfId="48854" xr:uid="{45C66859-AEE0-4D08-986C-D0E8C0C4BC6C}"/>
    <cellStyle name="Note 3 25 4 2" xfId="55636" xr:uid="{65C45184-BE19-49BC-81D4-5B5EDCE7CE82}"/>
    <cellStyle name="Note 3 25 5" xfId="53935" xr:uid="{E1B9A997-A7E3-4CCE-B2B6-19B8D495A43E}"/>
    <cellStyle name="Note 3 25 6" xfId="47252" xr:uid="{06D8145C-5902-4E30-9A1C-30C075939526}"/>
    <cellStyle name="Note 3 26" xfId="45165" xr:uid="{A3E0120E-1185-4E3C-8C99-BF5A159974AF}"/>
    <cellStyle name="Note 3 26 2" xfId="50715" xr:uid="{3C30E672-237D-4EC4-BA02-CAD84D650C46}"/>
    <cellStyle name="Note 3 26 2 2" xfId="57497" xr:uid="{5D424BF5-3E63-48F3-935D-A2801E28B779}"/>
    <cellStyle name="Note 3 26 3" xfId="52526" xr:uid="{AA8D031A-C03A-42D4-BF61-8F661CA1DC79}"/>
    <cellStyle name="Note 3 26 3 2" xfId="59307" xr:uid="{5814039F-20E1-4334-A24E-1E530E038869}"/>
    <cellStyle name="Note 3 26 4" xfId="53904" xr:uid="{3C8A051F-E008-47A5-9F32-7F03F20CB211}"/>
    <cellStyle name="Note 3 26 5" xfId="47218" xr:uid="{9D767EC9-1FB3-4055-8799-A5418298727B}"/>
    <cellStyle name="Note 3 27" xfId="45246" xr:uid="{E4465821-9D5E-4737-8626-AFE71DA21BF0}"/>
    <cellStyle name="Note 3 27 2" xfId="55756" xr:uid="{5A1493FA-F8D4-4B76-A08A-A6AB3226E3B0}"/>
    <cellStyle name="Note 3 27 3" xfId="48973" xr:uid="{8C81A9A3-387C-4FC5-A34A-FB5B5996F22E}"/>
    <cellStyle name="Note 3 28" xfId="45190" xr:uid="{E57ADFDF-7055-46F9-91ED-23AE2E73CF49}"/>
    <cellStyle name="Note 3 28 2" xfId="57706" xr:uid="{4DF06282-E2AF-4857-8189-AF3FD250C19F}"/>
    <cellStyle name="Note 3 28 3" xfId="50924" xr:uid="{31509461-27D6-4809-B8E6-7AC6F9F60A8E}"/>
    <cellStyle name="Note 3 29" xfId="45267" xr:uid="{9BC6F976-50F1-4537-82E0-C5EBA87FCFDC}"/>
    <cellStyle name="Note 3 29 2" xfId="52618" xr:uid="{C8F194F9-060F-4F16-87A7-9C44FEA59976}"/>
    <cellStyle name="Note 3 3" xfId="273" xr:uid="{414A5C96-BDF8-4726-AA72-4F5553798882}"/>
    <cellStyle name="Note 3 3 10" xfId="6575" xr:uid="{F8B43B2D-0604-4A06-B474-94ECC24519C8}"/>
    <cellStyle name="Note 3 3 10 2" xfId="11786" xr:uid="{1FEE7011-696A-4540-9384-E38D6A095F68}"/>
    <cellStyle name="Note 3 3 10 2 2" xfId="20775" xr:uid="{963E7E4B-C287-4687-9BA9-CF702200977A}"/>
    <cellStyle name="Note 3 3 10 2 2 2" xfId="36290" xr:uid="{51DC16C2-703F-42B8-930D-723DB9D1583F}"/>
    <cellStyle name="Note 3 3 10 2 3" xfId="22480" xr:uid="{B055F701-4EAD-4243-8C9F-45543E19030A}"/>
    <cellStyle name="Note 3 3 10 3" xfId="15564" xr:uid="{AA9A8D9A-A776-4207-A196-9569E15D4807}"/>
    <cellStyle name="Note 3 3 10 3 2" xfId="23296" xr:uid="{AB270CE7-B023-4D05-90AD-09773D86736C}"/>
    <cellStyle name="Note 3 3 10 4" xfId="28816" xr:uid="{1A60EB2D-852F-4C9D-A30C-097B3D21D41F}"/>
    <cellStyle name="Note 3 3 11" xfId="9149" xr:uid="{3B125275-AC17-43ED-BB57-AB7A6A25D777}"/>
    <cellStyle name="Note 3 3 11 2" xfId="18138" xr:uid="{0C311E7B-154E-4B8F-904B-C753221B7494}"/>
    <cellStyle name="Note 3 3 11 2 2" xfId="42336" xr:uid="{363BC8CD-D54B-4BFE-86B6-2AE5B35811C3}"/>
    <cellStyle name="Note 3 3 11 3" xfId="34253" xr:uid="{ACAA2F05-3E38-45C5-9C39-55F3EC5B7D1B}"/>
    <cellStyle name="Note 3 3 12" xfId="12556" xr:uid="{9057C870-F970-440B-B6E4-92DA8F0641A8}"/>
    <cellStyle name="Note 3 3 12 2" xfId="21545" xr:uid="{73C3AAA3-5885-4571-8DA4-722661A050AC}"/>
    <cellStyle name="Note 3 3 12 2 2" xfId="38482" xr:uid="{4FD0368A-848C-4260-AC3F-90976BDE2FD3}"/>
    <cellStyle name="Note 3 3 12 3" xfId="39869" xr:uid="{3925D5A7-39A9-4C2D-8209-EF6BF0B9C2C9}"/>
    <cellStyle name="Note 3 3 13" xfId="2279" xr:uid="{F6CD5798-9124-4E7D-844E-644EC00E1E65}"/>
    <cellStyle name="Note 3 3 13 2" xfId="24787" xr:uid="{34C09C40-BBE3-4303-964B-9B365D0AA370}"/>
    <cellStyle name="Note 3 3 14" xfId="13188" xr:uid="{63668596-1D2A-435C-BD81-D343E18A358D}"/>
    <cellStyle name="Note 3 3 14 2" xfId="39365" xr:uid="{133B7BD4-D176-4D09-9F55-736DE3B968FC}"/>
    <cellStyle name="Note 3 3 15" xfId="38861" xr:uid="{6828F854-407C-4219-AD0C-168735EF1657}"/>
    <cellStyle name="Note 3 3 16" xfId="44271" xr:uid="{4AB2D2B0-9666-4080-8BBC-D3C3EE48C759}"/>
    <cellStyle name="Note 3 3 17" xfId="45553" xr:uid="{17DA201C-F6F9-4060-8802-D7A27ACB8948}"/>
    <cellStyle name="Note 3 3 2" xfId="408" xr:uid="{A6B41C76-BD5B-4A9F-BF67-B54D5765AE52}"/>
    <cellStyle name="Note 3 3 2 10" xfId="9274" xr:uid="{7B28D76E-97B7-4D62-9D52-EBC387705830}"/>
    <cellStyle name="Note 3 3 2 10 2" xfId="18263" xr:uid="{58F3701A-A7D9-49B3-8AD6-39FF11AB0BB9}"/>
    <cellStyle name="Note 3 3 2 10 2 2" xfId="38283" xr:uid="{B339BEFB-EFC2-4047-8663-EF324497B7A7}"/>
    <cellStyle name="Note 3 3 2 10 3" xfId="23204" xr:uid="{2284BA66-3F90-423E-8313-B74922547A52}"/>
    <cellStyle name="Note 3 3 2 11" xfId="9357" xr:uid="{F597DD76-9A8E-4B42-8134-F6D67D395C0E}"/>
    <cellStyle name="Note 3 3 2 11 2" xfId="18346" xr:uid="{A449266D-839C-4B5D-959E-C0E5E980DE42}"/>
    <cellStyle name="Note 3 3 2 11 2 2" xfId="39000" xr:uid="{F07D43A4-7775-450A-A258-0FD7AE9665B3}"/>
    <cellStyle name="Note 3 3 2 11 3" xfId="28176" xr:uid="{5A7687F0-E2B9-4D64-ABB5-B6BF663CA670}"/>
    <cellStyle name="Note 3 3 2 12" xfId="2414" xr:uid="{F127E28A-3405-4CF0-A7BE-DC8457F65762}"/>
    <cellStyle name="Note 3 3 2 12 2" xfId="28012" xr:uid="{FCA9444A-0CDF-4606-8542-0461E0D79E54}"/>
    <cellStyle name="Note 3 3 2 13" xfId="13323" xr:uid="{26751C28-5383-431E-88FE-0880306964FE}"/>
    <cellStyle name="Note 3 3 2 13 2" xfId="29944" xr:uid="{3E559CB9-72D8-40CF-A80C-A45E52AF0AF7}"/>
    <cellStyle name="Note 3 3 2 14" xfId="40619" xr:uid="{1BD56692-0BCF-4DE3-AA2A-4B7463F864C3}"/>
    <cellStyle name="Note 3 3 2 15" xfId="46068" xr:uid="{4D9EC7FF-CA83-4263-B74B-CC255D470951}"/>
    <cellStyle name="Note 3 3 2 2" xfId="757" xr:uid="{3BD7443A-7A29-4940-B55B-D87BEB0990EF}"/>
    <cellStyle name="Note 3 3 2 2 2" xfId="5128" xr:uid="{E3842F59-3FBE-43A1-A446-3447E35AF034}"/>
    <cellStyle name="Note 3 3 2 2 2 2" xfId="7714" xr:uid="{B2E29AE2-27C3-4C57-9B3F-E5395318B93E}"/>
    <cellStyle name="Note 3 3 2 2 2 2 2" xfId="12384" xr:uid="{04D1D579-2CAE-42CA-A364-6E31DE853A5A}"/>
    <cellStyle name="Note 3 3 2 2 2 2 2 2" xfId="21373" xr:uid="{0496C1CC-D853-4A0D-8285-4879F56F2458}"/>
    <cellStyle name="Note 3 3 2 2 2 2 2 2 2" xfId="37054" xr:uid="{F87A65E0-FB05-49E3-85B0-5E364F165A4E}"/>
    <cellStyle name="Note 3 3 2 2 2 2 2 3" xfId="28359" xr:uid="{7574EFCE-6F66-413F-829E-6FE2119D1D9F}"/>
    <cellStyle name="Note 3 3 2 2 2 2 3" xfId="16703" xr:uid="{54151746-0BC1-4DF1-BDA1-CA12AC31EFA9}"/>
    <cellStyle name="Note 3 3 2 2 2 2 3 2" xfId="35226" xr:uid="{92C8DE84-F500-4442-944F-611235F957AF}"/>
    <cellStyle name="Note 3 3 2 2 2 2 4" xfId="29142" xr:uid="{8B02DB28-94A9-4D91-88DE-7E8F47DD8522}"/>
    <cellStyle name="Note 3 3 2 2 2 3" xfId="10351" xr:uid="{0620A0B3-35C1-42A9-A1CD-DDD939ABED30}"/>
    <cellStyle name="Note 3 3 2 2 2 3 2" xfId="19340" xr:uid="{CB68FF41-8451-4A63-950E-88D5EEE3AB71}"/>
    <cellStyle name="Note 3 3 2 2 2 3 2 2" xfId="39708" xr:uid="{56CA9143-A463-477F-B152-EDAC1DCB5993}"/>
    <cellStyle name="Note 3 3 2 2 2 3 3" xfId="41658" xr:uid="{F885C6D8-6508-46B5-B2B2-D485C95D7773}"/>
    <cellStyle name="Note 3 3 2 2 2 4" xfId="14117" xr:uid="{D72913C9-253E-4DFA-A298-69E12B9AB787}"/>
    <cellStyle name="Note 3 3 2 2 2 4 2" xfId="42352" xr:uid="{571D41EA-B5DA-4A29-80FF-57F310E9F8FF}"/>
    <cellStyle name="Note 3 3 2 2 2 5" xfId="34541" xr:uid="{39BEC10A-2880-44B6-9639-F2B7752DBA53}"/>
    <cellStyle name="Note 3 3 2 2 2 6" xfId="56341" xr:uid="{B2FD910C-8A92-4037-B1EF-114C6E4208BA}"/>
    <cellStyle name="Note 3 3 2 2 3" xfId="3194" xr:uid="{ADC71E59-2093-440F-87C2-5B39E3F5DAD5}"/>
    <cellStyle name="Note 3 3 2 2 3 2" xfId="40585" xr:uid="{AD15ACF4-64C7-4564-A6E6-6D1886A2B97F}"/>
    <cellStyle name="Note 3 3 2 2 4" xfId="25926" xr:uid="{00B5542B-10EF-4EAA-B36B-035ADB34B417}"/>
    <cellStyle name="Note 3 3 2 2 5" xfId="49559" xr:uid="{E3F085D4-148C-4716-8099-47C9E327FF48}"/>
    <cellStyle name="Note 3 3 2 3" xfId="1102" xr:uid="{6E20CC86-7ECB-4A7D-9FF3-9B9D7778EBC0}"/>
    <cellStyle name="Note 3 3 2 3 2" xfId="5449" xr:uid="{B61C15F2-1DD8-4AAF-99C4-3DB2EF486E43}"/>
    <cellStyle name="Note 3 3 2 3 2 2" xfId="8035" xr:uid="{A86C72D1-45C1-4A77-9706-C0FC591FDF62}"/>
    <cellStyle name="Note 3 3 2 3 2 2 2" xfId="12486" xr:uid="{EF6D70D7-352B-4CD1-AA8A-84F87C0AE2B5}"/>
    <cellStyle name="Note 3 3 2 3 2 2 2 2" xfId="21475" xr:uid="{A5F14745-FEE1-4621-BBBF-621973A098C4}"/>
    <cellStyle name="Note 3 3 2 3 2 2 2 2 2" xfId="30601" xr:uid="{AAF819EE-7AB2-4CE0-8615-6E4361C6F7A1}"/>
    <cellStyle name="Note 3 3 2 3 2 2 2 3" xfId="31460" xr:uid="{653E54A0-19E9-47F2-8E06-4D8764B0E85A}"/>
    <cellStyle name="Note 3 3 2 3 2 2 3" xfId="17024" xr:uid="{136BC07F-F668-4BF5-95EB-F74108114A41}"/>
    <cellStyle name="Note 3 3 2 3 2 2 3 2" xfId="32147" xr:uid="{FA8DE3E5-85B0-437E-815F-3A2686960C61}"/>
    <cellStyle name="Note 3 3 2 3 2 2 4" xfId="27563" xr:uid="{E0DB3983-8CF3-4FDA-B3A7-B1D7A534DE2D}"/>
    <cellStyle name="Note 3 3 2 3 2 3" xfId="10672" xr:uid="{E0D23C84-BB74-494E-BDCB-BF15679701E2}"/>
    <cellStyle name="Note 3 3 2 3 2 3 2" xfId="19661" xr:uid="{7BDABE7D-FA3A-48FD-BD8E-9C3109338A76}"/>
    <cellStyle name="Note 3 3 2 3 2 3 2 2" xfId="34356" xr:uid="{B8EF3709-A935-457B-893A-DDD8791154CA}"/>
    <cellStyle name="Note 3 3 2 3 2 3 3" xfId="26699" xr:uid="{F94350E4-1045-4A8F-B3E6-3118646D7F16}"/>
    <cellStyle name="Note 3 3 2 3 2 4" xfId="14438" xr:uid="{9FEC7BEC-318A-43CC-877E-AC6762DBFF49}"/>
    <cellStyle name="Note 3 3 2 3 2 4 2" xfId="41995" xr:uid="{5E452841-BA65-4A92-AA8D-A005D513D772}"/>
    <cellStyle name="Note 3 3 2 3 2 5" xfId="41503" xr:uid="{F9D0DBCB-E0A5-4C10-8DE4-6B50C5BA29A4}"/>
    <cellStyle name="Note 3 3 2 3 2 6" xfId="58614" xr:uid="{172E2E52-FDBC-4886-B461-B106DCF23732}"/>
    <cellStyle name="Note 3 3 2 3 3" xfId="3539" xr:uid="{6951FD2F-F417-4F67-9D8F-E1A3E8E3ADDE}"/>
    <cellStyle name="Note 3 3 2 3 3 2" xfId="29885" xr:uid="{63F7BF0E-3FFE-473C-B962-7CCC24D847A6}"/>
    <cellStyle name="Note 3 3 2 3 4" xfId="41414" xr:uid="{0A54FCB4-E0ED-4AE2-AED3-C253C32F6010}"/>
    <cellStyle name="Note 3 3 2 3 5" xfId="51833" xr:uid="{94644104-DA9A-4B39-8A64-58B5DBA12D76}"/>
    <cellStyle name="Note 3 3 2 4" xfId="1446" xr:uid="{8380D0C3-4194-4A08-9754-9435B3C549F6}"/>
    <cellStyle name="Note 3 3 2 4 2" xfId="5791" xr:uid="{96DE7134-F2C1-4187-8073-1E696C957D9A}"/>
    <cellStyle name="Note 3 3 2 4 2 2" xfId="8377" xr:uid="{8E279EA1-867A-4EB2-9962-1096B1437FE2}"/>
    <cellStyle name="Note 3 3 2 4 2 2 2" xfId="12590" xr:uid="{B688509A-2043-455C-BE49-34049BF40120}"/>
    <cellStyle name="Note 3 3 2 4 2 2 2 2" xfId="21579" xr:uid="{231AFDD0-7015-4D5B-A970-54E7BDC62F45}"/>
    <cellStyle name="Note 3 3 2 4 2 2 2 2 2" xfId="32401" xr:uid="{1B230809-AA8B-4CA8-9F13-67B2B573017C}"/>
    <cellStyle name="Note 3 3 2 4 2 2 2 3" xfId="42546" xr:uid="{17CB7B12-CA1B-4E5C-BCA5-F59DFC75CA27}"/>
    <cellStyle name="Note 3 3 2 4 2 2 3" xfId="17366" xr:uid="{4B14DEFC-89A8-4A2E-A969-AFC7FA192074}"/>
    <cellStyle name="Note 3 3 2 4 2 2 3 2" xfId="26278" xr:uid="{A0355DAE-F2C4-405D-A120-04EEF4DBB63A}"/>
    <cellStyle name="Note 3 3 2 4 2 2 4" xfId="30825" xr:uid="{A10B4F29-6AF0-43C7-8E22-DF3509DD6558}"/>
    <cellStyle name="Note 3 3 2 4 2 3" xfId="11014" xr:uid="{37D3EC7F-6D49-48B4-91A8-D9E2467D9B98}"/>
    <cellStyle name="Note 3 3 2 4 2 3 2" xfId="20003" xr:uid="{1E5B022C-4B9C-4E1C-A9E3-613DF9158700}"/>
    <cellStyle name="Note 3 3 2 4 2 3 2 2" xfId="25655" xr:uid="{9131D7A8-5D0D-4C2C-82BE-6320D9C450F7}"/>
    <cellStyle name="Note 3 3 2 4 2 3 3" xfId="37762" xr:uid="{A6C9A2B0-3B8E-4CA4-8A8C-FADB98C54D1D}"/>
    <cellStyle name="Note 3 3 2 4 2 4" xfId="14780" xr:uid="{9441C1F4-2E24-4276-B953-BBFE71848ADE}"/>
    <cellStyle name="Note 3 3 2 4 2 4 2" xfId="36582" xr:uid="{A1E69E43-006B-4FF2-82A3-360DA980D00A}"/>
    <cellStyle name="Note 3 3 2 4 2 5" xfId="23402" xr:uid="{74E95B32-F80D-4CF5-9FC6-1EF72ECD69C6}"/>
    <cellStyle name="Note 3 3 2 4 2 6" xfId="54486" xr:uid="{70992231-A7DC-4CEB-A5D3-CAB944C9BDF8}"/>
    <cellStyle name="Note 3 3 2 4 3" xfId="3883" xr:uid="{14372F52-85B4-44AA-9F7C-84D57B168369}"/>
    <cellStyle name="Note 3 3 2 4 3 2" xfId="37223" xr:uid="{0CDBE6A6-B8A4-47BD-870E-A8F2AEE5BFB8}"/>
    <cellStyle name="Note 3 3 2 4 4" xfId="38151" xr:uid="{9036E903-300F-44B5-83DE-9367C1FEF796}"/>
    <cellStyle name="Note 3 3 2 4 5" xfId="47676" xr:uid="{721FBEE2-3CCA-4166-82F3-E63677234216}"/>
    <cellStyle name="Note 3 3 2 5" xfId="1731" xr:uid="{1508C4FE-3133-4B22-A28F-D5703821278D}"/>
    <cellStyle name="Note 3 3 2 5 2" xfId="6057" xr:uid="{D4FB7211-5776-4C27-9F63-F82099743180}"/>
    <cellStyle name="Note 3 3 2 5 2 2" xfId="8643" xr:uid="{95AC3689-176D-473F-846A-E9D6C921188C}"/>
    <cellStyle name="Note 3 3 2 5 2 2 2" xfId="12677" xr:uid="{7061C232-3E10-470E-B335-1296A44EB618}"/>
    <cellStyle name="Note 3 3 2 5 2 2 2 2" xfId="21666" xr:uid="{62593F2E-BC40-4928-92BE-9C5EAF797E9B}"/>
    <cellStyle name="Note 3 3 2 5 2 2 2 2 2" xfId="28133" xr:uid="{4E4A2A4E-C65F-4070-949B-8277CCAB41AD}"/>
    <cellStyle name="Note 3 3 2 5 2 2 2 3" xfId="36440" xr:uid="{38349B66-6E9C-4B80-90AA-378F75C9F909}"/>
    <cellStyle name="Note 3 3 2 5 2 2 3" xfId="17632" xr:uid="{3D992198-6E9B-49E5-A4DD-DBA56646D936}"/>
    <cellStyle name="Note 3 3 2 5 2 2 3 2" xfId="28617" xr:uid="{023DCC67-28AB-42B9-B50E-2E689A784493}"/>
    <cellStyle name="Note 3 3 2 5 2 2 4" xfId="29411" xr:uid="{BF332B1B-515A-4FDC-9606-E8D153E88D79}"/>
    <cellStyle name="Note 3 3 2 5 2 3" xfId="11280" xr:uid="{C12D0620-611D-4D12-A3A7-99931CFDE8C0}"/>
    <cellStyle name="Note 3 3 2 5 2 3 2" xfId="20269" xr:uid="{3A0B6436-FFA4-46AC-AC93-3A8696B1008D}"/>
    <cellStyle name="Note 3 3 2 5 2 3 2 2" xfId="30563" xr:uid="{E79BA8BA-3194-4D25-97A6-20FDD497A929}"/>
    <cellStyle name="Note 3 3 2 5 2 3 3" xfId="40318" xr:uid="{D5B7AC48-E751-4BF0-ADE4-B068B5C69D64}"/>
    <cellStyle name="Note 3 3 2 5 2 4" xfId="15046" xr:uid="{96FBEB82-E758-4509-85A4-319D70272437}"/>
    <cellStyle name="Note 3 3 2 5 2 4 2" xfId="41274" xr:uid="{912213B6-402B-48C3-9539-BC682A5CB030}"/>
    <cellStyle name="Note 3 3 2 5 2 5" xfId="27925" xr:uid="{1E1C9814-42EE-4FDD-BE96-35141670E685}"/>
    <cellStyle name="Note 3 3 2 5 3" xfId="4168" xr:uid="{D935FA21-6D8F-49E1-94C2-36B69CEB108C}"/>
    <cellStyle name="Note 3 3 2 5 3 2" xfId="25072" xr:uid="{3A0D7A8F-170E-47E6-8C44-951D3075190C}"/>
    <cellStyle name="Note 3 3 2 5 4" xfId="41876" xr:uid="{C2CA556B-9124-4800-BB73-4F31464D7038}"/>
    <cellStyle name="Note 3 3 2 5 5" xfId="52926" xr:uid="{49291311-C5F4-4569-B516-B27C0442E590}"/>
    <cellStyle name="Note 3 3 2 6" xfId="2065" xr:uid="{F408E30D-1674-4C25-BD36-B6C7826EAB81}"/>
    <cellStyle name="Note 3 3 2 6 2" xfId="6368" xr:uid="{E003B666-88E8-4755-AE23-C4E38821E23C}"/>
    <cellStyle name="Note 3 3 2 6 2 2" xfId="8954" xr:uid="{FD8FCF91-ED21-4E35-8DEC-6103EC76DA1A}"/>
    <cellStyle name="Note 3 3 2 6 2 2 2" xfId="12764" xr:uid="{9D101AFE-828A-4322-86E6-A01EB9B27993}"/>
    <cellStyle name="Note 3 3 2 6 2 2 2 2" xfId="21753" xr:uid="{63AEF76D-15EE-466F-BD93-5E4C684A23D4}"/>
    <cellStyle name="Note 3 3 2 6 2 2 2 2 2" xfId="25184" xr:uid="{E410BC0C-2559-421C-8388-DEEE1C2F48FD}"/>
    <cellStyle name="Note 3 3 2 6 2 2 2 3" xfId="35071" xr:uid="{6E77F4EC-3A5F-4E6B-AAAF-2E68AE1CA675}"/>
    <cellStyle name="Note 3 3 2 6 2 2 3" xfId="17943" xr:uid="{8E98DCA7-5328-4518-8F68-03DAF0CC061B}"/>
    <cellStyle name="Note 3 3 2 6 2 2 3 2" xfId="37615" xr:uid="{9E8C1B96-E09E-40A2-B742-FD6DA0F03A24}"/>
    <cellStyle name="Note 3 3 2 6 2 2 4" xfId="31947" xr:uid="{A0339636-1899-4CAF-B72A-78BFD0185FC4}"/>
    <cellStyle name="Note 3 3 2 6 2 3" xfId="11591" xr:uid="{EA0EC29A-C444-4083-94E2-215A994D4A75}"/>
    <cellStyle name="Note 3 3 2 6 2 3 2" xfId="20580" xr:uid="{CDC10947-3403-4DE7-A789-9B37EA51B6FA}"/>
    <cellStyle name="Note 3 3 2 6 2 3 2 2" xfId="22210" xr:uid="{68F8435E-BB38-4393-A5A8-768A3C1C5EE7}"/>
    <cellStyle name="Note 3 3 2 6 2 3 3" xfId="34635" xr:uid="{B47FEA6F-2015-482D-9C71-6951B5778845}"/>
    <cellStyle name="Note 3 3 2 6 2 4" xfId="15357" xr:uid="{265C9649-50AD-4A97-B8BC-FC559DC37DBE}"/>
    <cellStyle name="Note 3 3 2 6 2 4 2" xfId="34095" xr:uid="{FD7A46C4-64B6-4D93-9780-05351557001E}"/>
    <cellStyle name="Note 3 3 2 6 2 5" xfId="27236" xr:uid="{920CDF8B-C2B8-4050-A7F8-898FC5C165E8}"/>
    <cellStyle name="Note 3 3 2 6 3" xfId="4502" xr:uid="{31F26233-AB63-4E40-BFB6-0A3465C60811}"/>
    <cellStyle name="Note 3 3 2 6 3 2" xfId="40773" xr:uid="{5FC110E2-59D5-4184-B384-C1744936B9D7}"/>
    <cellStyle name="Note 3 3 2 6 4" xfId="29283" xr:uid="{5EC79D37-E026-459E-BD37-DC6CCA70060C}"/>
    <cellStyle name="Note 3 3 2 7" xfId="2875" xr:uid="{F6C9520F-AF5B-4763-BCA3-40BAFD6E1057}"/>
    <cellStyle name="Note 3 3 2 7 2" xfId="7025" xr:uid="{54162410-33FF-4B79-9D31-8B15B0523587}"/>
    <cellStyle name="Note 3 3 2 7 2 2" xfId="12152" xr:uid="{D21A333D-9E9D-491D-A7AA-A5C119262AF7}"/>
    <cellStyle name="Note 3 3 2 7 2 2 2" xfId="21141" xr:uid="{E0070BD9-C38B-4AE1-AF83-B067A0F52FE1}"/>
    <cellStyle name="Note 3 3 2 7 2 2 2 2" xfId="27690" xr:uid="{E4849725-5207-4C59-A65B-ACABC26C2764}"/>
    <cellStyle name="Note 3 3 2 7 2 2 3" xfId="35414" xr:uid="{F8B49705-0C83-4F13-B19C-9A76D4682B11}"/>
    <cellStyle name="Note 3 3 2 7 2 3" xfId="16014" xr:uid="{5FD630DD-A961-43E0-B8AC-EC9C028671D5}"/>
    <cellStyle name="Note 3 3 2 7 2 3 2" xfId="34920" xr:uid="{1458C4C7-EE3B-47C6-A584-D637A4170C8F}"/>
    <cellStyle name="Note 3 3 2 7 2 4" xfId="26318" xr:uid="{CE5214F1-EA25-46E8-9EA7-2D2B628B4DCA}"/>
    <cellStyle name="Note 3 3 2 7 3" xfId="9588" xr:uid="{EB59A7F2-5DC6-4836-9C76-48D10CCBF777}"/>
    <cellStyle name="Note 3 3 2 7 3 2" xfId="18577" xr:uid="{E7082B51-A031-4429-A253-673EF9E17F94}"/>
    <cellStyle name="Note 3 3 2 7 3 2 2" xfId="30386" xr:uid="{33DA0911-8F83-4B80-9921-A1DB0BEA8D2E}"/>
    <cellStyle name="Note 3 3 2 7 3 3" xfId="33546" xr:uid="{E7E0BE2E-161C-4613-B9FB-CA0BEBD973BA}"/>
    <cellStyle name="Note 3 3 2 7 4" xfId="28268" xr:uid="{B1346108-5B68-4A51-B038-D581E8B7605F}"/>
    <cellStyle name="Note 3 3 2 8" xfId="4804" xr:uid="{3DD5DB8D-8FAA-4E2E-BCD8-23F04FD57EB1}"/>
    <cellStyle name="Note 3 3 2 8 2" xfId="7390" xr:uid="{2EE31813-EE22-42CC-9B2A-2ECC6D01E6E5}"/>
    <cellStyle name="Note 3 3 2 8 2 2" xfId="12287" xr:uid="{97A8DA84-838B-4E71-9016-B7C64B88358F}"/>
    <cellStyle name="Note 3 3 2 8 2 2 2" xfId="21276" xr:uid="{87A35DC0-F5DE-4825-885C-0E10AC511F00}"/>
    <cellStyle name="Note 3 3 2 8 2 2 2 2" xfId="43492" xr:uid="{AFF56CD7-C3A0-4F28-8CDF-34C621AE6AB0}"/>
    <cellStyle name="Note 3 3 2 8 2 2 3" xfId="26393" xr:uid="{E0C6F9CA-0AC0-445E-BA33-67FBA7417189}"/>
    <cellStyle name="Note 3 3 2 8 2 3" xfId="16379" xr:uid="{E3439F1B-10D3-44D4-AA24-5DA7C1E96DFC}"/>
    <cellStyle name="Note 3 3 2 8 2 3 2" xfId="41861" xr:uid="{BA79D019-F243-44A6-9754-4E71898753A1}"/>
    <cellStyle name="Note 3 3 2 8 2 4" xfId="23578" xr:uid="{99BBF89D-10FE-4794-9D7C-33CB42B07DFB}"/>
    <cellStyle name="Note 3 3 2 8 3" xfId="10027" xr:uid="{9DC02C15-B731-4348-B00B-6CBA51B03389}"/>
    <cellStyle name="Note 3 3 2 8 3 2" xfId="19016" xr:uid="{5871D0E2-2CBD-4098-8E7F-65CD70F4074A}"/>
    <cellStyle name="Note 3 3 2 8 3 2 2" xfId="27342" xr:uid="{E2A1CFA7-036A-4126-8A00-7E2FC230C3B7}"/>
    <cellStyle name="Note 3 3 2 8 3 3" xfId="41661" xr:uid="{11DAAABC-D2F4-41CA-9802-0D2C39E6F8FF}"/>
    <cellStyle name="Note 3 3 2 8 4" xfId="13793" xr:uid="{14751373-3ECB-433E-80E2-571BCF8D27CF}"/>
    <cellStyle name="Note 3 3 2 8 4 2" xfId="40876" xr:uid="{4A527952-12C1-4D52-8C3B-04ECC95BDAD1}"/>
    <cellStyle name="Note 3 3 2 8 5" xfId="24724" xr:uid="{3E12A3B1-5BA0-4E61-BC7F-803665AEA2A1}"/>
    <cellStyle name="Note 3 3 2 9" xfId="6710" xr:uid="{EA2FC0EF-84E2-4391-9497-6886EA1B5403}"/>
    <cellStyle name="Note 3 3 2 9 2" xfId="11911" xr:uid="{24DE5F4B-D1FE-4301-891C-65BD499CB7F2}"/>
    <cellStyle name="Note 3 3 2 9 2 2" xfId="20900" xr:uid="{231ACBF9-25CF-4A2C-9B52-0FED8C3203A4}"/>
    <cellStyle name="Note 3 3 2 9 2 2 2" xfId="30040" xr:uid="{8C9001BB-E107-432C-9A6C-0AB821DA0F35}"/>
    <cellStyle name="Note 3 3 2 9 2 3" xfId="31109" xr:uid="{440C156C-9FE2-43BE-AB1D-5D250DE753C8}"/>
    <cellStyle name="Note 3 3 2 9 3" xfId="15699" xr:uid="{F1DCB788-E028-40D5-B405-EA547D4F5383}"/>
    <cellStyle name="Note 3 3 2 9 3 2" xfId="30521" xr:uid="{B2449C05-E1BE-4725-A50C-DDAE8FF78FB4}"/>
    <cellStyle name="Note 3 3 2 9 4" xfId="25305" xr:uid="{55CC4CD0-7D67-44C2-95A9-18B417D56B07}"/>
    <cellStyle name="Note 3 3 3" xfId="622" xr:uid="{A1685069-24E7-40EB-9EA8-BD3F7713AEE9}"/>
    <cellStyle name="Note 3 3 3 2" xfId="5003" xr:uid="{E6CFC34E-D0FF-4126-82D0-E8F7A6875D39}"/>
    <cellStyle name="Note 3 3 3 2 2" xfId="7589" xr:uid="{FBEB5713-D048-4F81-9B04-176611E24AAB}"/>
    <cellStyle name="Note 3 3 3 2 2 2" xfId="12347" xr:uid="{394AADDE-D807-46D7-B69D-90039BC1E86D}"/>
    <cellStyle name="Note 3 3 3 2 2 2 2" xfId="21336" xr:uid="{D31F6E74-C0AC-47CB-BB3E-6513C9844772}"/>
    <cellStyle name="Note 3 3 3 2 2 2 2 2" xfId="30977" xr:uid="{8444AF9D-43FE-49CE-BC1C-3B3BA8AAB505}"/>
    <cellStyle name="Note 3 3 3 2 2 2 3" xfId="37073" xr:uid="{0E61548A-EF65-4A75-9D96-B0C3EBBBC8DF}"/>
    <cellStyle name="Note 3 3 3 2 2 3" xfId="16578" xr:uid="{55B7FA41-02CE-4E36-837D-5A540FB03310}"/>
    <cellStyle name="Note 3 3 3 2 2 3 2" xfId="36397" xr:uid="{BB71C0E5-B390-46A1-8F2E-345BE7F0A58E}"/>
    <cellStyle name="Note 3 3 3 2 2 4" xfId="32537" xr:uid="{65945533-52C0-4973-98A1-A75BEE966ED6}"/>
    <cellStyle name="Note 3 3 3 2 2 5" xfId="56749" xr:uid="{07C06E72-AC70-4E4A-94FF-9235967ED0FD}"/>
    <cellStyle name="Note 3 3 3 2 3" xfId="10226" xr:uid="{7E3C9A58-04AC-4DFA-A96B-4772460F6988}"/>
    <cellStyle name="Note 3 3 3 2 3 2" xfId="19215" xr:uid="{C186D7DA-5715-414D-8DE9-41A547A7AE4E}"/>
    <cellStyle name="Note 3 3 3 2 3 2 2" xfId="30840" xr:uid="{6F2F7F90-8A4A-4A93-9F44-791691582EE4}"/>
    <cellStyle name="Note 3 3 3 2 3 3" xfId="37798" xr:uid="{7789001D-2233-4EDA-8435-49634EDD9001}"/>
    <cellStyle name="Note 3 3 3 2 4" xfId="13992" xr:uid="{EB647106-5EBF-4304-84FC-8F5CD79BDBB6}"/>
    <cellStyle name="Note 3 3 3 2 4 2" xfId="31892" xr:uid="{0746E481-20D2-4B69-AB09-A586D779C5FF}"/>
    <cellStyle name="Note 3 3 3 2 5" xfId="41762" xr:uid="{D9A58096-C60C-40E8-A963-3A3ACCB41405}"/>
    <cellStyle name="Note 3 3 3 2 6" xfId="49967" xr:uid="{DDA1E26F-3D11-4967-9996-2C7752A1D720}"/>
    <cellStyle name="Note 3 3 3 3" xfId="3059" xr:uid="{5A7E0273-6F7B-41C3-A828-DDCF6A8C640A}"/>
    <cellStyle name="Note 3 3 3 3 2" xfId="30595" xr:uid="{76F7D444-A635-49F9-B9C2-0E75A4E5276E}"/>
    <cellStyle name="Note 3 3 3 3 2 2" xfId="59108" xr:uid="{2F2B787F-EDFE-4839-8A2C-B3EC1EBB10D4}"/>
    <cellStyle name="Note 3 3 3 3 3" xfId="52327" xr:uid="{8917D929-E60C-45C8-8E92-9A0358E0F305}"/>
    <cellStyle name="Note 3 3 3 4" xfId="37195" xr:uid="{A82D956E-8CDD-4E61-92E5-FA2018ACC02C}"/>
    <cellStyle name="Note 3 3 3 4 2" xfId="54876" xr:uid="{401C6BFC-FD27-4F6D-AD39-D863CE146184}"/>
    <cellStyle name="Note 3 3 3 4 3" xfId="48084" xr:uid="{F57D4C7C-B91D-4D09-A082-44F5B151FD23}"/>
    <cellStyle name="Note 3 3 3 5" xfId="53176" xr:uid="{03177115-0E2E-4449-A912-6871F6AFF75C}"/>
    <cellStyle name="Note 3 3 3 6" xfId="46470" xr:uid="{19B596C9-99DC-441D-9359-730740FE7DBF}"/>
    <cellStyle name="Note 3 3 4" xfId="967" xr:uid="{0F9F0EC8-84C2-4D82-BB0D-7D7766EFC0B2}"/>
    <cellStyle name="Note 3 3 4 2" xfId="5324" xr:uid="{E6DE8C18-4E96-4DC6-8174-38E275C8248C}"/>
    <cellStyle name="Note 3 3 4 2 2" xfId="7910" xr:uid="{6876B528-014C-4A2D-B4A2-7E6F8C89FCF4}"/>
    <cellStyle name="Note 3 3 4 2 2 2" xfId="12449" xr:uid="{63997AA3-3678-435B-97C5-772CBF2789F0}"/>
    <cellStyle name="Note 3 3 4 2 2 2 2" xfId="21438" xr:uid="{082BCF25-3BA4-4CB5-97E8-EF26F7F926BA}"/>
    <cellStyle name="Note 3 3 4 2 2 2 2 2" xfId="43748" xr:uid="{37E013FE-C8E5-4838-B493-B2BCDD0858DB}"/>
    <cellStyle name="Note 3 3 4 2 2 2 3" xfId="30620" xr:uid="{C44796BC-DF97-424D-ACF2-D39FA312FFC9}"/>
    <cellStyle name="Note 3 3 4 2 2 3" xfId="16899" xr:uid="{6C0C270B-299E-4E45-8713-3B23871DCA14}"/>
    <cellStyle name="Note 3 3 4 2 2 3 2" xfId="40304" xr:uid="{A0503E59-5524-4BA0-8522-A83C7BF18C1C}"/>
    <cellStyle name="Note 3 3 4 2 2 4" xfId="37420" xr:uid="{18CAF2D5-EDAC-4305-BD53-D0A3837BD369}"/>
    <cellStyle name="Note 3 3 4 2 3" xfId="10547" xr:uid="{6F840ED7-76FF-49D6-99A8-682CE670B221}"/>
    <cellStyle name="Note 3 3 4 2 3 2" xfId="19536" xr:uid="{92B5AC57-CF4B-46AE-8E5E-9B6FA0ADD37E}"/>
    <cellStyle name="Note 3 3 4 2 3 2 2" xfId="38661" xr:uid="{CBACFF31-F47E-4867-AE69-C19A9C6A828D}"/>
    <cellStyle name="Note 3 3 4 2 3 3" xfId="24259" xr:uid="{A26CE2DB-2200-4ACF-BEF5-182CAF5C1AD5}"/>
    <cellStyle name="Note 3 3 4 2 4" xfId="14313" xr:uid="{0206C1BE-217C-4F82-BBED-BDC4E3CC8C81}"/>
    <cellStyle name="Note 3 3 4 2 4 2" xfId="24786" xr:uid="{B9EE1093-3103-450C-BE03-34C9A31A1BED}"/>
    <cellStyle name="Note 3 3 4 2 5" xfId="42866" xr:uid="{590A968E-901A-4B03-8883-6D6BF03D90D0}"/>
    <cellStyle name="Note 3 3 4 2 6" xfId="55869" xr:uid="{F4A2B336-E19B-4456-A7D7-A4210DD04017}"/>
    <cellStyle name="Note 3 3 4 3" xfId="3404" xr:uid="{D65BF37C-F392-46BD-B53E-A432FFBAD008}"/>
    <cellStyle name="Note 3 3 4 3 2" xfId="41965" xr:uid="{CFDC14AC-DEF9-43B7-8FF7-D6FAB3B3B8A9}"/>
    <cellStyle name="Note 3 3 4 4" xfId="41887" xr:uid="{09F277B6-3AB2-46AC-9DA7-4EFE0BA9FFAC}"/>
    <cellStyle name="Note 3 3 4 5" xfId="49087" xr:uid="{65698197-6B22-4D75-A138-BA2A9BDE810F}"/>
    <cellStyle name="Note 3 3 5" xfId="1311" xr:uid="{42455D16-6428-4A4C-BA1C-9234166FEA96}"/>
    <cellStyle name="Note 3 3 5 2" xfId="5656" xr:uid="{9BE69413-C745-49AF-A035-612EB7233C00}"/>
    <cellStyle name="Note 3 3 5 2 2" xfId="8242" xr:uid="{211A09DD-B548-43BF-BB6F-0ED333CD8666}"/>
    <cellStyle name="Note 3 3 5 2 2 2" xfId="12548" xr:uid="{31678E77-9264-4396-89E8-B54704421131}"/>
    <cellStyle name="Note 3 3 5 2 2 2 2" xfId="21537" xr:uid="{924FFD9E-48F5-4BD1-8C21-0EA8896D7886}"/>
    <cellStyle name="Note 3 3 5 2 2 2 2 2" xfId="36429" xr:uid="{6085B937-8C8B-4B1B-9526-477848BFE064}"/>
    <cellStyle name="Note 3 3 5 2 2 2 3" xfId="36638" xr:uid="{CFE5549D-C03A-48C5-B9FC-D4CB3A5D7CC5}"/>
    <cellStyle name="Note 3 3 5 2 2 3" xfId="17231" xr:uid="{C56B35C8-985C-4017-91A5-1D600779BDF3}"/>
    <cellStyle name="Note 3 3 5 2 2 3 2" xfId="40408" xr:uid="{1858FBA8-7226-4FB8-8D66-F0CF26D624F4}"/>
    <cellStyle name="Note 3 3 5 2 2 4" xfId="33059" xr:uid="{C15027F1-C463-4262-9984-97D9F4A88F7D}"/>
    <cellStyle name="Note 3 3 5 2 3" xfId="10879" xr:uid="{D66FFD17-8D4F-4916-B6EE-828E78CCD602}"/>
    <cellStyle name="Note 3 3 5 2 3 2" xfId="19868" xr:uid="{08C36515-0F36-4186-A2D7-D0A48AF4C958}"/>
    <cellStyle name="Note 3 3 5 2 3 2 2" xfId="36922" xr:uid="{168257B8-4C30-42A3-821E-D47519B43911}"/>
    <cellStyle name="Note 3 3 5 2 3 3" xfId="27601" xr:uid="{2028E1AB-CDF3-4321-B0DC-EAAB474938BF}"/>
    <cellStyle name="Note 3 3 5 2 4" xfId="14645" xr:uid="{7CD3D9D5-1F58-490C-B0CE-21AFAD555DD6}"/>
    <cellStyle name="Note 3 3 5 2 4 2" xfId="38563" xr:uid="{5256C465-AA58-4866-9047-FA41EF603E77}"/>
    <cellStyle name="Note 3 3 5 2 5" xfId="42988" xr:uid="{A1827647-7978-45A3-AA29-219CD6902B60}"/>
    <cellStyle name="Note 3 3 5 2 6" xfId="59003" xr:uid="{894FD73A-CD62-4EC3-AA0B-B1C0F31A951F}"/>
    <cellStyle name="Note 3 3 5 3" xfId="3748" xr:uid="{42CF81A1-ECE0-4296-9B28-B6B1C9ECA1B1}"/>
    <cellStyle name="Note 3 3 5 3 2" xfId="42231" xr:uid="{3B8268E4-5868-4DCC-9D17-187D9B8D7A38}"/>
    <cellStyle name="Note 3 3 5 4" xfId="40916" xr:uid="{94D6BEA1-E1A6-4412-9C1D-355C7A12A34C}"/>
    <cellStyle name="Note 3 3 5 5" xfId="52222" xr:uid="{351710EE-ECD1-49B5-88F4-E58591808BBC}"/>
    <cellStyle name="Note 3 3 6" xfId="1777" xr:uid="{260A64D2-637B-4503-87B0-5CD3672A0416}"/>
    <cellStyle name="Note 3 3 6 2" xfId="6096" xr:uid="{84C6E186-E9E0-4916-B951-46FD4295FE2C}"/>
    <cellStyle name="Note 3 3 6 2 2" xfId="8682" xr:uid="{243A99AE-068F-4B4E-8724-545E52776DA2}"/>
    <cellStyle name="Note 3 3 6 2 2 2" xfId="12685" xr:uid="{09FB8E81-F5FA-4284-904A-0F62D33B3F07}"/>
    <cellStyle name="Note 3 3 6 2 2 2 2" xfId="21674" xr:uid="{7C272E60-06E6-4308-9C9E-4708155C5580}"/>
    <cellStyle name="Note 3 3 6 2 2 2 2 2" xfId="32838" xr:uid="{F5234CB4-1872-47A2-A532-4915246CA14B}"/>
    <cellStyle name="Note 3 3 6 2 2 2 3" xfId="38567" xr:uid="{372D7F70-3B81-47A5-8CE5-64F1CC2B9554}"/>
    <cellStyle name="Note 3 3 6 2 2 3" xfId="17671" xr:uid="{4D832C50-E213-4E10-AC7D-1374FAEAFA5B}"/>
    <cellStyle name="Note 3 3 6 2 2 3 2" xfId="26378" xr:uid="{C973F86F-8AD5-4078-97D9-F0DEDFCAA5DA}"/>
    <cellStyle name="Note 3 3 6 2 2 4" xfId="41761" xr:uid="{13C67D67-5C7B-4345-B1E9-F89A9C409CF7}"/>
    <cellStyle name="Note 3 3 6 2 3" xfId="11319" xr:uid="{765D7CE0-28A8-4082-8819-1CB9D8B1ABC5}"/>
    <cellStyle name="Note 3 3 6 2 3 2" xfId="20308" xr:uid="{FF09D71B-AC9E-40E9-A8EB-A05E07553DF4}"/>
    <cellStyle name="Note 3 3 6 2 3 2 2" xfId="24519" xr:uid="{E35BDEE9-431B-4F92-A84C-B4E587E408A7}"/>
    <cellStyle name="Note 3 3 6 2 3 3" xfId="35175" xr:uid="{D03A29E7-52D7-47D7-A706-3A23EBD62B4E}"/>
    <cellStyle name="Note 3 3 6 2 4" xfId="15085" xr:uid="{72178599-815C-4DBB-AB79-2BA17B5A9718}"/>
    <cellStyle name="Note 3 3 6 2 4 2" xfId="31228" xr:uid="{A31D8C5E-3937-4164-BE3C-421015C0D0B8}"/>
    <cellStyle name="Note 3 3 6 2 5" xfId="37199" xr:uid="{894EFB55-7FE8-4551-B66E-6B2C89CE6203}"/>
    <cellStyle name="Note 3 3 6 2 6" xfId="54038" xr:uid="{0B7FCB48-DE1E-4036-8469-A18A654D1E30}"/>
    <cellStyle name="Note 3 3 6 3" xfId="4214" xr:uid="{44B0AD26-34CE-4371-8457-02FEB2B8B1D1}"/>
    <cellStyle name="Note 3 3 6 3 2" xfId="36902" xr:uid="{BE5FF22D-A5F5-4057-ADEF-0C2D88E921DA}"/>
    <cellStyle name="Note 3 3 6 4" xfId="31603" xr:uid="{AC15D90F-740E-43E6-A528-E1560F43ABA5}"/>
    <cellStyle name="Note 3 3 6 5" xfId="47370" xr:uid="{B201EC4E-B7AE-48AC-AE8D-9D1543437955}"/>
    <cellStyle name="Note 3 3 7" xfId="1693" xr:uid="{EB0BB0D6-5B75-49FF-9C95-A51EC29619B8}"/>
    <cellStyle name="Note 3 3 7 2" xfId="6019" xr:uid="{A3DB72A5-81A2-4EAE-962E-0E3B366C38F7}"/>
    <cellStyle name="Note 3 3 7 2 2" xfId="8605" xr:uid="{1D1AAFEA-644E-4965-B3DB-A571C7AFC032}"/>
    <cellStyle name="Note 3 3 7 2 2 2" xfId="12661" xr:uid="{B7D992C4-9FC7-4754-A4DD-6675C4A582D5}"/>
    <cellStyle name="Note 3 3 7 2 2 2 2" xfId="21650" xr:uid="{5B8FB28A-66D5-4C28-BF1B-007C2825B4A7}"/>
    <cellStyle name="Note 3 3 7 2 2 2 2 2" xfId="36195" xr:uid="{6A33E293-50B4-438E-A343-5F1FA8F9F3AF}"/>
    <cellStyle name="Note 3 3 7 2 2 2 3" xfId="23689" xr:uid="{AA7DB18F-324C-4041-9EFA-259D141DBBF5}"/>
    <cellStyle name="Note 3 3 7 2 2 3" xfId="17594" xr:uid="{1556447E-A056-4202-A202-48F59E490262}"/>
    <cellStyle name="Note 3 3 7 2 2 3 2" xfId="28327" xr:uid="{A779FC81-185D-492D-A995-71CE77D2D051}"/>
    <cellStyle name="Note 3 3 7 2 2 4" xfId="29170" xr:uid="{C99EB359-A864-4842-80CB-7732D6A03547}"/>
    <cellStyle name="Note 3 3 7 2 3" xfId="11242" xr:uid="{83AEBDAC-AA94-4841-8212-F64F10BA0C01}"/>
    <cellStyle name="Note 3 3 7 2 3 2" xfId="20231" xr:uid="{BC76E065-99C8-4DD3-8365-E4668B0B414B}"/>
    <cellStyle name="Note 3 3 7 2 3 2 2" xfId="33289" xr:uid="{1C76092E-A299-4F12-AE39-25A140B601E8}"/>
    <cellStyle name="Note 3 3 7 2 3 3" xfId="36461" xr:uid="{4784ED0B-D007-4094-B8FE-0C4468DDD0BF}"/>
    <cellStyle name="Note 3 3 7 2 4" xfId="15008" xr:uid="{D8408547-6FAB-4F2B-B764-B09DB4B543CE}"/>
    <cellStyle name="Note 3 3 7 2 4 2" xfId="41033" xr:uid="{79172BA0-52E8-4CDD-B07A-5DF827B6A5AE}"/>
    <cellStyle name="Note 3 3 7 2 5" xfId="42768" xr:uid="{20DA5A36-48A7-4877-AB66-08A95318F33C}"/>
    <cellStyle name="Note 3 3 7 3" xfId="4130" xr:uid="{E7F06B87-B1CA-42B6-A3EB-CF83FF07C7C5}"/>
    <cellStyle name="Note 3 3 7 3 2" xfId="26969" xr:uid="{C642376C-3E48-44A5-B9C6-854E0FF9C3D1}"/>
    <cellStyle name="Note 3 3 7 4" xfId="33159" xr:uid="{DCCEBB3F-3E1A-4E5B-AC0B-13EA9E36E3AA}"/>
    <cellStyle name="Note 3 3 7 5" xfId="52663" xr:uid="{0D2BBC25-0B47-4E3A-B1A5-39D893D490E4}"/>
    <cellStyle name="Note 3 3 8" xfId="2741" xr:uid="{95BBC11D-11DF-41F1-82F2-4A5ECA7A7E8B}"/>
    <cellStyle name="Note 3 3 8 2" xfId="6922" xr:uid="{516A2022-B226-41E5-9D6F-91B65C4ED39D}"/>
    <cellStyle name="Note 3 3 8 2 2" xfId="12056" xr:uid="{F0D29455-0A07-44B9-ACF0-9BBF2841224B}"/>
    <cellStyle name="Note 3 3 8 2 2 2" xfId="21045" xr:uid="{150EC4AD-82CE-4375-8F02-3C706D6AE9B4}"/>
    <cellStyle name="Note 3 3 8 2 2 2 2" xfId="35782" xr:uid="{4558CF9C-535A-4E9F-990E-70EA14B251C9}"/>
    <cellStyle name="Note 3 3 8 2 2 3" xfId="23954" xr:uid="{5D2EEBE2-DB14-4097-895A-B37322B47378}"/>
    <cellStyle name="Note 3 3 8 2 3" xfId="15911" xr:uid="{997F41BE-B606-41DB-B80F-7AD3CF819696}"/>
    <cellStyle name="Note 3 3 8 2 3 2" xfId="43315" xr:uid="{7F7ADA5B-3DBF-457A-9E29-5ECFD8F02577}"/>
    <cellStyle name="Note 3 3 8 2 4" xfId="30618" xr:uid="{2A6E8C2E-ADEC-4979-8858-B07F64BBF173}"/>
    <cellStyle name="Note 3 3 8 3" xfId="9486" xr:uid="{6F1D7786-63FC-44AE-974E-F9AEF7645136}"/>
    <cellStyle name="Note 3 3 8 3 2" xfId="18475" xr:uid="{2981A91D-EE27-4DE1-89C4-684B199192EE}"/>
    <cellStyle name="Note 3 3 8 3 2 2" xfId="41567" xr:uid="{B059FD77-6021-4BB5-8652-55140D0F8378}"/>
    <cellStyle name="Note 3 3 8 3 3" xfId="22872" xr:uid="{944223D1-5974-4442-AFB2-4A5BEBDED139}"/>
    <cellStyle name="Note 3 3 8 4" xfId="31791" xr:uid="{CD1FDF64-2F41-469D-AA63-451B2FE8E268}"/>
    <cellStyle name="Note 3 3 9" xfId="4679" xr:uid="{F53BC548-F977-4D0F-B176-E62EAC323C0D}"/>
    <cellStyle name="Note 3 3 9 2" xfId="7265" xr:uid="{1B23F614-931E-48A9-9BCB-6D501724618D}"/>
    <cellStyle name="Note 3 3 9 2 2" xfId="12247" xr:uid="{5C9F0C1B-4C4F-4940-8D98-5716DC127152}"/>
    <cellStyle name="Note 3 3 9 2 2 2" xfId="21236" xr:uid="{0F6D3A73-61B3-4008-881E-EF5CE8135CF9}"/>
    <cellStyle name="Note 3 3 9 2 2 2 2" xfId="25854" xr:uid="{FEEEE997-5407-4034-B065-59E965ACED68}"/>
    <cellStyle name="Note 3 3 9 2 2 3" xfId="26210" xr:uid="{F8C5FEDC-B0BD-42CC-AB92-51F9F5B6AB90}"/>
    <cellStyle name="Note 3 3 9 2 3" xfId="16254" xr:uid="{76F76FFA-5F2F-48AF-869C-D7B32D463D79}"/>
    <cellStyle name="Note 3 3 9 2 3 2" xfId="24646" xr:uid="{3052DA55-A43D-49B6-BB7A-2DC9F2DF8F81}"/>
    <cellStyle name="Note 3 3 9 2 4" xfId="33900" xr:uid="{8B6DDA00-CF3E-4807-AC1F-62F38EFD5842}"/>
    <cellStyle name="Note 3 3 9 3" xfId="9902" xr:uid="{117C5485-C37D-4E53-9C39-ED4B262D541C}"/>
    <cellStyle name="Note 3 3 9 3 2" xfId="18891" xr:uid="{82494361-9201-4680-911F-908F17664AE0}"/>
    <cellStyle name="Note 3 3 9 3 2 2" xfId="26940" xr:uid="{73C8FF0C-E344-4971-B3D1-5E104354459A}"/>
    <cellStyle name="Note 3 3 9 3 3" xfId="26659" xr:uid="{D4F9A626-4721-4802-98CF-011E10ECC129}"/>
    <cellStyle name="Note 3 3 9 4" xfId="13668" xr:uid="{76A892FF-8120-4FDC-B206-1FBA2662EBCF}"/>
    <cellStyle name="Note 3 3 9 4 2" xfId="33977" xr:uid="{C3D43458-BCA7-4069-A114-4BC42A8A1E81}"/>
    <cellStyle name="Note 3 3 9 5" xfId="43322" xr:uid="{C50F48AF-B6C4-429A-81C7-C6181E33612A}"/>
    <cellStyle name="Note 3 30" xfId="45331" xr:uid="{B5214DA4-B32A-4714-BE02-A1DEE50B0A1D}"/>
    <cellStyle name="Note 3 31" xfId="45302" xr:uid="{611EAAAF-F6A5-4FB7-9C15-60CF875BCFF2}"/>
    <cellStyle name="Note 3 32" xfId="45377" xr:uid="{8B093CB4-239C-4FEA-B58B-AFC4D92A597A}"/>
    <cellStyle name="Note 3 33" xfId="45354" xr:uid="{CA1893DC-9D3E-4A64-A024-5344F288AE55}"/>
    <cellStyle name="Note 3 34" xfId="44145" xr:uid="{05B4E278-8B6F-47CA-9E46-7D27F94064C7}"/>
    <cellStyle name="Note 3 35" xfId="45480" xr:uid="{EB4FE531-25FF-4FF6-8314-BE5EB831A608}"/>
    <cellStyle name="Note 3 4" xfId="325" xr:uid="{9473933C-B74A-48BC-8FEE-DAAAECDA6FA9}"/>
    <cellStyle name="Note 3 4 10" xfId="6627" xr:uid="{6FE61DB0-A54D-408B-993D-6F23D2B9200E}"/>
    <cellStyle name="Note 3 4 10 2" xfId="11833" xr:uid="{DBB9B76C-58ED-4450-B966-9346C3CD409B}"/>
    <cellStyle name="Note 3 4 10 2 2" xfId="20822" xr:uid="{86323DC7-01A2-4490-BF6D-4476F56F5B0E}"/>
    <cellStyle name="Note 3 4 10 2 2 2" xfId="26161" xr:uid="{52A46081-1EDF-4982-98D4-7D591B59CD73}"/>
    <cellStyle name="Note 3 4 10 2 3" xfId="42769" xr:uid="{E85D154A-B044-46F0-A3CF-902D3D9B5BB6}"/>
    <cellStyle name="Note 3 4 10 3" xfId="15616" xr:uid="{42EC77C5-7E85-4A72-ABDF-7F820EB8FD2E}"/>
    <cellStyle name="Note 3 4 10 3 2" xfId="37108" xr:uid="{C1E8D844-3D1E-4BB1-AB72-78F97CF40B29}"/>
    <cellStyle name="Note 3 4 10 4" xfId="22631" xr:uid="{E13F4D32-E5F7-4998-9D5A-65EE38ADB152}"/>
    <cellStyle name="Note 3 4 11" xfId="9196" xr:uid="{7A2AC571-1C81-4282-B3A5-0D08111F6144}"/>
    <cellStyle name="Note 3 4 11 2" xfId="18185" xr:uid="{6755FE95-DE90-4F09-94F6-1FF76E18F7E5}"/>
    <cellStyle name="Note 3 4 11 2 2" xfId="41583" xr:uid="{68115328-2F32-4A92-820F-FF5600CD336A}"/>
    <cellStyle name="Note 3 4 11 3" xfId="23600" xr:uid="{D54DC9AF-34F9-4C31-8A5C-02D8A088310F}"/>
    <cellStyle name="Note 3 4 12" xfId="9723" xr:uid="{D43B96DE-079F-4D90-A0E7-E614DB9BC32B}"/>
    <cellStyle name="Note 3 4 12 2" xfId="18712" xr:uid="{B89A5AD6-3111-4B50-81D1-281E68E9140F}"/>
    <cellStyle name="Note 3 4 12 2 2" xfId="41106" xr:uid="{41A257A2-5672-46D3-A87D-AC0519383C05}"/>
    <cellStyle name="Note 3 4 12 3" xfId="35128" xr:uid="{381E03AE-27CC-4163-A87A-06E7B2BC0308}"/>
    <cellStyle name="Note 3 4 13" xfId="2331" xr:uid="{C56E0EC3-75FF-4A21-8C2B-064919435855}"/>
    <cellStyle name="Note 3 4 13 2" xfId="27685" xr:uid="{E952802C-4BD7-4009-A989-9CC065B8CA0B}"/>
    <cellStyle name="Note 3 4 14" xfId="13240" xr:uid="{F154AAAC-EF83-4425-9129-F3E6CFFFE12A}"/>
    <cellStyle name="Note 3 4 14 2" xfId="39850" xr:uid="{8A61598F-BF3B-43CA-B915-66F9D1B5A7F1}"/>
    <cellStyle name="Note 3 4 15" xfId="33849" xr:uid="{BCC2E35C-2DFB-4C85-9A03-90258A014268}"/>
    <cellStyle name="Note 3 4 16" xfId="44359" xr:uid="{B5A3597C-8C99-4556-85D4-3EE3D989E081}"/>
    <cellStyle name="Note 3 4 17" xfId="45604" xr:uid="{E12CC19F-18C3-4895-B42B-5AC2E3E32615}"/>
    <cellStyle name="Note 3 4 2" xfId="457" xr:uid="{DF814C07-B6AC-4E68-BD13-2FB54A36B10D}"/>
    <cellStyle name="Note 3 4 2 10" xfId="9321" xr:uid="{5AA0ACBF-AD58-40FC-8047-4B53A458B8D8}"/>
    <cellStyle name="Note 3 4 2 10 2" xfId="18310" xr:uid="{2154034B-A95C-4781-9341-EB2AC8EE80CF}"/>
    <cellStyle name="Note 3 4 2 10 2 2" xfId="37394" xr:uid="{984B4550-43F9-49C0-AF89-80C025CAD6E7}"/>
    <cellStyle name="Note 3 4 2 10 3" xfId="27080" xr:uid="{0B6A72F6-91BF-4DE9-B4E1-267982F84072}"/>
    <cellStyle name="Note 3 4 2 11" xfId="9759" xr:uid="{4246FE4C-DF3F-48F2-AAF0-90DA70D991AA}"/>
    <cellStyle name="Note 3 4 2 11 2" xfId="18748" xr:uid="{4D6C35E1-4215-4681-9870-BC3619A5EE68}"/>
    <cellStyle name="Note 3 4 2 11 2 2" xfId="38751" xr:uid="{0C6D1B7B-2C34-4EFB-9045-B96B98F1108D}"/>
    <cellStyle name="Note 3 4 2 11 3" xfId="35549" xr:uid="{9ED521FD-2ECA-43EB-B622-63899D796C31}"/>
    <cellStyle name="Note 3 4 2 12" xfId="2463" xr:uid="{1248293A-1077-4162-BB80-B3C41549A77B}"/>
    <cellStyle name="Note 3 4 2 12 2" xfId="38527" xr:uid="{9BD4549A-C066-4D0E-A06A-39747BA3A3D8}"/>
    <cellStyle name="Note 3 4 2 13" xfId="13372" xr:uid="{520FC6A4-30BF-4544-9846-C794252C7DC9}"/>
    <cellStyle name="Note 3 4 2 13 2" xfId="24717" xr:uid="{5A0FC138-D773-4808-A239-E058598D4089}"/>
    <cellStyle name="Note 3 4 2 14" xfId="36162" xr:uid="{9477E18B-EB83-4C63-B151-93097A661A66}"/>
    <cellStyle name="Note 3 4 2 15" xfId="46116" xr:uid="{50941609-F68B-4A5F-B018-C36035A76241}"/>
    <cellStyle name="Note 3 4 2 2" xfId="806" xr:uid="{C7E85799-11B1-4CB4-A584-AB326619D7C3}"/>
    <cellStyle name="Note 3 4 2 2 2" xfId="5175" xr:uid="{CEFAE90E-37DF-41E2-9A60-8CD7A11DD24E}"/>
    <cellStyle name="Note 3 4 2 2 2 2" xfId="7761" xr:uid="{962BA634-D00E-40F7-A367-60F494C95A0F}"/>
    <cellStyle name="Note 3 4 2 2 2 2 2" xfId="12403" xr:uid="{1FCECF50-5BCC-4724-9AAD-29760D14A769}"/>
    <cellStyle name="Note 3 4 2 2 2 2 2 2" xfId="21392" xr:uid="{93627670-D881-4E83-BC03-904A9CEA4C44}"/>
    <cellStyle name="Note 3 4 2 2 2 2 2 2 2" xfId="37191" xr:uid="{C56430EA-FE1A-44E1-8308-E9F14D06CDCE}"/>
    <cellStyle name="Note 3 4 2 2 2 2 2 3" xfId="28444" xr:uid="{B95DF378-5688-49E6-B843-AF44FCA784FD}"/>
    <cellStyle name="Note 3 4 2 2 2 2 3" xfId="16750" xr:uid="{6AE21C8E-9A5D-4CAA-8FDD-AEB6721D8618}"/>
    <cellStyle name="Note 3 4 2 2 2 2 3 2" xfId="34156" xr:uid="{36B237A3-05B2-4719-A6B1-4087C88DF635}"/>
    <cellStyle name="Note 3 4 2 2 2 2 4" xfId="28386" xr:uid="{4DB584DA-0252-4D3C-9444-209AE36A0DF8}"/>
    <cellStyle name="Note 3 4 2 2 2 3" xfId="10398" xr:uid="{56AE8658-9D21-4D8A-9A79-1BADFF909FFC}"/>
    <cellStyle name="Note 3 4 2 2 2 3 2" xfId="19387" xr:uid="{75FBD47F-CE0C-465B-8215-0C37B68063CC}"/>
    <cellStyle name="Note 3 4 2 2 2 3 2 2" xfId="24451" xr:uid="{2FD5760C-A8CE-41FF-8B01-BE9ECB76117E}"/>
    <cellStyle name="Note 3 4 2 2 2 3 3" xfId="22348" xr:uid="{453BC9C2-AAB3-4D65-8D96-3B4B85864619}"/>
    <cellStyle name="Note 3 4 2 2 2 4" xfId="14164" xr:uid="{E2CCA6FD-39DA-42DA-8CE6-A6F6237833F9}"/>
    <cellStyle name="Note 3 4 2 2 2 4 2" xfId="43897" xr:uid="{14531DDA-7137-4E17-A97D-A535ACD6E49B}"/>
    <cellStyle name="Note 3 4 2 2 2 5" xfId="42776" xr:uid="{6AAF2363-5F91-4345-AA27-B50E8B3EBBDD}"/>
    <cellStyle name="Note 3 4 2 2 2 6" xfId="56392" xr:uid="{C6BA2CA1-AA2F-4B4A-9717-138622C042DE}"/>
    <cellStyle name="Note 3 4 2 2 3" xfId="3243" xr:uid="{A15AA446-D238-44EA-962D-79BBDCABD3B1}"/>
    <cellStyle name="Note 3 4 2 2 3 2" xfId="41885" xr:uid="{0D2D58EC-7C7B-4786-B2DC-168D5911F2F6}"/>
    <cellStyle name="Note 3 4 2 2 4" xfId="35646" xr:uid="{C742C00A-3FDA-4373-B864-3ED2DE5C106E}"/>
    <cellStyle name="Note 3 4 2 2 5" xfId="49610" xr:uid="{FB46A674-8950-4A87-826D-E1B8D46F953F}"/>
    <cellStyle name="Note 3 4 2 3" xfId="1151" xr:uid="{0E47351C-8B86-4C83-951A-7722FC5C94A6}"/>
    <cellStyle name="Note 3 4 2 3 2" xfId="5496" xr:uid="{A45F7C3B-720C-4EB6-AD18-0CC5AFEB45EB}"/>
    <cellStyle name="Note 3 4 2 3 2 2" xfId="8082" xr:uid="{9053C929-2C68-4178-AC4E-68990401323A}"/>
    <cellStyle name="Note 3 4 2 3 2 2 2" xfId="12505" xr:uid="{FA9A7466-F364-4D5E-ACC9-ABC671C60A87}"/>
    <cellStyle name="Note 3 4 2 3 2 2 2 2" xfId="21494" xr:uid="{C3314251-E7E7-4134-8295-C9311798FB43}"/>
    <cellStyle name="Note 3 4 2 3 2 2 2 2 2" xfId="31399" xr:uid="{46838AA0-453D-4ED4-8717-F27B85EAB4BE}"/>
    <cellStyle name="Note 3 4 2 3 2 2 2 3" xfId="31597" xr:uid="{9E9C40F8-E16D-4AE4-9C72-55E75A56ECC6}"/>
    <cellStyle name="Note 3 4 2 3 2 2 3" xfId="17071" xr:uid="{212DCD7B-5E8B-45DE-BFDC-9DF9A47B595F}"/>
    <cellStyle name="Note 3 4 2 3 2 2 3 2" xfId="31298" xr:uid="{5B3B7C68-C2F9-4734-8C1C-07F86C897580}"/>
    <cellStyle name="Note 3 4 2 3 2 2 4" xfId="25427" xr:uid="{31195F26-BB70-42CB-B326-271FC2B35942}"/>
    <cellStyle name="Note 3 4 2 3 2 3" xfId="10719" xr:uid="{004C0E7E-51E3-46CF-AFA8-E4E3855AF4BD}"/>
    <cellStyle name="Note 3 4 2 3 2 3 2" xfId="19708" xr:uid="{7BEAE205-7E7F-4A8E-AE4B-BCB9304A2670}"/>
    <cellStyle name="Note 3 4 2 3 2 3 2 2" xfId="32460" xr:uid="{FFCD9F7C-43FC-4DE8-A874-4C73DA884D74}"/>
    <cellStyle name="Note 3 4 2 3 2 3 3" xfId="30892" xr:uid="{242D3E95-EA5B-44E1-9439-56A560F3A869}"/>
    <cellStyle name="Note 3 4 2 3 2 4" xfId="14485" xr:uid="{58276A3C-DE5B-4119-AD90-FE6531D335E5}"/>
    <cellStyle name="Note 3 4 2 3 2 4 2" xfId="41099" xr:uid="{9B668177-CE4A-4F78-9655-DBE0D66EBA07}"/>
    <cellStyle name="Note 3 4 2 3 2 5" xfId="25542" xr:uid="{88C224C1-7EE0-45E3-8B85-2751334AA986}"/>
    <cellStyle name="Note 3 4 2 3 2 6" xfId="58208" xr:uid="{F1B8F0A9-EE5E-4DFA-8E24-FA0374C14CBD}"/>
    <cellStyle name="Note 3 4 2 3 3" xfId="3588" xr:uid="{1C16F45E-FBE1-41BB-90BB-A66F85C92B41}"/>
    <cellStyle name="Note 3 4 2 3 3 2" xfId="24842" xr:uid="{EDDA8C77-01D6-40B5-B914-B93873087560}"/>
    <cellStyle name="Note 3 4 2 3 4" xfId="33803" xr:uid="{4045AE7B-8637-4384-9729-8F8023186A8C}"/>
    <cellStyle name="Note 3 4 2 3 5" xfId="51426" xr:uid="{A62C6773-369B-44AE-A0FD-6D6021CECA49}"/>
    <cellStyle name="Note 3 4 2 4" xfId="1495" xr:uid="{981A0123-C2E8-4837-B29B-A62D1312C64A}"/>
    <cellStyle name="Note 3 4 2 4 2" xfId="5840" xr:uid="{92537F0C-63B4-4203-968C-3BD1D3FB9832}"/>
    <cellStyle name="Note 3 4 2 4 2 2" xfId="8426" xr:uid="{60F39A0F-C657-474C-BB3E-84FAEBF5E2FC}"/>
    <cellStyle name="Note 3 4 2 4 2 2 2" xfId="12610" xr:uid="{DD6B91CA-C6C3-4BB4-AAD6-DE95E7F3B6A9}"/>
    <cellStyle name="Note 3 4 2 4 2 2 2 2" xfId="21599" xr:uid="{C42EE806-7E97-43BA-9571-47863498535C}"/>
    <cellStyle name="Note 3 4 2 4 2 2 2 2 2" xfId="41722" xr:uid="{4E3CA449-5F35-4C20-8305-584BA8E257FF}"/>
    <cellStyle name="Note 3 4 2 4 2 2 2 3" xfId="25623" xr:uid="{124249B9-EAB0-4009-A448-47452910D9BA}"/>
    <cellStyle name="Note 3 4 2 4 2 2 3" xfId="17415" xr:uid="{7A9EF4B0-6B4F-4449-86E7-2E0330C1AC3B}"/>
    <cellStyle name="Note 3 4 2 4 2 2 3 2" xfId="24743" xr:uid="{F685CC57-0B4A-46B8-BD0B-0C7137FABEB2}"/>
    <cellStyle name="Note 3 4 2 4 2 2 4" xfId="31291" xr:uid="{64E6198A-2AE7-410A-9C54-F8A60D85B194}"/>
    <cellStyle name="Note 3 4 2 4 2 3" xfId="11063" xr:uid="{7055774B-0596-4621-BC98-C8A74657B7E5}"/>
    <cellStyle name="Note 3 4 2 4 2 3 2" xfId="20052" xr:uid="{9B6073C4-636F-46A8-AE91-87D47B5CA02E}"/>
    <cellStyle name="Note 3 4 2 4 2 3 2 2" xfId="35356" xr:uid="{0D6EEF28-34B3-461B-86B2-06F9BBEA20DA}"/>
    <cellStyle name="Note 3 4 2 4 2 3 3" xfId="34698" xr:uid="{F25CA066-2704-48BC-A208-0F5D849EE6A2}"/>
    <cellStyle name="Note 3 4 2 4 2 4" xfId="14829" xr:uid="{DB27DD09-592D-42FD-AB8B-D72E3C0C5619}"/>
    <cellStyle name="Note 3 4 2 4 2 4 2" xfId="29784" xr:uid="{E77F0D70-87E5-46E4-A4DE-9F945B036F91}"/>
    <cellStyle name="Note 3 4 2 4 2 5" xfId="31656" xr:uid="{66F19E59-BF82-4064-B681-AB44A080B17F}"/>
    <cellStyle name="Note 3 4 2 4 2 6" xfId="54534" xr:uid="{2199575B-6704-46EC-911A-1AF8F88B98D0}"/>
    <cellStyle name="Note 3 4 2 4 3" xfId="3932" xr:uid="{5056D9D1-DE2B-4103-A7B9-D0D4B05274C7}"/>
    <cellStyle name="Note 3 4 2 4 3 2" xfId="33507" xr:uid="{74131DF5-15B7-4DEC-9739-EA4D58730668}"/>
    <cellStyle name="Note 3 4 2 4 4" xfId="36505" xr:uid="{F817F833-C751-42CE-824B-C7B27D937D5F}"/>
    <cellStyle name="Note 3 4 2 4 5" xfId="47727" xr:uid="{DCEE23C2-FFE0-45E7-B324-D55E8AB97CD7}"/>
    <cellStyle name="Note 3 4 2 5" xfId="162" xr:uid="{5435CDC9-DDA9-446C-9944-3B620D2C18C2}"/>
    <cellStyle name="Note 3 4 2 5 2" xfId="2578" xr:uid="{7C9123AA-5283-4461-8D8A-1EF813F1361B}"/>
    <cellStyle name="Note 3 4 2 5 2 2" xfId="6819" xr:uid="{F349EC67-EF12-413B-A27D-5E0DFE8F0810}"/>
    <cellStyle name="Note 3 4 2 5 2 2 2" xfId="11998" xr:uid="{B0D4B324-C64C-48FD-BE78-C5ACFA7443FE}"/>
    <cellStyle name="Note 3 4 2 5 2 2 2 2" xfId="20987" xr:uid="{79AA2C08-9540-4198-8BEB-D685896E9423}"/>
    <cellStyle name="Note 3 4 2 5 2 2 2 2 2" xfId="39755" xr:uid="{0CA76C7F-21D9-4B68-A156-BD1DC596F5BF}"/>
    <cellStyle name="Note 3 4 2 5 2 2 2 3" xfId="36018" xr:uid="{55D796C6-5448-4058-B4BA-D7D11D1A8419}"/>
    <cellStyle name="Note 3 4 2 5 2 2 3" xfId="15808" xr:uid="{220BBAD7-ECE7-4C18-9034-04914125CA2C}"/>
    <cellStyle name="Note 3 4 2 5 2 2 3 2" xfId="39647" xr:uid="{66B65CFD-1099-410C-8858-519050177530}"/>
    <cellStyle name="Note 3 4 2 5 2 2 4" xfId="28064" xr:uid="{87DBD619-72D0-4BFA-960B-218CABAEAE87}"/>
    <cellStyle name="Note 3 4 2 5 2 3" xfId="9389" xr:uid="{0D91B4C2-707B-42EB-9568-27A7C143C11F}"/>
    <cellStyle name="Note 3 4 2 5 2 3 2" xfId="18378" xr:uid="{8552C538-D487-47BC-9B12-F03934FD1A23}"/>
    <cellStyle name="Note 3 4 2 5 2 3 2 2" xfId="39164" xr:uid="{8A9D4D41-8DFC-42E0-9812-7B7B58A96C1E}"/>
    <cellStyle name="Note 3 4 2 5 2 3 3" xfId="34104" xr:uid="{CAD26E93-05C4-4F55-8CA7-9A64DA8F5D85}"/>
    <cellStyle name="Note 3 4 2 5 2 4" xfId="13432" xr:uid="{D4E28DBD-DFBA-43A6-86A6-AA0F9E4CC066}"/>
    <cellStyle name="Note 3 4 2 5 2 4 2" xfId="32345" xr:uid="{9C0431EF-5FEB-40EE-B54D-66BF1221FF31}"/>
    <cellStyle name="Note 3 4 2 5 2 5" xfId="39436" xr:uid="{99561EB3-E941-4E1E-B255-1BAC4B83EA7C}"/>
    <cellStyle name="Note 3 4 2 5 3" xfId="2630" xr:uid="{19431102-C798-4F18-92A1-D0A200F1CBBE}"/>
    <cellStyle name="Note 3 4 2 5 3 2" xfId="39903" xr:uid="{ED173D88-E744-4599-AD2A-58F46F1DD11A}"/>
    <cellStyle name="Note 3 4 2 5 4" xfId="37480" xr:uid="{3DE17350-FF78-43E6-AF68-F61C9C7EA8A3}"/>
    <cellStyle name="Note 3 4 2 5 5" xfId="52955" xr:uid="{6175E20F-C885-49E9-8FC4-75737080233A}"/>
    <cellStyle name="Note 3 4 2 6" xfId="2114" xr:uid="{1D869AEB-523C-4599-8321-213DC8EB785E}"/>
    <cellStyle name="Note 3 4 2 6 2" xfId="6415" xr:uid="{378ED17D-31B1-45AC-90ED-831B51AA417D}"/>
    <cellStyle name="Note 3 4 2 6 2 2" xfId="9001" xr:uid="{E712F9A6-C8DA-45F4-8D85-B88E29BB6CCD}"/>
    <cellStyle name="Note 3 4 2 6 2 2 2" xfId="12784" xr:uid="{8BD8C3BA-A35D-4A7A-80A8-AC6405C06495}"/>
    <cellStyle name="Note 3 4 2 6 2 2 2 2" xfId="21773" xr:uid="{96ECBB49-D426-4E86-86E5-430C3E542055}"/>
    <cellStyle name="Note 3 4 2 6 2 2 2 2 2" xfId="32804" xr:uid="{D6DF8637-2F59-41F1-B1B1-A57DC7F8D9ED}"/>
    <cellStyle name="Note 3 4 2 6 2 2 2 3" xfId="22885" xr:uid="{F3FDB93E-088B-4827-80C2-637E8AEC4DB4}"/>
    <cellStyle name="Note 3 4 2 6 2 2 3" xfId="17990" xr:uid="{87C092EA-F488-4CC8-B28D-AFF2507C6C62}"/>
    <cellStyle name="Note 3 4 2 6 2 2 3 2" xfId="28256" xr:uid="{3CD1A680-B67A-46E3-A4E4-43E4ED1D7CD1}"/>
    <cellStyle name="Note 3 4 2 6 2 2 4" xfId="33140" xr:uid="{71A2ECFD-2C47-42D1-B110-4D086BA8B4A7}"/>
    <cellStyle name="Note 3 4 2 6 2 3" xfId="11638" xr:uid="{90D64AF2-F8AF-4541-8E92-50074EEAE4CE}"/>
    <cellStyle name="Note 3 4 2 6 2 3 2" xfId="20627" xr:uid="{957C51FD-0221-4633-A64D-0097DF822386}"/>
    <cellStyle name="Note 3 4 2 6 2 3 2 2" xfId="31489" xr:uid="{9CB95AF0-A48A-4FBB-9125-6EE7B90531B6}"/>
    <cellStyle name="Note 3 4 2 6 2 3 3" xfId="36471" xr:uid="{2C2DA3DB-74A9-4163-88CE-F5A27413B2D8}"/>
    <cellStyle name="Note 3 4 2 6 2 4" xfId="15404" xr:uid="{D73026B4-7454-4C8B-B284-CC7F5C0228E8}"/>
    <cellStyle name="Note 3 4 2 6 2 4 2" xfId="36777" xr:uid="{054B6DB4-2210-4C7A-A177-CA3A9E74C3CE}"/>
    <cellStyle name="Note 3 4 2 6 2 5" xfId="38555" xr:uid="{94DB33D3-A4FF-46CC-8BA0-CA7492623633}"/>
    <cellStyle name="Note 3 4 2 6 3" xfId="4551" xr:uid="{A6C2F196-3E40-4493-B808-76840514631C}"/>
    <cellStyle name="Note 3 4 2 6 3 2" xfId="29238" xr:uid="{4F02AA87-7A4F-4844-AAB1-48A0EF702195}"/>
    <cellStyle name="Note 3 4 2 6 4" xfId="26171" xr:uid="{60588DDD-C343-4AE0-8EAD-34EC26A8EC03}"/>
    <cellStyle name="Note 3 4 2 7" xfId="2924" xr:uid="{0A924F3F-47EA-445E-B77C-F761A0EBDA99}"/>
    <cellStyle name="Note 3 4 2 7 2" xfId="7074" xr:uid="{4204F5D4-C5A2-4130-B71A-2FA3F0466D74}"/>
    <cellStyle name="Note 3 4 2 7 2 2" xfId="12200" xr:uid="{7DD43279-44D8-420B-A4B3-B4E838799C6B}"/>
    <cellStyle name="Note 3 4 2 7 2 2 2" xfId="21189" xr:uid="{500DA260-964B-402B-9318-AFF5F37FD582}"/>
    <cellStyle name="Note 3 4 2 7 2 2 2 2" xfId="28577" xr:uid="{23D4E9FB-5156-4CE5-9CFA-7BAFD1693888}"/>
    <cellStyle name="Note 3 4 2 7 2 2 3" xfId="29471" xr:uid="{52A65AD1-DF16-40AF-8196-E19D67DFA490}"/>
    <cellStyle name="Note 3 4 2 7 2 3" xfId="16063" xr:uid="{6DE0E0BD-B215-4A78-AB48-5BC98482968B}"/>
    <cellStyle name="Note 3 4 2 7 2 3 2" xfId="42704" xr:uid="{B01CA1FB-FD62-4157-B86D-CA2165BDE4A0}"/>
    <cellStyle name="Note 3 4 2 7 2 4" xfId="40373" xr:uid="{F609A108-B408-45B4-865A-C9CB3DA33B4B}"/>
    <cellStyle name="Note 3 4 2 7 3" xfId="9637" xr:uid="{B2EE4F62-CC28-4246-B275-0BDA2D3C6882}"/>
    <cellStyle name="Note 3 4 2 7 3 2" xfId="18626" xr:uid="{195DE8DA-8DEE-4675-A9D8-CC0851D3052E}"/>
    <cellStyle name="Note 3 4 2 7 3 2 2" xfId="32310" xr:uid="{58A0F86A-143A-437A-BA0E-89A8B1E505C3}"/>
    <cellStyle name="Note 3 4 2 7 3 3" xfId="23006" xr:uid="{4A3AF983-6B8E-406F-9B9D-46D0CE669920}"/>
    <cellStyle name="Note 3 4 2 7 4" xfId="23368" xr:uid="{2C0C7A31-4073-4B9D-AD90-47BDBF2CF28A}"/>
    <cellStyle name="Note 3 4 2 8" xfId="4851" xr:uid="{806ECB4E-B589-460F-A721-23C870B49BDA}"/>
    <cellStyle name="Note 3 4 2 8 2" xfId="7437" xr:uid="{76D35093-0FD5-4D7E-AB01-4818FB0A97E4}"/>
    <cellStyle name="Note 3 4 2 8 2 2" xfId="12305" xr:uid="{931499DF-266E-40A3-BFB6-DC87C2BB33CA}"/>
    <cellStyle name="Note 3 4 2 8 2 2 2" xfId="21294" xr:uid="{4F868309-BF64-4C2F-B974-DEBFB2E1AABC}"/>
    <cellStyle name="Note 3 4 2 8 2 2 2 2" xfId="34568" xr:uid="{076D2D1D-97C5-49A4-A0F0-842A658F3B0D}"/>
    <cellStyle name="Note 3 4 2 8 2 2 3" xfId="43782" xr:uid="{728659F7-4FEB-4CFA-9576-825452040004}"/>
    <cellStyle name="Note 3 4 2 8 2 3" xfId="16426" xr:uid="{6F9B26BB-B458-4E91-9013-77B9AA7CC144}"/>
    <cellStyle name="Note 3 4 2 8 2 3 2" xfId="40997" xr:uid="{D754AE04-8BAC-4F7C-A50B-78FB7CFC0007}"/>
    <cellStyle name="Note 3 4 2 8 2 4" xfId="43348" xr:uid="{E0ED1F6A-AC96-4933-8145-EFDA21769490}"/>
    <cellStyle name="Note 3 4 2 8 3" xfId="10074" xr:uid="{6BCFA78E-4BFC-4D50-AE7D-8DF2D800FD32}"/>
    <cellStyle name="Note 3 4 2 8 3 2" xfId="19063" xr:uid="{17CE196A-2FA7-4242-AA54-F350307B7054}"/>
    <cellStyle name="Note 3 4 2 8 3 2 2" xfId="39857" xr:uid="{18B83617-7DCA-4C7F-99B0-EF6E1515F5D4}"/>
    <cellStyle name="Note 3 4 2 8 3 3" xfId="22342" xr:uid="{F2467B31-844B-4235-80B4-493E78742FBB}"/>
    <cellStyle name="Note 3 4 2 8 4" xfId="13840" xr:uid="{F98307E1-962D-47FE-9845-843CF3B6D6D5}"/>
    <cellStyle name="Note 3 4 2 8 4 2" xfId="32975" xr:uid="{E2B9F9F7-28C5-48CC-A885-A8543529A1D6}"/>
    <cellStyle name="Note 3 4 2 8 5" xfId="37508" xr:uid="{83352256-73BC-4946-9788-C1BA0CD0605E}"/>
    <cellStyle name="Note 3 4 2 9" xfId="6759" xr:uid="{1FEA0780-BC20-4C58-ACE3-BEB488316AC9}"/>
    <cellStyle name="Note 3 4 2 9 2" xfId="11958" xr:uid="{C697257A-D4A5-49E5-9638-8D9B841A26DA}"/>
    <cellStyle name="Note 3 4 2 9 2 2" xfId="20947" xr:uid="{A26D75B0-BA6E-4BD3-A208-6AC71CA1DA51}"/>
    <cellStyle name="Note 3 4 2 9 2 2 2" xfId="22153" xr:uid="{9B9216AE-2638-41E4-85BC-48DEB5343E70}"/>
    <cellStyle name="Note 3 4 2 9 2 3" xfId="25336" xr:uid="{12002D69-3247-435F-A935-FB6C23219AE8}"/>
    <cellStyle name="Note 3 4 2 9 3" xfId="15748" xr:uid="{851D8100-E653-43B9-9930-64DABD47AE2B}"/>
    <cellStyle name="Note 3 4 2 9 3 2" xfId="33706" xr:uid="{86A2B5B6-D919-4D07-B43F-3170C6ED7F9B}"/>
    <cellStyle name="Note 3 4 2 9 4" xfId="38660" xr:uid="{5A9F2C02-03D5-4307-B331-0F954EEEE659}"/>
    <cellStyle name="Note 3 4 3" xfId="674" xr:uid="{6F7A177B-A124-4029-B3F0-227AC08CDA1E}"/>
    <cellStyle name="Note 3 4 3 2" xfId="5050" xr:uid="{3DD14D35-72E2-4615-8047-EF27F4B4FD22}"/>
    <cellStyle name="Note 3 4 3 2 2" xfId="7636" xr:uid="{647A1138-D45F-4B6C-939C-73FD79D9BABE}"/>
    <cellStyle name="Note 3 4 3 2 2 2" xfId="12365" xr:uid="{51FDB91F-CAC8-4D14-AB73-684D94086563}"/>
    <cellStyle name="Note 3 4 3 2 2 2 2" xfId="21354" xr:uid="{47D8E0F2-8D33-4541-99A7-C3991D125EB2}"/>
    <cellStyle name="Note 3 4 3 2 2 2 2 2" xfId="36923" xr:uid="{9A483069-620C-4FD9-BA94-AC528712EF8D}"/>
    <cellStyle name="Note 3 4 3 2 2 2 3" xfId="28203" xr:uid="{CD65DFB0-49FE-485F-ADCF-A4836841C753}"/>
    <cellStyle name="Note 3 4 3 2 2 3" xfId="16625" xr:uid="{315F31D9-EF30-4655-B042-47F2CB37450C}"/>
    <cellStyle name="Note 3 4 3 2 2 3 2" xfId="26618" xr:uid="{5126B758-2536-48E9-9B91-84E953DA7494}"/>
    <cellStyle name="Note 3 4 3 2 2 4" xfId="32173" xr:uid="{F9C3B554-01FE-4A2F-9789-1099F1C21165}"/>
    <cellStyle name="Note 3 4 3 2 2 5" xfId="56797" xr:uid="{D7A8FBDB-4AE7-4B9F-883B-F3AC9C3D598E}"/>
    <cellStyle name="Note 3 4 3 2 3" xfId="10273" xr:uid="{1931029F-41A7-4048-9E80-611B7EF2BA5F}"/>
    <cellStyle name="Note 3 4 3 2 3 2" xfId="19262" xr:uid="{A67CE045-292D-454D-9BF1-8CD2B430A03E}"/>
    <cellStyle name="Note 3 4 3 2 3 2 2" xfId="43047" xr:uid="{6B44824B-D086-4DFE-AB7C-6657460C9642}"/>
    <cellStyle name="Note 3 4 3 2 3 3" xfId="26522" xr:uid="{81D13FC9-B3F2-44F4-A372-77F135476457}"/>
    <cellStyle name="Note 3 4 3 2 4" xfId="14039" xr:uid="{70BD67D9-5F56-4417-98E7-8A6173D1BB1F}"/>
    <cellStyle name="Note 3 4 3 2 4 2" xfId="32412" xr:uid="{5679364B-A307-4FD0-8C69-D5AD7E7162BE}"/>
    <cellStyle name="Note 3 4 3 2 5" xfId="38125" xr:uid="{C7022758-6497-4188-B26C-7CF39F7B374D}"/>
    <cellStyle name="Note 3 4 3 2 6" xfId="50015" xr:uid="{7332EA8C-0682-4458-80A6-7C56DD10D298}"/>
    <cellStyle name="Note 3 4 3 3" xfId="3111" xr:uid="{FC0CEEFF-76EE-49C4-854F-12A088F0A753}"/>
    <cellStyle name="Note 3 4 3 3 2" xfId="33811" xr:uid="{29D71A75-3A4F-4B50-A971-4B7C11CBB324}"/>
    <cellStyle name="Note 3 4 3 3 2 2" xfId="57922" xr:uid="{08E10882-9B36-4E74-BEAA-C55748417B6D}"/>
    <cellStyle name="Note 3 4 3 3 3" xfId="51140" xr:uid="{C3436496-530E-47DE-92C9-616B260A0847}"/>
    <cellStyle name="Note 3 4 3 4" xfId="30849" xr:uid="{E127A26A-0852-4319-8603-972B6E67D48B}"/>
    <cellStyle name="Note 3 4 3 4 2" xfId="54924" xr:uid="{272A1AE0-76A9-4F10-A9E7-FF1632AF4FD3}"/>
    <cellStyle name="Note 3 4 3 4 3" xfId="48132" xr:uid="{8D335C42-E2B1-4C02-A063-2671DB4FC221}"/>
    <cellStyle name="Note 3 4 3 5" xfId="53224" xr:uid="{241B23D9-4A42-4DB4-B89F-A71C6D524537}"/>
    <cellStyle name="Note 3 4 3 6" xfId="46518" xr:uid="{151710A7-EB87-44A2-B57D-2E515490C87F}"/>
    <cellStyle name="Note 3 4 4" xfId="1019" xr:uid="{DE0E8426-073A-44FF-8F14-A962AB3DB43B}"/>
    <cellStyle name="Note 3 4 4 2" xfId="5371" xr:uid="{5938BDD2-7B42-4B95-A06D-C9C30AC8505A}"/>
    <cellStyle name="Note 3 4 4 2 2" xfId="7957" xr:uid="{D9B2E5C7-5275-46E1-B60A-418C1A35FB85}"/>
    <cellStyle name="Note 3 4 4 2 2 2" xfId="12466" xr:uid="{FAA5AE2B-EE33-4088-A0F6-A7617020687A}"/>
    <cellStyle name="Note 3 4 4 2 2 2 2" xfId="21455" xr:uid="{78D54DC2-ACEB-429B-8666-75BDCEED5466}"/>
    <cellStyle name="Note 3 4 4 2 2 2 2 2" xfId="35956" xr:uid="{3B204AD3-980A-4C55-A465-070E3EF77E18}"/>
    <cellStyle name="Note 3 4 4 2 2 2 3" xfId="39136" xr:uid="{51BD30F8-54BF-4FA9-B488-63FF33360F2F}"/>
    <cellStyle name="Note 3 4 4 2 2 3" xfId="16946" xr:uid="{458B35FA-CF73-4F83-83F9-3CDFA00A783E}"/>
    <cellStyle name="Note 3 4 4 2 2 3 2" xfId="30079" xr:uid="{2AC29CF7-5EFD-4B9A-BCBD-FD795D70A0D5}"/>
    <cellStyle name="Note 3 4 4 2 2 4" xfId="32008" xr:uid="{9CF33A3E-D6BB-41CD-8C33-4406F645782C}"/>
    <cellStyle name="Note 3 4 4 2 3" xfId="10594" xr:uid="{E919D65B-7F61-4180-B698-87FC6056B57E}"/>
    <cellStyle name="Note 3 4 4 2 3 2" xfId="19583" xr:uid="{48D0D5AD-B707-4135-8F60-3B56D5D63A2B}"/>
    <cellStyle name="Note 3 4 4 2 3 2 2" xfId="23522" xr:uid="{8950DE6A-979F-48FB-BA98-129484B8E48A}"/>
    <cellStyle name="Note 3 4 4 2 3 3" xfId="40047" xr:uid="{71E34A9C-7199-4A65-990D-64C68949B18A}"/>
    <cellStyle name="Note 3 4 4 2 4" xfId="14360" xr:uid="{7666E745-B349-4D8C-8E15-85FAC9050645}"/>
    <cellStyle name="Note 3 4 4 2 4 2" xfId="39689" xr:uid="{B88FFA19-429D-412E-A20F-7EFF81FE0D70}"/>
    <cellStyle name="Note 3 4 4 2 5" xfId="39228" xr:uid="{DA7960AD-8F1E-42FD-9CAA-8F7D8775BD33}"/>
    <cellStyle name="Note 3 4 4 2 6" xfId="55920" xr:uid="{82949C3C-4894-4590-961B-46926BA3FDF7}"/>
    <cellStyle name="Note 3 4 4 3" xfId="3456" xr:uid="{B3A7C235-E95A-44F3-BAE3-B8E3A73CAE4D}"/>
    <cellStyle name="Note 3 4 4 3 2" xfId="35488" xr:uid="{2997BFB2-D999-4674-8D15-2B720CDF6248}"/>
    <cellStyle name="Note 3 4 4 4" xfId="35305" xr:uid="{917A0C18-7CE2-42C7-A409-E6E477ECDD1F}"/>
    <cellStyle name="Note 3 4 4 5" xfId="49138" xr:uid="{EB3A88EE-8A40-4CB9-BC3F-49A7815876E3}"/>
    <cellStyle name="Note 3 4 5" xfId="1363" xr:uid="{A4B37783-A9DA-4EE3-A8CD-C6FB1412CFE5}"/>
    <cellStyle name="Note 3 4 5 2" xfId="5708" xr:uid="{BE01D7B2-3BB9-446B-BFAD-7FA1BED6AF8E}"/>
    <cellStyle name="Note 3 4 5 2 2" xfId="8294" xr:uid="{3B735023-FA2C-4250-AC00-8BB24AEEF8E7}"/>
    <cellStyle name="Note 3 4 5 2 2 2" xfId="12568" xr:uid="{0B5A7DD5-F644-4358-A2C9-0065A87CDB6E}"/>
    <cellStyle name="Note 3 4 5 2 2 2 2" xfId="21557" xr:uid="{F9825B1F-7426-4D78-BD51-66E09B48BF4D}"/>
    <cellStyle name="Note 3 4 5 2 2 2 2 2" xfId="35509" xr:uid="{ED1750F8-DB9A-4CA9-9947-5C98252415E8}"/>
    <cellStyle name="Note 3 4 5 2 2 2 3" xfId="42639" xr:uid="{39A8EC62-1FA4-4360-8F04-9A0B483F743C}"/>
    <cellStyle name="Note 3 4 5 2 2 3" xfId="17283" xr:uid="{36FBE19E-AA56-4C70-98E8-953BF72C5386}"/>
    <cellStyle name="Note 3 4 5 2 2 3 2" xfId="31649" xr:uid="{E3591936-2FB7-4BB7-A581-7EAD7FCB6774}"/>
    <cellStyle name="Note 3 4 5 2 2 4" xfId="32602" xr:uid="{E3F95941-BC48-4515-931E-B75363062D49}"/>
    <cellStyle name="Note 3 4 5 2 3" xfId="10931" xr:uid="{D1E740B2-5806-4BF3-AE78-F672B7C7F688}"/>
    <cellStyle name="Note 3 4 5 2 3 2" xfId="19920" xr:uid="{B320BCBA-9D62-45AC-A6CD-587C119BF6BA}"/>
    <cellStyle name="Note 3 4 5 2 3 2 2" xfId="30328" xr:uid="{034D3ED9-40F0-4EE5-BE63-D35F677E3AA9}"/>
    <cellStyle name="Note 3 4 5 2 3 3" xfId="27153" xr:uid="{EE352393-086A-4B1F-8DA0-1AC44319904F}"/>
    <cellStyle name="Note 3 4 5 2 4" xfId="14697" xr:uid="{7F1925E7-F84C-4045-9C64-90DF44832CF4}"/>
    <cellStyle name="Note 3 4 5 2 4 2" xfId="34245" xr:uid="{3FD19B23-B177-4069-AD93-4A6A937F3501}"/>
    <cellStyle name="Note 3 4 5 2 5" xfId="42290" xr:uid="{0C7DB304-8971-4D63-8CAE-571D52A2825F}"/>
    <cellStyle name="Note 3 4 5 2 6" xfId="58360" xr:uid="{A4AADA00-812C-4DCF-BDE8-D8AB10AF96B0}"/>
    <cellStyle name="Note 3 4 5 3" xfId="3800" xr:uid="{71F59835-0E5A-409F-8576-BFBED9B469A9}"/>
    <cellStyle name="Note 3 4 5 3 2" xfId="42643" xr:uid="{B06B8825-FEEA-493F-8FC8-1B01BE58A87B}"/>
    <cellStyle name="Note 3 4 5 4" xfId="34128" xr:uid="{D59D6F06-7171-42C2-A2AB-A3754B2AEB38}"/>
    <cellStyle name="Note 3 4 5 5" xfId="51578" xr:uid="{8A8DC25F-59D5-4C53-A61B-D2724301C9C8}"/>
    <cellStyle name="Note 3 4 6" xfId="1651" xr:uid="{27D144C0-4157-4E75-87E5-26C90E390D2D}"/>
    <cellStyle name="Note 3 4 6 2" xfId="5981" xr:uid="{5746598F-4B45-4A0A-B6B8-889A12687896}"/>
    <cellStyle name="Note 3 4 6 2 2" xfId="8567" xr:uid="{50EA4C5F-4C95-4A52-BA86-54ABC25CAFD3}"/>
    <cellStyle name="Note 3 4 6 2 2 2" xfId="12650" xr:uid="{61FFD957-EA5C-445A-9483-88522EEEF915}"/>
    <cellStyle name="Note 3 4 6 2 2 2 2" xfId="21639" xr:uid="{3E963E0A-FA83-47B9-8788-A9F815BC31BC}"/>
    <cellStyle name="Note 3 4 6 2 2 2 2 2" xfId="38135" xr:uid="{91F0409F-392D-4720-AF31-57029F604A4A}"/>
    <cellStyle name="Note 3 4 6 2 2 2 3" xfId="43286" xr:uid="{95ECDB33-2D30-47FA-817D-71349F32F100}"/>
    <cellStyle name="Note 3 4 6 2 2 3" xfId="17556" xr:uid="{F00FD429-ADF7-48DE-8B49-D6D73429ED3B}"/>
    <cellStyle name="Note 3 4 6 2 2 3 2" xfId="27974" xr:uid="{4E886CF5-35E9-409D-9086-42E40F6086CE}"/>
    <cellStyle name="Note 3 4 6 2 2 4" xfId="28903" xr:uid="{BE9BB40D-4BB7-4528-B587-0EF5A0A5A00E}"/>
    <cellStyle name="Note 3 4 6 2 3" xfId="11204" xr:uid="{CC567063-6015-4991-B45B-6D3409A942C1}"/>
    <cellStyle name="Note 3 4 6 2 3 2" xfId="20193" xr:uid="{3B662E08-F130-4D9D-9190-A05F82D7C207}"/>
    <cellStyle name="Note 3 4 6 2 3 2 2" xfId="33918" xr:uid="{C8A0381A-B871-4341-AFCE-FEBEFBCE61F2}"/>
    <cellStyle name="Note 3 4 6 2 3 3" xfId="38932" xr:uid="{07267585-E7F4-4777-8E9C-593EFE05764E}"/>
    <cellStyle name="Note 3 4 6 2 4" xfId="14970" xr:uid="{5A36AEBF-2BE0-42BC-A318-ACB3C4F2212A}"/>
    <cellStyle name="Note 3 4 6 2 4 2" xfId="40766" xr:uid="{48CB2184-7CF6-4537-AADD-DA13FF582125}"/>
    <cellStyle name="Note 3 4 6 2 5" xfId="39748" xr:uid="{CF648DE1-4C1F-4BE7-8A9D-CAFDCCCD80F2}"/>
    <cellStyle name="Note 3 4 6 2 6" xfId="54086" xr:uid="{3A1F6108-18B8-4A2D-8040-77717C010A8E}"/>
    <cellStyle name="Note 3 4 6 3" xfId="4088" xr:uid="{2BB4F9BA-90C8-42F0-A334-53124BD45EA9}"/>
    <cellStyle name="Note 3 4 6 3 2" xfId="26483" xr:uid="{311D7BDE-AF3D-4D93-A81D-055C921EF6CF}"/>
    <cellStyle name="Note 3 4 6 4" xfId="38392" xr:uid="{E96B4615-48D7-49E0-AE96-ADE52B2E47DC}"/>
    <cellStyle name="Note 3 4 6 5" xfId="47409" xr:uid="{A03ECDE4-6D39-4CE7-BCBA-1155AC796442}"/>
    <cellStyle name="Note 3 4 7" xfId="1982" xr:uid="{252CFFC4-D832-4ADF-83B7-5F260CB27B14}"/>
    <cellStyle name="Note 3 4 7 2" xfId="6290" xr:uid="{36B890FF-F5CC-4A93-A9AA-F287824959FB}"/>
    <cellStyle name="Note 3 4 7 2 2" xfId="8876" xr:uid="{73C7E53C-343D-4E6A-B5E7-C33BADA38FD1}"/>
    <cellStyle name="Note 3 4 7 2 2 2" xfId="12747" xr:uid="{EE28233B-BDC1-4663-935C-95C750069BA3}"/>
    <cellStyle name="Note 3 4 7 2 2 2 2" xfId="21736" xr:uid="{E46872F3-E639-4DA1-9329-82818896756F}"/>
    <cellStyle name="Note 3 4 7 2 2 2 2 2" xfId="28100" xr:uid="{C722BC3E-CDD3-4AE9-89AB-F0B1DDB8D44D}"/>
    <cellStyle name="Note 3 4 7 2 2 2 3" xfId="23417" xr:uid="{1B9B7ED0-F932-4C1A-B601-C437739A46C6}"/>
    <cellStyle name="Note 3 4 7 2 2 3" xfId="17865" xr:uid="{0053EBBF-2CF7-4714-A841-A2C97531D88E}"/>
    <cellStyle name="Note 3 4 7 2 2 3 2" xfId="32783" xr:uid="{EDCBEEB6-FC35-41A1-8965-8155FA5B2B55}"/>
    <cellStyle name="Note 3 4 7 2 2 4" xfId="23576" xr:uid="{AA4D0489-8150-443E-91A7-75C4EA89306A}"/>
    <cellStyle name="Note 3 4 7 2 3" xfId="11513" xr:uid="{87DEC331-4096-457E-8749-2CA9E3EC3AA5}"/>
    <cellStyle name="Note 3 4 7 2 3 2" xfId="20502" xr:uid="{26EED48B-971F-40B4-A339-1B1D7798B738}"/>
    <cellStyle name="Note 3 4 7 2 3 2 2" xfId="27348" xr:uid="{600ED832-5594-490E-A486-5B7D3A3A83C5}"/>
    <cellStyle name="Note 3 4 7 2 3 3" xfId="27246" xr:uid="{EEFAB810-3C07-4EB6-BEAB-5054C5A23635}"/>
    <cellStyle name="Note 3 4 7 2 4" xfId="15279" xr:uid="{95700978-B148-42F2-B807-686CE0039870}"/>
    <cellStyle name="Note 3 4 7 2 4 2" xfId="38038" xr:uid="{B4EB0478-D3E8-4FC7-B394-8132B548ACDD}"/>
    <cellStyle name="Note 3 4 7 2 5" xfId="30803" xr:uid="{6768650E-4D81-4AE7-8899-497534E031D5}"/>
    <cellStyle name="Note 3 4 7 3" xfId="4419" xr:uid="{06847947-A8A9-4238-A740-E4E0D6AAE981}"/>
    <cellStyle name="Note 3 4 7 3 2" xfId="24917" xr:uid="{DEA017DE-411D-427E-8398-6CBF0FD6CD65}"/>
    <cellStyle name="Note 3 4 7 4" xfId="34898" xr:uid="{30124052-7186-4B16-B88E-8AD9F4BC49AE}"/>
    <cellStyle name="Note 3 4 7 5" xfId="52692" xr:uid="{5EBE667F-DEE9-4613-8191-E3E9E43B1F7E}"/>
    <cellStyle name="Note 3 4 8" xfId="2793" xr:uid="{47FA5A23-C687-44CB-9501-33203C5BCC3A}"/>
    <cellStyle name="Note 3 4 8 2" xfId="6943" xr:uid="{DCAFA1A4-B44D-4396-8A01-D0AD9A27D853}"/>
    <cellStyle name="Note 3 4 8 2 2" xfId="12072" xr:uid="{EC289E2F-17BA-44C2-86C1-00C020D1AB1D}"/>
    <cellStyle name="Note 3 4 8 2 2 2" xfId="21061" xr:uid="{7CFEBE36-2084-40E7-8DCC-26797313DE95}"/>
    <cellStyle name="Note 3 4 8 2 2 2 2" xfId="31381" xr:uid="{F91603BC-ED5C-46BE-BD27-FB2963830675}"/>
    <cellStyle name="Note 3 4 8 2 2 3" xfId="43679" xr:uid="{49CE3CFD-A389-4CEC-A223-5A8055BFF2CF}"/>
    <cellStyle name="Note 3 4 8 2 3" xfId="15932" xr:uid="{DC6E4746-04FE-40A9-A5CB-279E52EEA394}"/>
    <cellStyle name="Note 3 4 8 2 3 2" xfId="39591" xr:uid="{FC50ADB7-4295-4C8F-B776-FDCD7511A610}"/>
    <cellStyle name="Note 3 4 8 2 4" xfId="36890" xr:uid="{A53E46C3-1633-44F1-AA73-8B9E00BCA137}"/>
    <cellStyle name="Note 3 4 8 3" xfId="9506" xr:uid="{61D160F0-31E2-4724-B54F-4BEB011D2696}"/>
    <cellStyle name="Note 3 4 8 3 2" xfId="18495" xr:uid="{5F2A143D-DA50-4921-B6BE-A9D3CEB151DF}"/>
    <cellStyle name="Note 3 4 8 3 2 2" xfId="31229" xr:uid="{DA298327-49A1-4C38-9B04-A35BD0475486}"/>
    <cellStyle name="Note 3 4 8 3 3" xfId="23794" xr:uid="{03229D02-9E5B-4162-822D-06B5845A727D}"/>
    <cellStyle name="Note 3 4 8 4" xfId="33427" xr:uid="{49681A1C-97F5-4185-BFC9-A5BF1BEA81AE}"/>
    <cellStyle name="Note 3 4 9" xfId="4726" xr:uid="{23F27093-7753-4DC3-BF61-8E4C449F3FED}"/>
    <cellStyle name="Note 3 4 9 2" xfId="7312" xr:uid="{3AA70489-E447-4A9E-9E0B-66CFE75945FE}"/>
    <cellStyle name="Note 3 4 9 2 2" xfId="12268" xr:uid="{7E032812-FF06-437A-BB45-95D9C66BAC20}"/>
    <cellStyle name="Note 3 4 9 2 2 2" xfId="21257" xr:uid="{AB35AE48-BCA7-41F3-B31A-A1755FE3E895}"/>
    <cellStyle name="Note 3 4 9 2 2 2 2" xfId="42698" xr:uid="{B31C1BB2-5603-42E4-B3C3-07EA16E7DD8E}"/>
    <cellStyle name="Note 3 4 9 2 2 3" xfId="30924" xr:uid="{355A8669-FE6C-4E48-8B58-FA603AAEE4CE}"/>
    <cellStyle name="Note 3 4 9 2 3" xfId="16301" xr:uid="{29E3F175-A8B9-4413-B3EB-5B196B724D1A}"/>
    <cellStyle name="Note 3 4 9 2 3 2" xfId="38732" xr:uid="{6B5ECF50-417B-4A9D-AB43-855D591DB69D}"/>
    <cellStyle name="Note 3 4 9 2 4" xfId="36705" xr:uid="{0C0E4B1F-5F7C-4637-A7C9-B0A83C0EF249}"/>
    <cellStyle name="Note 3 4 9 3" xfId="9949" xr:uid="{9520B212-4FD6-4476-BAB8-509CE266C519}"/>
    <cellStyle name="Note 3 4 9 3 2" xfId="18938" xr:uid="{5B598764-3C41-434B-A535-D3502E5F169D}"/>
    <cellStyle name="Note 3 4 9 3 2 2" xfId="24384" xr:uid="{3365235D-309F-4464-9477-5C1D505D8CDA}"/>
    <cellStyle name="Note 3 4 9 3 3" xfId="27600" xr:uid="{0C04E96A-27E8-4908-A621-C0985E5FDCC4}"/>
    <cellStyle name="Note 3 4 9 4" xfId="13715" xr:uid="{03BDDC19-349F-4861-8E14-D9161201E4E0}"/>
    <cellStyle name="Note 3 4 9 4 2" xfId="33199" xr:uid="{19DF46BA-C952-47DF-8CCD-C404E5FF7D78}"/>
    <cellStyle name="Note 3 4 9 5" xfId="35645" xr:uid="{9CCFF876-E4FD-4379-9610-A9F5993D9342}"/>
    <cellStyle name="Note 3 5" xfId="230" xr:uid="{973CC61F-F44A-4572-AD5E-E61F419EB569}"/>
    <cellStyle name="Note 3 5 10" xfId="9114" xr:uid="{AB112694-E5AB-449B-AA62-F669F1CF973D}"/>
    <cellStyle name="Note 3 5 10 2" xfId="18103" xr:uid="{30F9D5E9-1394-4116-9812-4CC0E0713260}"/>
    <cellStyle name="Note 3 5 10 2 2" xfId="25760" xr:uid="{69C80BC6-676B-494D-97B2-1C335ED6CA48}"/>
    <cellStyle name="Note 3 5 10 3" xfId="43757" xr:uid="{FE94E4A6-17E5-4BE8-A947-BD2D3F1C7230}"/>
    <cellStyle name="Note 3 5 11" xfId="12525" xr:uid="{97F40FD4-3F58-4E0F-9032-BE12100C9C4E}"/>
    <cellStyle name="Note 3 5 11 2" xfId="21514" xr:uid="{0D2D6017-7549-4BF9-AAE9-51566B818A8C}"/>
    <cellStyle name="Note 3 5 11 2 2" xfId="40938" xr:uid="{CF7B541E-76AD-49A7-AD18-B03D5E578F3C}"/>
    <cellStyle name="Note 3 5 11 3" xfId="41113" xr:uid="{52BAE2C8-E295-4193-A42C-8BE16BB044F0}"/>
    <cellStyle name="Note 3 5 12" xfId="2236" xr:uid="{734F191D-C159-47D9-8C8E-2C1424DAA59A}"/>
    <cellStyle name="Note 3 5 12 2" xfId="30993" xr:uid="{F577DE1E-7E4E-461B-90F9-79AC2BAD52BA}"/>
    <cellStyle name="Note 3 5 13" xfId="13145" xr:uid="{12CE09B5-2DCE-4299-B460-8CCA49B394D7}"/>
    <cellStyle name="Note 3 5 13 2" xfId="37990" xr:uid="{942AACAE-CAAB-437E-B6D4-D2A9CE22B2C0}"/>
    <cellStyle name="Note 3 5 14" xfId="29726" xr:uid="{0E62810C-F997-4A22-9027-1F51A3BC43B2}"/>
    <cellStyle name="Note 3 5 15" xfId="44428" xr:uid="{E41FDCC5-5E41-46BD-B258-107891AABB33}"/>
    <cellStyle name="Note 3 5 16" xfId="45582" xr:uid="{A68786FE-B4EA-4E90-BDB0-0D8803667956}"/>
    <cellStyle name="Note 3 5 2" xfId="579" xr:uid="{B6048107-9B9D-46C7-BE3E-47234A62D3CE}"/>
    <cellStyle name="Note 3 5 2 2" xfId="4968" xr:uid="{666664AE-5ADA-4AD8-967D-8528E198BE79}"/>
    <cellStyle name="Note 3 5 2 2 2" xfId="7554" xr:uid="{2C99F0D6-338A-48C1-8884-E92CAC2ADC29}"/>
    <cellStyle name="Note 3 5 2 2 2 2" xfId="12339" xr:uid="{924CAE70-817C-4DAF-AC82-74F39224B61F}"/>
    <cellStyle name="Note 3 5 2 2 2 2 2" xfId="21328" xr:uid="{8D12DAB3-55B4-476D-B287-58DD453269B9}"/>
    <cellStyle name="Note 3 5 2 2 2 2 2 2" xfId="38694" xr:uid="{5E2FD8D8-FBF9-4CAB-AE9E-D3C7FD98EBE3}"/>
    <cellStyle name="Note 3 5 2 2 2 2 3" xfId="25767" xr:uid="{05E708D6-C9FC-4DDE-B3E2-C370F260646F}"/>
    <cellStyle name="Note 3 5 2 2 2 3" xfId="16543" xr:uid="{8A4D57BE-8031-42A0-9529-5022A54C9FAB}"/>
    <cellStyle name="Note 3 5 2 2 2 3 2" xfId="23510" xr:uid="{28294DC5-FA19-4DCE-92E7-67E4105A2449}"/>
    <cellStyle name="Note 3 5 2 2 2 4" xfId="38196" xr:uid="{219BE0A1-B7E8-4A17-90E4-3408D4844A04}"/>
    <cellStyle name="Note 3 5 2 2 2 5" xfId="56370" xr:uid="{7C0247DD-FC8A-4799-93F7-05BD4C0CEB9F}"/>
    <cellStyle name="Note 3 5 2 2 3" xfId="10191" xr:uid="{87B80154-82EC-45D1-89B3-776042185BEC}"/>
    <cellStyle name="Note 3 5 2 2 3 2" xfId="19180" xr:uid="{4EC5BB64-D91C-493F-AA85-59D81BF72A92}"/>
    <cellStyle name="Note 3 5 2 2 3 2 2" xfId="41148" xr:uid="{90FCF46B-E555-46A9-BE9B-E9C547455837}"/>
    <cellStyle name="Note 3 5 2 2 3 3" xfId="25334" xr:uid="{B36B6E45-C637-42FC-B8AE-7A000F0B4AE7}"/>
    <cellStyle name="Note 3 5 2 2 4" xfId="13957" xr:uid="{58CCC224-559D-43F2-ACBB-6100F9D622F0}"/>
    <cellStyle name="Note 3 5 2 2 4 2" xfId="37214" xr:uid="{28213AA6-7918-4201-B022-A83766899E83}"/>
    <cellStyle name="Note 3 5 2 2 5" xfId="43512" xr:uid="{B46877E2-BDDB-4AC9-A7F6-C3C297CAEFAF}"/>
    <cellStyle name="Note 3 5 2 2 6" xfId="49588" xr:uid="{B5B1BED9-FBF7-41C2-80BE-0D6120FBA76D}"/>
    <cellStyle name="Note 3 5 2 3" xfId="3016" xr:uid="{1525E141-75D6-495D-ACBA-17EEB61ABBEA}"/>
    <cellStyle name="Note 3 5 2 3 2" xfId="36665" xr:uid="{2FDB07D4-813E-4584-A626-89F4417304C9}"/>
    <cellStyle name="Note 3 5 2 3 2 2" xfId="59138" xr:uid="{93C1C34E-9FF1-404B-A0D5-7E8DFCA4D8C1}"/>
    <cellStyle name="Note 3 5 2 3 3" xfId="52357" xr:uid="{20084638-EFC7-4F99-B572-C28FD40B2D6A}"/>
    <cellStyle name="Note 3 5 2 4" xfId="29966" xr:uid="{F1FCE81E-0964-4F45-B716-10CD947A994F}"/>
    <cellStyle name="Note 3 5 2 4 2" xfId="54512" xr:uid="{09700D5E-4048-446F-BCD9-00D2346C39E5}"/>
    <cellStyle name="Note 3 5 2 4 3" xfId="47705" xr:uid="{6337F620-BF40-44C5-B9C1-CEB823716ED3}"/>
    <cellStyle name="Note 3 5 2 5" xfId="52945" xr:uid="{F981A5E9-A1A2-4425-AF63-662ADA7A9B79}"/>
    <cellStyle name="Note 3 5 2 6" xfId="46094" xr:uid="{8D108334-FB23-40E4-A629-69C10A175327}"/>
    <cellStyle name="Note 3 5 3" xfId="924" xr:uid="{FFDBB1BB-9D51-4969-B8C3-DF4AD53A1555}"/>
    <cellStyle name="Note 3 5 3 2" xfId="5289" xr:uid="{EDD6696A-57F8-40ED-8C04-DB3A2F69E51F}"/>
    <cellStyle name="Note 3 5 3 2 2" xfId="7875" xr:uid="{5E3B4D3D-300C-4FA2-A602-938E5A5899B9}"/>
    <cellStyle name="Note 3 5 3 2 2 2" xfId="12440" xr:uid="{16F8E426-E515-4BC9-B5D8-8C04D7F6CDD7}"/>
    <cellStyle name="Note 3 5 3 2 2 2 2" xfId="21429" xr:uid="{96830024-2505-453B-BFC8-9056BF50ABDD}"/>
    <cellStyle name="Note 3 5 3 2 2 2 2 2" xfId="28425" xr:uid="{80162986-E90C-473D-85C2-20F0F7C1DAC5}"/>
    <cellStyle name="Note 3 5 3 2 2 2 3" xfId="39057" xr:uid="{A2C123C0-9203-4885-B29C-B2B1CC871D68}"/>
    <cellStyle name="Note 3 5 3 2 2 3" xfId="16864" xr:uid="{58B2C014-754C-4CD9-B155-40AA6D5C31E5}"/>
    <cellStyle name="Note 3 5 3 2 2 3 2" xfId="43360" xr:uid="{7D670811-7C60-44EE-8EE8-742ED63B1E24}"/>
    <cellStyle name="Note 3 5 3 2 2 4" xfId="35307" xr:uid="{B09BEA0E-FB85-4A46-ADF1-9137629847FF}"/>
    <cellStyle name="Note 3 5 3 2 2 5" xfId="56775" xr:uid="{16B56DB4-EE75-4514-A671-90E5DE68163D}"/>
    <cellStyle name="Note 3 5 3 2 3" xfId="10512" xr:uid="{E17CD337-41A5-4291-8E4A-CD713170170B}"/>
    <cellStyle name="Note 3 5 3 2 3 2" xfId="19501" xr:uid="{35DBE7EC-441C-458D-98A0-B0F85FCC7E8B}"/>
    <cellStyle name="Note 3 5 3 2 3 2 2" xfId="39754" xr:uid="{3D333A1B-F799-475F-AF81-A5B7E0638E95}"/>
    <cellStyle name="Note 3 5 3 2 3 3" xfId="33355" xr:uid="{30C8F760-5F77-4D6D-A3F7-20AFCB131BBC}"/>
    <cellStyle name="Note 3 5 3 2 4" xfId="14278" xr:uid="{E906E91A-34FF-4232-A5B7-7CC4897BA30A}"/>
    <cellStyle name="Note 3 5 3 2 4 2" xfId="28928" xr:uid="{AD6B3200-5249-4126-A358-BC2C29073144}"/>
    <cellStyle name="Note 3 5 3 2 5" xfId="28406" xr:uid="{392F3D67-F70F-4E8A-B404-8F2952C0CD89}"/>
    <cellStyle name="Note 3 5 3 2 6" xfId="49993" xr:uid="{C872288E-3690-4945-AEF2-D734FF8F7E9E}"/>
    <cellStyle name="Note 3 5 3 3" xfId="3361" xr:uid="{6092B1E2-8E80-45A1-A99E-CA5585448327}"/>
    <cellStyle name="Note 3 5 3 3 2" xfId="37910" xr:uid="{768FFE2F-07C2-40C2-9867-27D3275CB732}"/>
    <cellStyle name="Note 3 5 3 3 2 2" xfId="58489" xr:uid="{95BD8204-DD2E-4BFA-8CC5-A2DD3776E5E5}"/>
    <cellStyle name="Note 3 5 3 3 3" xfId="51708" xr:uid="{3517FD78-44F5-49F6-B172-A54B8011CBEE}"/>
    <cellStyle name="Note 3 5 3 4" xfId="34178" xr:uid="{679D1CE8-C2DF-4735-B596-219AD9ACD2AA}"/>
    <cellStyle name="Note 3 5 3 4 2" xfId="54902" xr:uid="{FCF7E6F6-FC1D-4F57-99A7-423AF01B5177}"/>
    <cellStyle name="Note 3 5 3 4 3" xfId="48110" xr:uid="{5A189A65-B707-4021-B556-1767AA9B246B}"/>
    <cellStyle name="Note 3 5 3 5" xfId="53202" xr:uid="{B25F285A-88F3-456D-A7EA-35EE7D80481F}"/>
    <cellStyle name="Note 3 5 3 6" xfId="46496" xr:uid="{ECF831A4-8872-4650-A2F6-C58D021F0346}"/>
    <cellStyle name="Note 3 5 4" xfId="1268" xr:uid="{5FDD3B41-FA59-468F-A2E7-831BF9A6DB11}"/>
    <cellStyle name="Note 3 5 4 2" xfId="5613" xr:uid="{0CA30EBD-3F70-4B03-B787-13D7088B1A62}"/>
    <cellStyle name="Note 3 5 4 2 2" xfId="8199" xr:uid="{763688C7-955F-4BAF-869F-0381E1483D0E}"/>
    <cellStyle name="Note 3 5 4 2 2 2" xfId="12537" xr:uid="{20FF0378-5204-4131-A9BA-CF5A6C490F9E}"/>
    <cellStyle name="Note 3 5 4 2 2 2 2" xfId="21526" xr:uid="{260FD9D1-2B35-4438-B0BA-247602A09398}"/>
    <cellStyle name="Note 3 5 4 2 2 2 2 2" xfId="38359" xr:uid="{24396338-1201-45B2-907D-6D9BE1083F40}"/>
    <cellStyle name="Note 3 5 4 2 2 2 3" xfId="38531" xr:uid="{30A31241-5C07-49D4-A15F-E28AED4E396C}"/>
    <cellStyle name="Note 3 5 4 2 2 3" xfId="17188" xr:uid="{DF3D8781-1C15-4D10-903A-E7DFB941CA4E}"/>
    <cellStyle name="Note 3 5 4 2 2 3 2" xfId="40578" xr:uid="{ABFB83B3-C19D-4930-8C96-95A62EEA7C46}"/>
    <cellStyle name="Note 3 5 4 2 2 4" xfId="29708" xr:uid="{6A02873E-4F3B-4BE1-BCD3-3802846B2884}"/>
    <cellStyle name="Note 3 5 4 2 3" xfId="10836" xr:uid="{21367C51-AB99-4B7E-AD21-14BBB7D5D15B}"/>
    <cellStyle name="Note 3 5 4 2 3 2" xfId="19825" xr:uid="{0C775E4B-0861-456D-84F1-6479530C408B}"/>
    <cellStyle name="Note 3 5 4 2 3 2 2" xfId="41740" xr:uid="{3099C395-4D51-485B-8D6E-056DDF3638FC}"/>
    <cellStyle name="Note 3 5 4 2 3 3" xfId="32226" xr:uid="{54AA424E-052C-4967-864A-10D0E678E3E9}"/>
    <cellStyle name="Note 3 5 4 2 4" xfId="14602" xr:uid="{264E27DA-81F4-4A09-A3C7-EBD6055D2163}"/>
    <cellStyle name="Note 3 5 4 2 4 2" xfId="23642" xr:uid="{BF1E3DF4-59F0-44C1-A2F4-40F4D8E06062}"/>
    <cellStyle name="Note 3 5 4 2 5" xfId="33160" xr:uid="{D6E95331-52AE-4C32-998C-BC830B701ACA}"/>
    <cellStyle name="Note 3 5 4 2 6" xfId="55898" xr:uid="{1E1486C2-8611-4F94-BB12-5EB2C1BE3B0F}"/>
    <cellStyle name="Note 3 5 4 3" xfId="3705" xr:uid="{8F65AF54-38A2-4590-A159-21E8E549B237}"/>
    <cellStyle name="Note 3 5 4 3 2" xfId="34994" xr:uid="{23060631-62FF-411C-B7C0-DA887B823BF5}"/>
    <cellStyle name="Note 3 5 4 4" xfId="38710" xr:uid="{B139CBDE-078F-469A-8797-1555520321BE}"/>
    <cellStyle name="Note 3 5 4 5" xfId="49116" xr:uid="{6AE86AA7-BA5B-49EC-9B40-5278D8C0B3FD}"/>
    <cellStyle name="Note 3 5 5" xfId="1633" xr:uid="{08C0F19B-DA47-44EC-A049-FC204C3AC015}"/>
    <cellStyle name="Note 3 5 5 2" xfId="5969" xr:uid="{1D4BBFF9-57D8-4025-A46E-D766C57385DD}"/>
    <cellStyle name="Note 3 5 5 2 2" xfId="8555" xr:uid="{7D6049B8-B099-47F1-BFA6-955ABA70D48A}"/>
    <cellStyle name="Note 3 5 5 2 2 2" xfId="12647" xr:uid="{24DCF458-FAC0-4791-B7E8-C4F352D5EB4F}"/>
    <cellStyle name="Note 3 5 5 2 2 2 2" xfId="21636" xr:uid="{234D9A6D-5D25-4C25-AD1E-F1B40EE27A64}"/>
    <cellStyle name="Note 3 5 5 2 2 2 2 2" xfId="32572" xr:uid="{216A2819-FF3E-462F-9775-C43293A35194}"/>
    <cellStyle name="Note 3 5 5 2 2 2 3" xfId="38326" xr:uid="{C79DC7B8-AE0D-4B09-85DA-A4ADCBED0FF1}"/>
    <cellStyle name="Note 3 5 5 2 2 3" xfId="17544" xr:uid="{C10BA980-296C-4950-B784-0C33D19FE59B}"/>
    <cellStyle name="Note 3 5 5 2 2 3 2" xfId="24563" xr:uid="{72092D0E-755A-493E-962D-3208CA9EB2D3}"/>
    <cellStyle name="Note 3 5 5 2 2 4" xfId="30717" xr:uid="{0209529E-CB01-4D93-88FC-2BAAB7784944}"/>
    <cellStyle name="Note 3 5 5 2 3" xfId="11192" xr:uid="{E9AB0D55-CA26-48EF-BAE7-7CF7935CA2BC}"/>
    <cellStyle name="Note 3 5 5 2 3 2" xfId="20181" xr:uid="{51359244-DC0C-490A-98B3-26DDBBCF54E1}"/>
    <cellStyle name="Note 3 5 5 2 3 2 2" xfId="37139" xr:uid="{C8AE6811-9929-435A-9560-1F3695202D7E}"/>
    <cellStyle name="Note 3 5 5 2 3 3" xfId="22484" xr:uid="{F5C8E27B-51B0-4B79-9FA8-68D2293CD988}"/>
    <cellStyle name="Note 3 5 5 2 4" xfId="14958" xr:uid="{787AF7CB-6606-4CAE-9E44-70AFB9102BA7}"/>
    <cellStyle name="Note 3 5 5 2 4 2" xfId="23370" xr:uid="{0CB060B3-01CC-470D-98DE-010ADEF52FF2}"/>
    <cellStyle name="Note 3 5 5 2 5" xfId="42599" xr:uid="{C6B8B6B7-9BA0-454C-B5F3-181A8B6C5A10}"/>
    <cellStyle name="Note 3 5 5 2 6" xfId="58525" xr:uid="{577FC1DE-6036-4D8E-A391-231094CD7D19}"/>
    <cellStyle name="Note 3 5 5 3" xfId="4070" xr:uid="{8150310F-8503-48BE-BB71-6AEC13F28179}"/>
    <cellStyle name="Note 3 5 5 3 2" xfId="40435" xr:uid="{09547634-C0F0-4041-8CB8-93E3797801FC}"/>
    <cellStyle name="Note 3 5 5 4" xfId="26028" xr:uid="{4A51AB08-A3D1-4F1D-A52B-8061145C709C}"/>
    <cellStyle name="Note 3 5 5 5" xfId="51744" xr:uid="{C32D56D0-47FA-465A-8077-324204AD9F6B}"/>
    <cellStyle name="Note 3 5 6" xfId="1629" xr:uid="{7A877C8C-C330-4607-95C2-BF2FD0FABDCA}"/>
    <cellStyle name="Note 3 5 6 2" xfId="5965" xr:uid="{7209A40A-6E51-4EBF-9373-57A117AB3ED9}"/>
    <cellStyle name="Note 3 5 6 2 2" xfId="8551" xr:uid="{9B111220-BC51-439B-A3C2-2FD6A4EE476C}"/>
    <cellStyle name="Note 3 5 6 2 2 2" xfId="12646" xr:uid="{FA38633A-B3E3-4A5E-A674-6433FC8DC293}"/>
    <cellStyle name="Note 3 5 6 2 2 2 2" xfId="21635" xr:uid="{DE83892A-809B-4DB6-A28F-D59A97A359EE}"/>
    <cellStyle name="Note 3 5 6 2 2 2 2 2" xfId="24586" xr:uid="{3E63217B-8E40-430B-AD5E-9BA579EA125D}"/>
    <cellStyle name="Note 3 5 6 2 2 2 3" xfId="29186" xr:uid="{1DD76001-DFE5-4FC5-B4DE-4185F5F8654E}"/>
    <cellStyle name="Note 3 5 6 2 2 3" xfId="17540" xr:uid="{68BDDC95-EE2D-4BEB-AD4E-77631A6E3925}"/>
    <cellStyle name="Note 3 5 6 2 2 3 2" xfId="36007" xr:uid="{FB8B6E44-40C8-47C0-8310-ECEA6C357480}"/>
    <cellStyle name="Note 3 5 6 2 2 4" xfId="38683" xr:uid="{29D9B43A-A865-42C2-93D0-57D60759B991}"/>
    <cellStyle name="Note 3 5 6 2 3" xfId="11188" xr:uid="{D2D4CE02-90AD-46FD-AE99-1F91684EA6B8}"/>
    <cellStyle name="Note 3 5 6 2 3 2" xfId="20177" xr:uid="{877A0C1F-2D85-4FE8-9BCC-8712A864F16C}"/>
    <cellStyle name="Note 3 5 6 2 3 2 2" xfId="39382" xr:uid="{B0A45E4D-D770-4BAB-B53F-75F331BDDB62}"/>
    <cellStyle name="Note 3 5 6 2 3 3" xfId="35892" xr:uid="{5C9C042F-8F09-4AD7-97B6-1E21EFAF2EB0}"/>
    <cellStyle name="Note 3 5 6 2 4" xfId="14954" xr:uid="{67568DE1-3AD5-4C38-A9D8-A83347267B12}"/>
    <cellStyle name="Note 3 5 6 2 4 2" xfId="30972" xr:uid="{D0C8B75A-13A1-4A1A-B69D-DCE1D5AE4A60}"/>
    <cellStyle name="Note 3 5 6 2 5" xfId="28610" xr:uid="{41222596-C7BD-4B6D-BD41-E9E81705FD5F}"/>
    <cellStyle name="Note 3 5 6 2 6" xfId="54064" xr:uid="{BE5F3042-7D7D-4858-9679-7D4B451D56BA}"/>
    <cellStyle name="Note 3 5 6 3" xfId="4066" xr:uid="{A7F79E3A-19D1-404F-AE26-A217D4F4D388}"/>
    <cellStyle name="Note 3 5 6 3 2" xfId="42593" xr:uid="{32FA47AE-6D7D-4E83-BDF4-B715F68775E3}"/>
    <cellStyle name="Note 3 5 6 4" xfId="32902" xr:uid="{A0298A48-0866-4CF9-B6F3-1BD00737EB69}"/>
    <cellStyle name="Note 3 5 6 5" xfId="47391" xr:uid="{799B3E92-478D-4B0A-88C8-A269D8D3406D}"/>
    <cellStyle name="Note 3 5 7" xfId="2698" xr:uid="{20B1D790-A995-4B03-AE18-73C8D65ADF3B}"/>
    <cellStyle name="Note 3 5 7 2" xfId="6888" xr:uid="{47822005-E577-4740-9F35-2C9850F7B322}"/>
    <cellStyle name="Note 3 5 7 2 2" xfId="12029" xr:uid="{A42A4B5A-FA97-4BA7-A7E9-280833345A6D}"/>
    <cellStyle name="Note 3 5 7 2 2 2" xfId="21018" xr:uid="{ADEFFD47-A8E2-4B24-AFA4-71CF0195EB52}"/>
    <cellStyle name="Note 3 5 7 2 2 2 2" xfId="25114" xr:uid="{B93FEA0D-25E4-43D4-8D24-AA6FD15A3B7D}"/>
    <cellStyle name="Note 3 5 7 2 2 3" xfId="26402" xr:uid="{D6BBB655-DEB6-4CCD-8D60-F9A0BCAD801B}"/>
    <cellStyle name="Note 3 5 7 2 3" xfId="15877" xr:uid="{2B7A50D7-1515-467C-B0B5-F347B0E6C3D6}"/>
    <cellStyle name="Note 3 5 7 2 3 2" xfId="40804" xr:uid="{67EE11C3-1BCC-4AB8-A62A-CFD58CA96F46}"/>
    <cellStyle name="Note 3 5 7 2 4" xfId="26629" xr:uid="{5A4657A5-A559-441A-A517-F37894FBDAC6}"/>
    <cellStyle name="Note 3 5 7 3" xfId="9459" xr:uid="{A4E71E68-828E-498E-81CE-1A45C44B7BE1}"/>
    <cellStyle name="Note 3 5 7 3 2" xfId="18448" xr:uid="{AC2343F0-5518-4BFC-B199-24F4AF7CC8E3}"/>
    <cellStyle name="Note 3 5 7 3 2 2" xfId="29419" xr:uid="{BC8A43E0-5467-438A-9287-C4A471277C4F}"/>
    <cellStyle name="Note 3 5 7 3 3" xfId="39197" xr:uid="{D4D1D110-E190-4499-AB3D-A4B539E1EF01}"/>
    <cellStyle name="Note 3 5 7 4" xfId="25788" xr:uid="{26E44DF9-0D34-4627-A675-5D2951135900}"/>
    <cellStyle name="Note 3 5 7 5" xfId="52682" xr:uid="{7B54896F-A24C-42D3-AE72-EB4F81F5742E}"/>
    <cellStyle name="Note 3 5 8" xfId="4644" xr:uid="{41E0FBA8-BB42-4D0C-863E-0420DE80AD48}"/>
    <cellStyle name="Note 3 5 8 2" xfId="7230" xr:uid="{D51A185F-1DE6-4147-AA7A-C6919C7598E9}"/>
    <cellStyle name="Note 3 5 8 2 2" xfId="12239" xr:uid="{7CBA1C06-3CC0-4744-9F92-7EA17BE51369}"/>
    <cellStyle name="Note 3 5 8 2 2 2" xfId="21228" xr:uid="{36BC38DE-BD0D-48DA-ABCD-CB51316868F3}"/>
    <cellStyle name="Note 3 5 8 2 2 2 2" xfId="35145" xr:uid="{1A624190-7413-4D0C-8009-4B16CB673CC5}"/>
    <cellStyle name="Note 3 5 8 2 2 3" xfId="42672" xr:uid="{32019370-B474-4FF4-8A70-9654CD7E1D5F}"/>
    <cellStyle name="Note 3 5 8 2 3" xfId="16219" xr:uid="{FA6A0AA7-0E32-476E-AC12-86C0780DFBDA}"/>
    <cellStyle name="Note 3 5 8 2 3 2" xfId="33141" xr:uid="{1D2442A2-FF14-495A-BEDD-8FC3E1FBF27F}"/>
    <cellStyle name="Note 3 5 8 2 4" xfId="39196" xr:uid="{B3D146C5-3AAB-4094-9E6D-1B3320B61D80}"/>
    <cellStyle name="Note 3 5 8 3" xfId="9867" xr:uid="{0AD21F63-7403-4CAB-B1F9-4AC6CB42EF3D}"/>
    <cellStyle name="Note 3 5 8 3 2" xfId="18856" xr:uid="{EA4530C3-B6FA-4D31-B639-2EE5676CE311}"/>
    <cellStyle name="Note 3 5 8 3 2 2" xfId="36261" xr:uid="{7BBC6DE6-986F-459D-92E4-D7F48D2CC695}"/>
    <cellStyle name="Note 3 5 8 3 3" xfId="34522" xr:uid="{60846EFC-36F9-4751-BE95-3A6095C08A99}"/>
    <cellStyle name="Note 3 5 8 4" xfId="13633" xr:uid="{2A642072-BCE5-4E55-A339-908A5EC272FA}"/>
    <cellStyle name="Note 3 5 8 4 2" xfId="39223" xr:uid="{4BFB55DC-A71E-47B0-A932-2FA4FE00AD6A}"/>
    <cellStyle name="Note 3 5 8 5" xfId="31402" xr:uid="{4535B1F3-144E-492B-8481-E651385D4371}"/>
    <cellStyle name="Note 3 5 9" xfId="6532" xr:uid="{BA81BC49-F60E-490E-A2AB-36492803CF58}"/>
    <cellStyle name="Note 3 5 9 2" xfId="11751" xr:uid="{7A04AB22-CB0F-4DAC-83A2-B1DB2E4380E7}"/>
    <cellStyle name="Note 3 5 9 2 2" xfId="20740" xr:uid="{D1C50EE5-C15B-4B14-B906-BAB60B7CB4F5}"/>
    <cellStyle name="Note 3 5 9 2 2 2" xfId="23410" xr:uid="{6326B9FF-9EDE-462F-9604-329FE03080BA}"/>
    <cellStyle name="Note 3 5 9 2 3" xfId="35594" xr:uid="{4C3E571F-9387-404C-964A-7ECDC0562DA7}"/>
    <cellStyle name="Note 3 5 9 3" xfId="15521" xr:uid="{99DA2345-9FBD-430A-B9E9-96358C9392E6}"/>
    <cellStyle name="Note 3 5 9 3 2" xfId="40098" xr:uid="{C7FCED37-F555-4C7D-8435-9C86FE4901FE}"/>
    <cellStyle name="Note 3 5 9 4" xfId="35350" xr:uid="{772FD11D-ED77-4F15-9560-C528034695C6}"/>
    <cellStyle name="Note 3 6" xfId="368" xr:uid="{626554DD-002B-4849-B9AE-7503F7031FA8}"/>
    <cellStyle name="Note 3 6 10" xfId="9239" xr:uid="{EEBEA6F6-4C1F-48C9-8A88-960104837E22}"/>
    <cellStyle name="Note 3 6 10 2" xfId="18228" xr:uid="{24053F92-C885-4077-B27F-65D0B89DD81D}"/>
    <cellStyle name="Note 3 6 10 2 2" xfId="42976" xr:uid="{A7B73B50-47B8-42CA-83FD-C9EB62A8A01F}"/>
    <cellStyle name="Note 3 6 10 3" xfId="38521" xr:uid="{9DB1CD1E-1D4A-44D6-B0FC-0D4F062E0786}"/>
    <cellStyle name="Note 3 6 11" xfId="9766" xr:uid="{5E14FD65-8895-42F7-90D9-EF0C369D6B2C}"/>
    <cellStyle name="Note 3 6 11 2" xfId="18755" xr:uid="{AB7AE64F-7301-4EEB-9240-991C2F520AD5}"/>
    <cellStyle name="Note 3 6 11 2 2" xfId="34187" xr:uid="{BBFB4BBA-D8B6-45A4-9BA1-E71DB12551A7}"/>
    <cellStyle name="Note 3 6 11 3" xfId="41378" xr:uid="{492BD1EF-8BF4-46ED-BD9F-A875C4D2A9E7}"/>
    <cellStyle name="Note 3 6 12" xfId="2374" xr:uid="{1D9DD29B-4910-44E7-B3A2-8B26B0A09576}"/>
    <cellStyle name="Note 3 6 12 2" xfId="43669" xr:uid="{3A850AB6-E899-4E98-907A-EE973B5686C5}"/>
    <cellStyle name="Note 3 6 13" xfId="13283" xr:uid="{6D395857-4A06-49BC-A992-B91960BD1BC8}"/>
    <cellStyle name="Note 3 6 13 2" xfId="33061" xr:uid="{7E769689-3F75-48A0-8725-9C504B35CB5E}"/>
    <cellStyle name="Note 3 6 14" xfId="41256" xr:uid="{039F4DFB-E5D0-489E-AA3F-D844D541D0DE}"/>
    <cellStyle name="Note 3 6 15" xfId="44386" xr:uid="{7F624073-9F9C-48E0-98C8-A63724902921}"/>
    <cellStyle name="Note 3 6 16" xfId="45667" xr:uid="{291A887F-0CFF-40EA-96AE-3C78D9775EA9}"/>
    <cellStyle name="Note 3 6 2" xfId="717" xr:uid="{6992D5DD-9C6F-4861-86BC-8D35B245E48F}"/>
    <cellStyle name="Note 3 6 2 2" xfId="5093" xr:uid="{8E52CE0C-F510-4EE8-A0A9-E11556B830A8}"/>
    <cellStyle name="Note 3 6 2 2 2" xfId="7679" xr:uid="{1AB98FD6-DC16-4873-885B-BB1A77FF5C83}"/>
    <cellStyle name="Note 3 6 2 2 2 2" xfId="12374" xr:uid="{94FC216B-691B-43EA-B6FF-A938CA6DEADE}"/>
    <cellStyle name="Note 3 6 2 2 2 2 2" xfId="21363" xr:uid="{B720713F-6E57-45DB-AD86-79CC25D92E30}"/>
    <cellStyle name="Note 3 6 2 2 2 2 2 2" xfId="29044" xr:uid="{8404A2A8-83D6-4E95-8E6F-5FF5B3914465}"/>
    <cellStyle name="Note 3 6 2 2 2 2 3" xfId="42343" xr:uid="{A431345D-FFE4-4FDE-832E-DEAD1C43230D}"/>
    <cellStyle name="Note 3 6 2 2 2 3" xfId="16668" xr:uid="{37C9371F-0C68-4BDE-A4CD-A56D0E0E874E}"/>
    <cellStyle name="Note 3 6 2 2 2 3 2" xfId="24550" xr:uid="{80A30156-6183-410D-970F-E301E5A791E7}"/>
    <cellStyle name="Note 3 6 2 2 2 4" xfId="33565" xr:uid="{272E74F9-8834-4538-A7E0-4E0BE0666F13}"/>
    <cellStyle name="Note 3 6 2 2 2 5" xfId="56455" xr:uid="{D2162809-ACBF-4C3B-A33E-2449FCED9688}"/>
    <cellStyle name="Note 3 6 2 2 3" xfId="10316" xr:uid="{DD34F1BD-EC87-42F5-BC03-E5294FD50304}"/>
    <cellStyle name="Note 3 6 2 2 3 2" xfId="19305" xr:uid="{D65D6147-E065-44C4-ADDA-2CFEACC23E3C}"/>
    <cellStyle name="Note 3 6 2 2 3 2 2" xfId="28217" xr:uid="{D798D3E3-B8E5-466B-9D9D-F6F48579D30C}"/>
    <cellStyle name="Note 3 6 2 2 3 3" xfId="37767" xr:uid="{CA961358-CFBD-41FF-9791-D273BFC7681C}"/>
    <cellStyle name="Note 3 6 2 2 4" xfId="14082" xr:uid="{4E58CED1-1C67-4444-BFB9-D8045A56FC42}"/>
    <cellStyle name="Note 3 6 2 2 4 2" xfId="25793" xr:uid="{F8EA4C1D-91CB-4B77-8BF9-D5A43CB895CC}"/>
    <cellStyle name="Note 3 6 2 2 5" xfId="39489" xr:uid="{38CDC121-A580-4F9D-97CA-BCA5D1DD0674}"/>
    <cellStyle name="Note 3 6 2 2 6" xfId="49673" xr:uid="{007D4B07-A069-401B-B534-DC8B6BBECDF0}"/>
    <cellStyle name="Note 3 6 2 3" xfId="3154" xr:uid="{CC2F9395-57C4-4DE4-A6A7-4E168C30E01C}"/>
    <cellStyle name="Note 3 6 2 3 2" xfId="41141" xr:uid="{00233A80-443C-4DA3-AFB8-3EF8BA8F6511}"/>
    <cellStyle name="Note 3 6 2 3 2 2" xfId="58369" xr:uid="{4B66018F-0D3E-4391-8588-88F87A697375}"/>
    <cellStyle name="Note 3 6 2 3 3" xfId="51587" xr:uid="{DD3CC0A4-AE0B-4246-9E12-89622DC5B718}"/>
    <cellStyle name="Note 3 6 2 4" xfId="28956" xr:uid="{B3D456AE-8CC4-4DBF-8287-243E182AAB7B}"/>
    <cellStyle name="Note 3 6 2 4 2" xfId="54594" xr:uid="{A0C403FB-2CF3-415D-8E63-2064331C64B1}"/>
    <cellStyle name="Note 3 6 2 4 3" xfId="47790" xr:uid="{CB71AC1C-A682-4E4F-BEAA-39018E04C5B0}"/>
    <cellStyle name="Note 3 6 2 5" xfId="52989" xr:uid="{AEBB09C9-F951-49A9-ACB4-C1B6CBD35A95}"/>
    <cellStyle name="Note 3 6 2 6" xfId="46176" xr:uid="{2AE65D76-A89C-4CEE-846E-BCC1B16B8324}"/>
    <cellStyle name="Note 3 6 3" xfId="1062" xr:uid="{0C150B7D-CF34-4EA6-B80A-E6AEBD626E54}"/>
    <cellStyle name="Note 3 6 3 2" xfId="5414" xr:uid="{A9989FEF-F805-467D-8D16-BA67D59F2A99}"/>
    <cellStyle name="Note 3 6 3 2 2" xfId="8000" xr:uid="{21551B02-39D1-4F49-ADCB-9CFC2EE13F8C}"/>
    <cellStyle name="Note 3 6 3 2 2 2" xfId="12478" xr:uid="{0EF43FBA-4A71-4DFF-B9EE-04B8FFD85909}"/>
    <cellStyle name="Note 3 6 3 2 2 2 2" xfId="21467" xr:uid="{6C6E6309-4375-4937-933E-9B0F208F81B5}"/>
    <cellStyle name="Note 3 6 3 2 2 2 2 2" xfId="31232" xr:uid="{84CB02E2-C4F4-47B8-A2C8-091BE416BED3}"/>
    <cellStyle name="Note 3 6 3 2 2 2 3" xfId="42000" xr:uid="{50AB9493-9290-479B-8C29-072D0A4B3EAF}"/>
    <cellStyle name="Note 3 6 3 2 2 3" xfId="16989" xr:uid="{1F2A3CE0-6D41-43CE-BA9C-BF715721EBF0}"/>
    <cellStyle name="Note 3 6 3 2 2 3 2" xfId="37251" xr:uid="{4D2689B4-9717-4603-B039-F36B7D227FF0}"/>
    <cellStyle name="Note 3 6 3 2 2 4" xfId="22868" xr:uid="{4071EAA6-57A5-44C2-AC01-A376B8A8DF7A}"/>
    <cellStyle name="Note 3 6 3 2 2 5" xfId="56857" xr:uid="{75CB2F8E-8F0D-41F2-B196-B34FD905779C}"/>
    <cellStyle name="Note 3 6 3 2 3" xfId="10637" xr:uid="{9F8E166D-AA31-4437-A584-2E68EF875B9B}"/>
    <cellStyle name="Note 3 6 3 2 3 2" xfId="19626" xr:uid="{1F01C023-9BEA-44AE-8719-2A6526E8A516}"/>
    <cellStyle name="Note 3 6 3 2 3 2 2" xfId="38495" xr:uid="{BE918406-158C-45DA-A115-E359EE4CEA32}"/>
    <cellStyle name="Note 3 6 3 2 3 3" xfId="34637" xr:uid="{C57E2948-3ECD-412A-B266-CD84CBF77152}"/>
    <cellStyle name="Note 3 6 3 2 4" xfId="14403" xr:uid="{64407E86-CBE9-4AFA-AF44-78AB32C5BFD2}"/>
    <cellStyle name="Note 3 6 3 2 4 2" xfId="27802" xr:uid="{C0047C94-D3F8-4933-8E5E-30AE7BF3C92E}"/>
    <cellStyle name="Note 3 6 3 2 5" xfId="27492" xr:uid="{80D9B1FC-7704-4489-B0C6-9F47B9CD734E}"/>
    <cellStyle name="Note 3 6 3 2 6" xfId="50075" xr:uid="{2BF93E94-A94A-4AC7-82A5-700F4B790684}"/>
    <cellStyle name="Note 3 6 3 3" xfId="3499" xr:uid="{93D53753-A562-4174-8DD5-8F0318C9FF6A}"/>
    <cellStyle name="Note 3 6 3 3 2" xfId="24311" xr:uid="{4C159331-A1D0-4058-AF46-CAF4F568FFF6}"/>
    <cellStyle name="Note 3 6 3 3 2 2" xfId="57701" xr:uid="{0FFDC53F-2B97-432F-84E2-595DC1EB1269}"/>
    <cellStyle name="Note 3 6 3 3 3" xfId="50919" xr:uid="{A029F5CB-2265-410B-AE86-02C4A4E4E56C}"/>
    <cellStyle name="Note 3 6 3 4" xfId="43733" xr:uid="{45019774-ADC8-4805-B7BC-D2B027A781EB}"/>
    <cellStyle name="Note 3 6 3 4 2" xfId="54984" xr:uid="{6D35F2E3-FDC2-4D9B-8BDD-613A706C9380}"/>
    <cellStyle name="Note 3 6 3 4 3" xfId="48192" xr:uid="{1C109B80-9D25-427C-8A4B-49994E469D68}"/>
    <cellStyle name="Note 3 6 3 5" xfId="53284" xr:uid="{9CB5E85B-C104-4428-897E-FB36DEBD8E17}"/>
    <cellStyle name="Note 3 6 3 6" xfId="46578" xr:uid="{86371F8E-520E-4BF8-B3FC-181B886EAFC7}"/>
    <cellStyle name="Note 3 6 4" xfId="1406" xr:uid="{E98E05BD-B4A7-47FD-A023-A3F070730EC1}"/>
    <cellStyle name="Note 3 6 4 2" xfId="5751" xr:uid="{0979469E-8C01-4C74-B16E-CBCC227BFC70}"/>
    <cellStyle name="Note 3 6 4 2 2" xfId="8337" xr:uid="{D81086AF-33C3-4DE5-BB79-05AC9A9B954B}"/>
    <cellStyle name="Note 3 6 4 2 2 2" xfId="12580" xr:uid="{EA88F6A5-37C0-4FDD-9D98-93294A0F2140}"/>
    <cellStyle name="Note 3 6 4 2 2 2 2" xfId="21569" xr:uid="{649AE600-006B-4398-BDF3-30DEB58DC44D}"/>
    <cellStyle name="Note 3 6 4 2 2 2 2 2" xfId="39713" xr:uid="{9DAC091C-E56D-435C-9B23-99ED506F2CE8}"/>
    <cellStyle name="Note 3 6 4 2 2 2 3" xfId="42854" xr:uid="{1C25FA60-1687-4197-AFFE-A5A4E48BDE5A}"/>
    <cellStyle name="Note 3 6 4 2 2 3" xfId="17326" xr:uid="{70B579B5-5477-4C84-9938-4A24F7892CD5}"/>
    <cellStyle name="Note 3 6 4 2 2 3 2" xfId="36697" xr:uid="{36CA8E49-A916-48DE-BF43-B13F2274E9F4}"/>
    <cellStyle name="Note 3 6 4 2 2 4" xfId="33813" xr:uid="{4C8CA3FA-D6EE-4BDB-BEA8-624632092CC2}"/>
    <cellStyle name="Note 3 6 4 2 3" xfId="10974" xr:uid="{40FEFFF4-72A0-424D-AA8C-F1EAB422500A}"/>
    <cellStyle name="Note 3 6 4 2 3 2" xfId="19963" xr:uid="{11DD390E-7BCE-401A-8996-E86D00BE0F89}"/>
    <cellStyle name="Note 3 6 4 2 3 2 2" xfId="37723" xr:uid="{CEE777D0-7E8F-4CD6-A4D7-1EE6459F5823}"/>
    <cellStyle name="Note 3 6 4 2 3 3" xfId="34498" xr:uid="{13B0AB8C-F872-4862-AA86-3391DB55CC50}"/>
    <cellStyle name="Note 3 6 4 2 4" xfId="14740" xr:uid="{BE5332DB-CF19-46F3-BE35-2B25CB9AF5F5}"/>
    <cellStyle name="Note 3 6 4 2 4 2" xfId="37093" xr:uid="{77A2BF7D-BC8E-4D75-9D1F-CB7388AF790B}"/>
    <cellStyle name="Note 3 6 4 2 5" xfId="43982" xr:uid="{A9C11AB0-B6FB-405D-97C8-A7EB7BE85B88}"/>
    <cellStyle name="Note 3 6 4 2 6" xfId="55983" xr:uid="{D5ECB9EC-1FE3-4D6F-A361-68D32B850B7D}"/>
    <cellStyle name="Note 3 6 4 3" xfId="3843" xr:uid="{CC4C620D-AA1D-46E1-ABC8-1A393BB66D79}"/>
    <cellStyle name="Note 3 6 4 3 2" xfId="40802" xr:uid="{FDAF5537-8596-4E97-81FA-6322488463DB}"/>
    <cellStyle name="Note 3 6 4 4" xfId="39054" xr:uid="{2DBB15CE-1423-4EED-96D0-A9FF655ABB7F}"/>
    <cellStyle name="Note 3 6 4 5" xfId="49201" xr:uid="{CA2FD001-DF7D-4B32-B1B6-6FD8C108A77F}"/>
    <cellStyle name="Note 3 6 5" xfId="1741" xr:uid="{E49F8641-BDBF-4A44-B0D1-9BAD56AB231D}"/>
    <cellStyle name="Note 3 6 5 2" xfId="6067" xr:uid="{522E5C16-FBF4-4699-A7D4-04CD0E02EC59}"/>
    <cellStyle name="Note 3 6 5 2 2" xfId="8653" xr:uid="{B3D555C1-6573-4DBC-910E-E46F3DD858D1}"/>
    <cellStyle name="Note 3 6 5 2 2 2" xfId="12680" xr:uid="{258650D1-E038-4874-A00C-F71350065B47}"/>
    <cellStyle name="Note 3 6 5 2 2 2 2" xfId="21669" xr:uid="{3494754D-4F1B-42FC-BC6C-E6A291A290F4}"/>
    <cellStyle name="Note 3 6 5 2 2 2 2 2" xfId="36340" xr:uid="{3A73E774-2D8A-4819-AFA9-C2351C49CC64}"/>
    <cellStyle name="Note 3 6 5 2 2 2 3" xfId="23887" xr:uid="{BEC11399-9C1C-450A-9223-98D34C5696C4}"/>
    <cellStyle name="Note 3 6 5 2 2 3" xfId="17642" xr:uid="{70A4DEC2-F7F1-4D7C-B9AE-4D2E721D6DDC}"/>
    <cellStyle name="Note 3 6 5 2 2 3 2" xfId="32290" xr:uid="{D9A66B23-AD1A-4D37-9308-93281A4C0923}"/>
    <cellStyle name="Note 3 6 5 2 2 4" xfId="37421" xr:uid="{48B97E62-0C21-4E93-8C2A-260E0134F667}"/>
    <cellStyle name="Note 3 6 5 2 3" xfId="11290" xr:uid="{0C41649A-FE90-47D8-B9F7-615ED5A8FD50}"/>
    <cellStyle name="Note 3 6 5 2 3 2" xfId="20279" xr:uid="{48A133B9-EC71-4A69-BD40-0EF5BAB024A9}"/>
    <cellStyle name="Note 3 6 5 2 3 2 2" xfId="38656" xr:uid="{32ADD020-080C-4C0F-8E33-86DFF513032E}"/>
    <cellStyle name="Note 3 6 5 2 3 3" xfId="32219" xr:uid="{20290B8A-DB20-4DDD-B4FF-342C672CE4EE}"/>
    <cellStyle name="Note 3 6 5 2 4" xfId="15056" xr:uid="{FA504EA9-70A5-48B1-A594-A7BD46D3BE1C}"/>
    <cellStyle name="Note 3 6 5 2 4 2" xfId="43744" xr:uid="{4D58210B-D712-4FE3-AA9A-EE009EF5F72D}"/>
    <cellStyle name="Note 3 6 5 2 5" xfId="29052" xr:uid="{720482C4-57AA-41E5-AA21-B8DCD2527A2A}"/>
    <cellStyle name="Note 3 6 5 2 6" xfId="58443" xr:uid="{54EDBA9A-7944-45DD-8E85-74E50E015FB7}"/>
    <cellStyle name="Note 3 6 5 3" xfId="4178" xr:uid="{E124A0FF-3C4E-4E18-9811-E573EA8B9F53}"/>
    <cellStyle name="Note 3 6 5 3 2" xfId="26747" xr:uid="{3A80C73F-C357-4BD5-A50F-95CE8E6E93D5}"/>
    <cellStyle name="Note 3 6 5 4" xfId="27892" xr:uid="{9BAB093A-2B96-4741-BCDE-52B07AFB1D4E}"/>
    <cellStyle name="Note 3 6 5 5" xfId="51662" xr:uid="{E3E0D9FA-5861-4247-B0F8-ABCAF41A3D97}"/>
    <cellStyle name="Note 3 6 6" xfId="2025" xr:uid="{87EC3063-AC8F-4FE8-BFAE-DE05F22ACE11}"/>
    <cellStyle name="Note 3 6 6 2" xfId="6333" xr:uid="{BD41BA50-6CEE-495C-B23B-B664EA8233FA}"/>
    <cellStyle name="Note 3 6 6 2 2" xfId="8919" xr:uid="{F4A1A115-FDDC-4603-B350-B82D5163CA31}"/>
    <cellStyle name="Note 3 6 6 2 2 2" xfId="12756" xr:uid="{D43C8BF7-E222-44C5-8D5D-B4D04DD80B31}"/>
    <cellStyle name="Note 3 6 6 2 2 2 2" xfId="21745" xr:uid="{8725FF72-D577-4A8A-8697-A33FD3882ACA}"/>
    <cellStyle name="Note 3 6 6 2 2 2 2 2" xfId="34268" xr:uid="{805C81AC-8002-4529-B50C-725A4E24D260}"/>
    <cellStyle name="Note 3 6 6 2 2 2 3" xfId="30005" xr:uid="{6F3C312A-12BE-470C-A12B-48ED3AEA2226}"/>
    <cellStyle name="Note 3 6 6 2 2 3" xfId="17908" xr:uid="{A40A39E2-AE8C-4C9D-95B6-F90C524CF1F3}"/>
    <cellStyle name="Note 3 6 6 2 2 3 2" xfId="34137" xr:uid="{80ED3851-708C-4A1E-B5E0-28BF02EA8DEF}"/>
    <cellStyle name="Note 3 6 6 2 2 4" xfId="29247" xr:uid="{30DD647F-1B8F-4D05-9911-4701CB20BD20}"/>
    <cellStyle name="Note 3 6 6 2 3" xfId="11556" xr:uid="{89646178-649F-46E2-8F24-D7DB57FB7B14}"/>
    <cellStyle name="Note 3 6 6 2 3 2" xfId="20545" xr:uid="{7EEF1C42-3B6D-4368-9471-E56D2AFEB858}"/>
    <cellStyle name="Note 3 6 6 2 3 2 2" xfId="26314" xr:uid="{5B3D61FD-D428-4B7B-8D26-08F239A42EE3}"/>
    <cellStyle name="Note 3 6 6 2 3 3" xfId="34517" xr:uid="{0C0DA646-D392-4163-87EB-EBA0FD136FBA}"/>
    <cellStyle name="Note 3 6 6 2 4" xfId="15322" xr:uid="{298DDADC-20D7-44E1-9E33-934396692A22}"/>
    <cellStyle name="Note 3 6 6 2 4 2" xfId="39417" xr:uid="{4217C3AF-0CBF-4A75-8B19-6B67793C7C4A}"/>
    <cellStyle name="Note 3 6 6 2 5" xfId="22540" xr:uid="{66E7ADEA-AF5B-4B13-8F77-B7E466A80412}"/>
    <cellStyle name="Note 3 6 6 2 6" xfId="54146" xr:uid="{AE12E478-85F1-4B61-92DB-E12ED8B3751C}"/>
    <cellStyle name="Note 3 6 6 3" xfId="4462" xr:uid="{1D4010CE-2BC3-495F-827E-BA66A1C1C93B}"/>
    <cellStyle name="Note 3 6 6 3 2" xfId="28714" xr:uid="{EFEFFEA7-4FDB-4DE0-811A-617BDB0798A5}"/>
    <cellStyle name="Note 3 6 6 4" xfId="32539" xr:uid="{FB5C215D-5C9F-469F-B360-5CAE85770103}"/>
    <cellStyle name="Note 3 6 6 5" xfId="47434" xr:uid="{C0F36D2C-45D0-4549-A3BE-C080D7847262}"/>
    <cellStyle name="Note 3 6 7" xfId="2836" xr:uid="{FC93AFBF-3A75-46B5-BE99-9FB5590FD46D}"/>
    <cellStyle name="Note 3 6 7 2" xfId="6986" xr:uid="{D7A2611D-7F3F-4282-9B20-060C915A1263}"/>
    <cellStyle name="Note 3 6 7 2 2" xfId="12115" xr:uid="{5C315492-FB08-492F-B386-AAE894AEA631}"/>
    <cellStyle name="Note 3 6 7 2 2 2" xfId="21104" xr:uid="{047ACDB6-19C3-4EFF-8031-E7C746B9EACC}"/>
    <cellStyle name="Note 3 6 7 2 2 2 2" xfId="36411" xr:uid="{87745473-B7BC-4AD9-9929-8E8CCDE2BE85}"/>
    <cellStyle name="Note 3 6 7 2 2 3" xfId="22756" xr:uid="{B76052CE-98CB-4AC9-85D2-310C190E1428}"/>
    <cellStyle name="Note 3 6 7 2 3" xfId="15975" xr:uid="{2670988C-FAC1-44EF-B1FA-BA1836C65E4D}"/>
    <cellStyle name="Note 3 6 7 2 3 2" xfId="35796" xr:uid="{3BA5C250-AD12-47BB-84E5-5953AA2E336A}"/>
    <cellStyle name="Note 3 6 7 2 4" xfId="23748" xr:uid="{EB78B5E6-5436-4168-A34E-CEBF40787844}"/>
    <cellStyle name="Note 3 6 7 3" xfId="9549" xr:uid="{1BE4D877-B775-4D35-887D-062D340482E6}"/>
    <cellStyle name="Note 3 6 7 3 2" xfId="18538" xr:uid="{9BBA0111-E5FF-488C-B8C2-F645C09C69E7}"/>
    <cellStyle name="Note 3 6 7 3 2 2" xfId="43180" xr:uid="{14150C83-C673-4FD3-94A2-86D78F5D0ABA}"/>
    <cellStyle name="Note 3 6 7 3 3" xfId="25519" xr:uid="{A6B9AC5B-AE4E-4C4A-BB2A-C7678B54EC59}"/>
    <cellStyle name="Note 3 6 7 4" xfId="40852" xr:uid="{40AE533F-A4AA-490A-8530-F8E7F43B483D}"/>
    <cellStyle name="Note 3 6 7 5" xfId="52726" xr:uid="{829D588A-5F38-402A-8BAE-1D673BA58877}"/>
    <cellStyle name="Note 3 6 8" xfId="4769" xr:uid="{2BE65DDC-C452-4166-868B-CB63299244D9}"/>
    <cellStyle name="Note 3 6 8 2" xfId="7355" xr:uid="{90FAC37D-E91A-46A0-B583-279EDA7073C4}"/>
    <cellStyle name="Note 3 6 8 2 2" xfId="12278" xr:uid="{A1A2B7E8-8C4F-473C-A9D5-ABCF7E3090DF}"/>
    <cellStyle name="Note 3 6 8 2 2 2" xfId="21267" xr:uid="{25082A76-F1A8-4A31-8E89-1EAE839380E0}"/>
    <cellStyle name="Note 3 6 8 2 2 2 2" xfId="23090" xr:uid="{11DC6BC7-9AF1-46EC-A81D-64087DD4BBE0}"/>
    <cellStyle name="Note 3 6 8 2 2 3" xfId="31986" xr:uid="{8E5F3814-843A-48A0-8420-3F826E4878E8}"/>
    <cellStyle name="Note 3 6 8 2 3" xfId="16344" xr:uid="{41FD1E5D-2BEB-4628-8F74-E0583C39E3D4}"/>
    <cellStyle name="Note 3 6 8 2 3 2" xfId="25287" xr:uid="{1ECA5641-3F9A-4012-94FF-DC032ABFB648}"/>
    <cellStyle name="Note 3 6 8 2 4" xfId="41842" xr:uid="{D5CA145F-4E1F-4CDD-8757-F4B172DC6746}"/>
    <cellStyle name="Note 3 6 8 3" xfId="9992" xr:uid="{780D0C9A-281A-4A1F-9F14-2608B00ECDCD}"/>
    <cellStyle name="Note 3 6 8 3 2" xfId="18981" xr:uid="{9F5791F8-F3FF-44D3-81F7-F9D4184F3C71}"/>
    <cellStyle name="Note 3 6 8 3 2 2" xfId="22656" xr:uid="{8F70445A-BAE1-4E74-B4D0-BD1002DD510E}"/>
    <cellStyle name="Note 3 6 8 3 3" xfId="37770" xr:uid="{104DEC54-4154-4F72-A3BD-59AE7F4263EC}"/>
    <cellStyle name="Note 3 6 8 4" xfId="13758" xr:uid="{82CA8FF7-AAB8-4224-A637-0518F070C46A}"/>
    <cellStyle name="Note 3 6 8 4 2" xfId="30947" xr:uid="{8E1407A6-F061-451C-8D1D-5556B7BE99FD}"/>
    <cellStyle name="Note 3 6 8 5" xfId="28867" xr:uid="{6286F8F4-B5B3-472B-8BF5-E40B9CC7E493}"/>
    <cellStyle name="Note 3 6 9" xfId="6670" xr:uid="{B27F1771-E267-46E1-8CF4-E7EF7A1147F5}"/>
    <cellStyle name="Note 3 6 9 2" xfId="11876" xr:uid="{6D1BE33D-3EFD-45B9-BBAB-C3938C920E8E}"/>
    <cellStyle name="Note 3 6 9 2 2" xfId="20865" xr:uid="{68BA7D50-1012-4268-9524-44E0891EFB03}"/>
    <cellStyle name="Note 3 6 9 2 2 2" xfId="40589" xr:uid="{F5A08BA7-6AEF-48DC-A1CE-DF437A802ACD}"/>
    <cellStyle name="Note 3 6 9 2 3" xfId="22195" xr:uid="{4FED6827-BC0E-49FD-9680-5995C34C85BF}"/>
    <cellStyle name="Note 3 6 9 3" xfId="15659" xr:uid="{40773392-4EEB-4E0D-8519-D0067202D083}"/>
    <cellStyle name="Note 3 6 9 3 2" xfId="24098" xr:uid="{825BC5AA-F732-4919-8DA9-7F9FF2A0C6B7}"/>
    <cellStyle name="Note 3 6 9 4" xfId="29267" xr:uid="{0F7B53AD-B3E4-4EFC-9883-D3F819884C1C}"/>
    <cellStyle name="Note 3 7" xfId="507" xr:uid="{FDB27353-5D50-4D3F-8AE8-4D23569321BD}"/>
    <cellStyle name="Note 3 7 10" xfId="44469" xr:uid="{61D97902-02C1-4A61-A1A0-FEDF336754B1}"/>
    <cellStyle name="Note 3 7 11" xfId="45703" xr:uid="{91957AE8-9B4F-430C-8A32-7ED97BDBD6D0}"/>
    <cellStyle name="Note 3 7 2" xfId="856" xr:uid="{6831957E-30A2-4A72-907F-E9D60FD94D20}"/>
    <cellStyle name="Note 3 7 2 2" xfId="5225" xr:uid="{AEE14ADA-69FA-4AB7-BD3F-C61609699828}"/>
    <cellStyle name="Note 3 7 2 2 2" xfId="7811" xr:uid="{6A7A06B3-9674-4501-A8CB-813F3B0895A8}"/>
    <cellStyle name="Note 3 7 2 2 2 2" xfId="12417" xr:uid="{D83EB72E-A23D-4FF6-B39A-68C47AA37F6F}"/>
    <cellStyle name="Note 3 7 2 2 2 2 2" xfId="21406" xr:uid="{00C0585A-E871-4586-8A26-2C663E185890}"/>
    <cellStyle name="Note 3 7 2 2 2 2 2 2" xfId="29703" xr:uid="{D6134812-FA95-4E7D-BB41-B4B794B87744}"/>
    <cellStyle name="Note 3 7 2 2 2 2 3" xfId="44027" xr:uid="{C6F6E35A-FFBD-4574-B960-FBBDB8952EC9}"/>
    <cellStyle name="Note 3 7 2 2 2 3" xfId="16800" xr:uid="{2C16E918-E2B4-4413-A9ED-D6EA52542221}"/>
    <cellStyle name="Note 3 7 2 2 2 3 2" xfId="24462" xr:uid="{0B3560CA-8D1B-4585-B012-967C5EFA2AA5}"/>
    <cellStyle name="Note 3 7 2 2 2 4" xfId="42711" xr:uid="{7342FB7B-9340-4073-B486-D7DF198AFC97}"/>
    <cellStyle name="Note 3 7 2 2 2 5" xfId="56491" xr:uid="{CD05DC98-FB4F-448D-A8F6-F7424FD0B559}"/>
    <cellStyle name="Note 3 7 2 2 3" xfId="10448" xr:uid="{2A5E803B-1631-411B-A528-08592347ED73}"/>
    <cellStyle name="Note 3 7 2 2 3 2" xfId="19437" xr:uid="{5088D2BA-3753-4FF9-BFF3-07F57D040D13}"/>
    <cellStyle name="Note 3 7 2 2 3 2 2" xfId="28125" xr:uid="{1E32DA82-9102-40D7-A950-960EFEBA2136}"/>
    <cellStyle name="Note 3 7 2 2 3 3" xfId="36190" xr:uid="{8559388A-C0F6-41A5-9A09-989C7B0388AB}"/>
    <cellStyle name="Note 3 7 2 2 4" xfId="14214" xr:uid="{2928B4B8-5BCB-455E-997F-56B50F7BCD76}"/>
    <cellStyle name="Note 3 7 2 2 4 2" xfId="28506" xr:uid="{B92B81FE-7AD5-4074-8CB0-04B0B52BC62D}"/>
    <cellStyle name="Note 3 7 2 2 5" xfId="25729" xr:uid="{00AAC861-5B73-408A-A4F0-9C1622F48FC9}"/>
    <cellStyle name="Note 3 7 2 2 6" xfId="49709" xr:uid="{8ABA99CB-D310-4EB2-AD9F-831317CD5BAC}"/>
    <cellStyle name="Note 3 7 2 3" xfId="3293" xr:uid="{395FCC94-26D8-42BB-AFE0-1799760B6C13}"/>
    <cellStyle name="Note 3 7 2 3 2" xfId="27369" xr:uid="{1F61CE8B-F6EF-419D-8F5F-4BF43F1D785D}"/>
    <cellStyle name="Note 3 7 2 3 2 2" xfId="57756" xr:uid="{8E37548A-09B3-44F7-BFE5-43D06A6BF13C}"/>
    <cellStyle name="Note 3 7 2 3 3" xfId="50974" xr:uid="{94C31F30-9FA5-4BB0-B6E6-3449763CBD27}"/>
    <cellStyle name="Note 3 7 2 4" xfId="31315" xr:uid="{AD1A754C-A1A0-4C81-91C2-5AEB323D088D}"/>
    <cellStyle name="Note 3 7 2 4 2" xfId="54630" xr:uid="{B17C8BBF-7115-46A4-9F6D-09B7C3364A44}"/>
    <cellStyle name="Note 3 7 2 4 3" xfId="47826" xr:uid="{0093B9C6-677D-4DD6-81C3-31953F96B435}"/>
    <cellStyle name="Note 3 7 2 5" xfId="53010" xr:uid="{E6C742D9-0AF6-4466-AD9C-620DE8BD4F3E}"/>
    <cellStyle name="Note 3 7 2 6" xfId="46212" xr:uid="{257A2A52-F916-4B2B-B1A2-4B79EB81EA95}"/>
    <cellStyle name="Note 3 7 3" xfId="1201" xr:uid="{8EE24E5B-9B38-46C2-A32E-B7A4CDB4FAD9}"/>
    <cellStyle name="Note 3 7 3 2" xfId="5546" xr:uid="{79445FBA-6523-4463-AD06-8C63CD06B429}"/>
    <cellStyle name="Note 3 7 3 2 2" xfId="8132" xr:uid="{B61EE635-6727-41AA-BD35-5FC260B863D0}"/>
    <cellStyle name="Note 3 7 3 2 2 2" xfId="12516" xr:uid="{4F8DDCA2-B6CF-4816-8032-7666E3103364}"/>
    <cellStyle name="Note 3 7 3 2 2 2 2" xfId="21505" xr:uid="{B46C221C-0167-487A-93DA-32A7C63DB235}"/>
    <cellStyle name="Note 3 7 3 2 2 2 2 2" xfId="42069" xr:uid="{3BC4AF15-A831-4E0B-808E-49E593239AB8}"/>
    <cellStyle name="Note 3 7 3 2 2 2 3" xfId="42244" xr:uid="{85494683-AFAE-4996-9D03-A84B5ACF5DC9}"/>
    <cellStyle name="Note 3 7 3 2 2 3" xfId="17121" xr:uid="{D4EE535C-11F1-41E3-867F-BA890296A715}"/>
    <cellStyle name="Note 3 7 3 2 2 3 2" xfId="29282" xr:uid="{728D7D28-0F25-432C-B471-1C1A2B1184A6}"/>
    <cellStyle name="Note 3 7 3 2 2 4" xfId="22776" xr:uid="{70B4D514-ED3E-4A5C-8706-D882F92C488A}"/>
    <cellStyle name="Note 3 7 3 2 2 5" xfId="56893" xr:uid="{FBF70709-AF05-4AF9-BA08-5FF8D5AA3C7A}"/>
    <cellStyle name="Note 3 7 3 2 3" xfId="10769" xr:uid="{D038A5EE-15E7-4C89-87C8-6EB5A9A04FC6}"/>
    <cellStyle name="Note 3 7 3 2 3 2" xfId="19758" xr:uid="{1293D85F-2CD8-41B1-87AF-133FE66C5CCA}"/>
    <cellStyle name="Note 3 7 3 2 3 2 2" xfId="37159" xr:uid="{C02EADE0-F030-4313-9BE9-C25F4A1B1B27}"/>
    <cellStyle name="Note 3 7 3 2 3 3" xfId="25330" xr:uid="{8B470DCE-7776-4547-B364-1FC4BC8133CD}"/>
    <cellStyle name="Note 3 7 3 2 4" xfId="14535" xr:uid="{5909BC65-4221-402C-88AE-35A2A41BC579}"/>
    <cellStyle name="Note 3 7 3 2 4 2" xfId="41736" xr:uid="{9A886C44-921A-4AC7-AC5A-87E4B87AC9AE}"/>
    <cellStyle name="Note 3 7 3 2 5" xfId="22987" xr:uid="{17466E05-E489-49D5-AF73-8F0CE17E31E0}"/>
    <cellStyle name="Note 3 7 3 2 6" xfId="50111" xr:uid="{B049112D-B98F-4DDA-95AC-1C72F58030DE}"/>
    <cellStyle name="Note 3 7 3 3" xfId="3638" xr:uid="{C97613A2-A12B-4648-A8CD-3F96420417B3}"/>
    <cellStyle name="Note 3 7 3 3 2" xfId="28612" xr:uid="{CA405B7E-2621-4C81-BF61-314D5559C071}"/>
    <cellStyle name="Note 3 7 3 3 2 2" xfId="56642" xr:uid="{C1F00220-73AC-4DC7-AD3D-B82E23498365}"/>
    <cellStyle name="Note 3 7 3 3 3" xfId="49860" xr:uid="{1912A1AB-C9ED-454F-9999-2EFB9C6E86F8}"/>
    <cellStyle name="Note 3 7 3 4" xfId="24113" xr:uid="{96572F3E-0C99-4A40-9374-F7D7A2AB309C}"/>
    <cellStyle name="Note 3 7 3 4 2" xfId="55020" xr:uid="{554101A8-DD08-4E30-9E5C-D3779572B571}"/>
    <cellStyle name="Note 3 7 3 4 3" xfId="48228" xr:uid="{8D1010B1-AA3C-42D1-895C-D14E8D3B5790}"/>
    <cellStyle name="Note 3 7 3 5" xfId="53320" xr:uid="{93FBEF63-01B5-47C1-A035-B21BC637CFFC}"/>
    <cellStyle name="Note 3 7 3 6" xfId="46614" xr:uid="{595F7F4B-8512-47E7-A80F-9C19FF52E377}"/>
    <cellStyle name="Note 3 7 4" xfId="1545" xr:uid="{A4D698AF-430C-42D3-8C03-AAD471F0859B}"/>
    <cellStyle name="Note 3 7 4 2" xfId="5890" xr:uid="{489ABD42-72EF-475F-8930-7E05305FB1E6}"/>
    <cellStyle name="Note 3 7 4 2 2" xfId="8476" xr:uid="{4C984C71-EB48-4E42-B5E1-E3283215FBDA}"/>
    <cellStyle name="Note 3 7 4 2 2 2" xfId="12624" xr:uid="{C93DE38A-DC97-43C1-8AE7-F4FC2C88FE5A}"/>
    <cellStyle name="Note 3 7 4 2 2 2 2" xfId="21613" xr:uid="{B2CAE328-D7AB-41CA-9F3D-167060619CEB}"/>
    <cellStyle name="Note 3 7 4 2 2 2 2 2" xfId="34814" xr:uid="{841B1BBA-4302-4B82-B76A-20CC7057633C}"/>
    <cellStyle name="Note 3 7 4 2 2 2 3" xfId="24641" xr:uid="{16F9F44F-796C-49E1-BCED-D18028BE5234}"/>
    <cellStyle name="Note 3 7 4 2 2 3" xfId="17465" xr:uid="{041D2C97-6586-4512-9576-3306B517EC7B}"/>
    <cellStyle name="Note 3 7 4 2 2 3 2" xfId="28396" xr:uid="{1E5EAA11-45FE-4B5F-B35B-253C7877CABD}"/>
    <cellStyle name="Note 3 7 4 2 2 4" xfId="29307" xr:uid="{0F4E33D9-9779-4658-BE88-3873FDD124AE}"/>
    <cellStyle name="Note 3 7 4 2 3" xfId="11113" xr:uid="{098F6FEC-A2DF-4D3C-BC11-F89C0637FC07}"/>
    <cellStyle name="Note 3 7 4 2 3 2" xfId="20102" xr:uid="{8C1C8590-7461-4735-A333-B24524861DF8}"/>
    <cellStyle name="Note 3 7 4 2 3 2 2" xfId="31269" xr:uid="{8089FBC6-385A-4DEA-8B71-CE66BD47EA05}"/>
    <cellStyle name="Note 3 7 4 2 3 3" xfId="26429" xr:uid="{BB7A80FC-CD58-46E1-A97F-487DD59D42F2}"/>
    <cellStyle name="Note 3 7 4 2 4" xfId="14879" xr:uid="{76F6D667-8C4B-4831-AB69-66AA65A15049}"/>
    <cellStyle name="Note 3 7 4 2 4 2" xfId="32708" xr:uid="{CA18BBD3-45EE-4119-8425-90BC0339BC84}"/>
    <cellStyle name="Note 3 7 4 2 5" xfId="37954" xr:uid="{73F8892C-6F99-40E5-AA11-363F5096C15D}"/>
    <cellStyle name="Note 3 7 4 2 6" xfId="56019" xr:uid="{4A00C563-A0BD-4E24-862A-2AD5B37946FF}"/>
    <cellStyle name="Note 3 7 4 3" xfId="3982" xr:uid="{3770AE4E-4FC9-4EED-BD17-0C11D1E9372E}"/>
    <cellStyle name="Note 3 7 4 3 2" xfId="22600" xr:uid="{877D667C-5D2C-41BA-A9A7-B8F4B979A614}"/>
    <cellStyle name="Note 3 7 4 4" xfId="33441" xr:uid="{638E6C63-16E7-4D4C-9288-C18859E29CA0}"/>
    <cellStyle name="Note 3 7 4 5" xfId="49237" xr:uid="{73FD4170-F39C-41EE-8CAF-BE8EE27BAE5D}"/>
    <cellStyle name="Note 3 7 5" xfId="1857" xr:uid="{C2CEB27D-F8FD-4F06-A465-7456ADF68AA9}"/>
    <cellStyle name="Note 3 7 5 2" xfId="6173" xr:uid="{E1F1A5A8-5549-4BFE-897E-A66C8483F317}"/>
    <cellStyle name="Note 3 7 5 2 2" xfId="8759" xr:uid="{D80D7689-D1D1-4A94-95C9-E2138DB14F91}"/>
    <cellStyle name="Note 3 7 5 2 2 2" xfId="12706" xr:uid="{4AD3CB54-7F50-4987-8A1A-171E8DB6650E}"/>
    <cellStyle name="Note 3 7 5 2 2 2 2" xfId="21695" xr:uid="{C03FB95F-6848-40C6-900D-900257343730}"/>
    <cellStyle name="Note 3 7 5 2 2 2 2 2" xfId="24557" xr:uid="{16674F4E-FBDB-4A77-8AF2-89243FF8C150}"/>
    <cellStyle name="Note 3 7 5 2 2 2 3" xfId="34603" xr:uid="{D0F0FC26-0FBA-4ECF-AA36-51CDE9D2D0C2}"/>
    <cellStyle name="Note 3 7 5 2 2 3" xfId="17748" xr:uid="{3C72AD47-D216-4A4D-8D99-0BA99648B1F6}"/>
    <cellStyle name="Note 3 7 5 2 2 3 2" xfId="30301" xr:uid="{A28497B4-1823-4C3E-A5E2-2434B33AB128}"/>
    <cellStyle name="Note 3 7 5 2 2 4" xfId="27412" xr:uid="{E4354718-0E69-4CE3-98DF-8AD0DB722CFC}"/>
    <cellStyle name="Note 3 7 5 2 3" xfId="11396" xr:uid="{EF9A0CEC-EF1A-43C2-A025-8F5103648B79}"/>
    <cellStyle name="Note 3 7 5 2 3 2" xfId="20385" xr:uid="{6929B9E6-FC44-4E72-94CE-38696CAA5C21}"/>
    <cellStyle name="Note 3 7 5 2 3 2 2" xfId="33012" xr:uid="{75F8E999-6569-4BFC-85DC-0D41DB84DA44}"/>
    <cellStyle name="Note 3 7 5 2 3 3" xfId="32209" xr:uid="{03A6D8FC-F3DB-4484-A080-2E82B12860BF}"/>
    <cellStyle name="Note 3 7 5 2 4" xfId="15162" xr:uid="{1575FAF7-CA27-4130-9F81-918EE0C70133}"/>
    <cellStyle name="Note 3 7 5 2 4 2" xfId="38449" xr:uid="{0956F1F4-54FA-42FC-BEBB-30A999AB7E29}"/>
    <cellStyle name="Note 3 7 5 2 5" xfId="27796" xr:uid="{CF5FD231-D715-452B-9A12-895ABCA74DA1}"/>
    <cellStyle name="Note 3 7 5 2 6" xfId="58225" xr:uid="{BE41E703-586E-4210-B1B7-48E4A57FE4F3}"/>
    <cellStyle name="Note 3 7 5 3" xfId="4294" xr:uid="{1EE34E9B-8525-4212-B458-1794ACF75CEC}"/>
    <cellStyle name="Note 3 7 5 3 2" xfId="22384" xr:uid="{91D62FB9-0E28-4B23-979B-7DEF7AB29292}"/>
    <cellStyle name="Note 3 7 5 4" xfId="27763" xr:uid="{BD5D14BA-50B2-46B7-AB9A-B63688410A3D}"/>
    <cellStyle name="Note 3 7 5 5" xfId="51443" xr:uid="{69125206-16ED-46B5-8B70-638D0C1F773E}"/>
    <cellStyle name="Note 3 7 6" xfId="2164" xr:uid="{1E781B3F-D9AC-4A9A-ABA0-EAD09CFB6222}"/>
    <cellStyle name="Note 3 7 6 2" xfId="6465" xr:uid="{82588F0E-99B4-4C27-8E78-C061BF901514}"/>
    <cellStyle name="Note 3 7 6 2 2" xfId="9051" xr:uid="{15BC6D2D-6570-4180-8506-0673EF92EFEA}"/>
    <cellStyle name="Note 3 7 6 2 2 2" xfId="12797" xr:uid="{92D23E40-CA79-4096-AFDA-4E5EA2C05BB4}"/>
    <cellStyle name="Note 3 7 6 2 2 2 2" xfId="21786" xr:uid="{481252F8-F846-495A-996B-C2CA337D3DA9}"/>
    <cellStyle name="Note 3 7 6 2 2 2 2 2" xfId="27431" xr:uid="{A27094B6-4C58-4D65-A10E-BEFA7044C6B0}"/>
    <cellStyle name="Note 3 7 6 2 2 2 3" xfId="41080" xr:uid="{A86C5C98-9037-46B8-A4E3-2B7B65482297}"/>
    <cellStyle name="Note 3 7 6 2 2 3" xfId="18040" xr:uid="{0BF43AF3-4EC5-41D6-8AAB-0A12B836B2C6}"/>
    <cellStyle name="Note 3 7 6 2 2 3 2" xfId="30562" xr:uid="{9A727659-870F-4F52-845D-A3FC0E17315D}"/>
    <cellStyle name="Note 3 7 6 2 2 4" xfId="36263" xr:uid="{FC459DB4-FFBD-4A94-B001-D2D463A3F162}"/>
    <cellStyle name="Note 3 7 6 2 3" xfId="11688" xr:uid="{CC632E5D-1CC3-48CA-AB02-DDB6709C5232}"/>
    <cellStyle name="Note 3 7 6 2 3 2" xfId="20677" xr:uid="{E546872B-C61E-461B-943B-CACB3FB21A9C}"/>
    <cellStyle name="Note 3 7 6 2 3 2 2" xfId="29420" xr:uid="{597DBC3B-7575-493E-950D-D4D9490159CB}"/>
    <cellStyle name="Note 3 7 6 2 3 3" xfId="37780" xr:uid="{3E95382E-658E-4FA3-9405-19A6F8305AA5}"/>
    <cellStyle name="Note 3 7 6 2 4" xfId="15454" xr:uid="{97A3025A-5FBC-4962-AFB5-533846A7363A}"/>
    <cellStyle name="Note 3 7 6 2 4 2" xfId="23570" xr:uid="{94BBE45E-9915-4C33-9BA0-49DAA8DC6777}"/>
    <cellStyle name="Note 3 7 6 2 5" xfId="24026" xr:uid="{46E56EE3-EA13-4C3C-AE4F-A9D6906132E3}"/>
    <cellStyle name="Note 3 7 6 2 6" xfId="54182" xr:uid="{34579D51-2B6B-4C86-BFCE-FD3CCD31F658}"/>
    <cellStyle name="Note 3 7 6 3" xfId="4601" xr:uid="{10D88BFA-123E-4D8B-9342-B10C5821122A}"/>
    <cellStyle name="Note 3 7 6 3 2" xfId="33266" xr:uid="{B0E2A4CD-3742-4CAD-9111-97CC5B847C9A}"/>
    <cellStyle name="Note 3 7 6 4" xfId="33171" xr:uid="{13AD0F4A-7E2F-4026-A4AE-2F070BE7ADAA}"/>
    <cellStyle name="Note 3 7 6 5" xfId="47445" xr:uid="{B1DEB5EF-63D6-4B07-89AC-F21C7FEB97D9}"/>
    <cellStyle name="Note 3 7 7" xfId="4901" xr:uid="{5D9C6738-81E9-4EF9-BAE5-569ADE62045C}"/>
    <cellStyle name="Note 3 7 7 2" xfId="7487" xr:uid="{826D8C2F-3A75-4168-A8E0-5980A35FAC15}"/>
    <cellStyle name="Note 3 7 7 2 2" xfId="12316" xr:uid="{37C809A0-A79A-48DD-AFC0-4EA6E9A421E7}"/>
    <cellStyle name="Note 3 7 7 2 2 2" xfId="21305" xr:uid="{03105B5A-F4D2-4D28-85B7-ED434072023D}"/>
    <cellStyle name="Note 3 7 7 2 2 2 2" xfId="29646" xr:uid="{FE10A7D5-5F5F-480C-95C9-5DD73FD62227}"/>
    <cellStyle name="Note 3 7 7 2 2 3" xfId="32511" xr:uid="{D85191F3-8030-452E-A2D2-FE1B00BEDF33}"/>
    <cellStyle name="Note 3 7 7 2 3" xfId="16476" xr:uid="{FEC20A58-2B7A-4071-8961-3917DF1C586B}"/>
    <cellStyle name="Note 3 7 7 2 3 2" xfId="39860" xr:uid="{5E6CB449-FE24-40B8-80AA-202BFB9DCE23}"/>
    <cellStyle name="Note 3 7 7 2 4" xfId="22167" xr:uid="{3E7037BD-3A4F-4339-92C8-3CC9BFBFA948}"/>
    <cellStyle name="Note 3 7 7 3" xfId="10124" xr:uid="{4D1B0FA6-04EC-47B4-9F1E-91A4E2AC92E1}"/>
    <cellStyle name="Note 3 7 7 3 2" xfId="19113" xr:uid="{1C03AD66-37F0-4E98-AE43-30B19BF5289D}"/>
    <cellStyle name="Note 3 7 7 3 2 2" xfId="32487" xr:uid="{7876C000-8A43-4FF8-B40D-21EFE0D02EAF}"/>
    <cellStyle name="Note 3 7 7 3 3" xfId="36184" xr:uid="{9EFDB4E1-0DC6-46BB-970F-B7203940920B}"/>
    <cellStyle name="Note 3 7 7 4" xfId="13890" xr:uid="{BADCA01E-3707-45BD-968B-954429DAEAE4}"/>
    <cellStyle name="Note 3 7 7 4 2" xfId="40617" xr:uid="{99A8F3F9-8DE1-495E-8424-D2230AAB9011}"/>
    <cellStyle name="Note 3 7 7 5" xfId="35013" xr:uid="{412D480D-517B-4D4F-8A09-6441F471A116}"/>
    <cellStyle name="Note 3 7 7 6" xfId="52747" xr:uid="{1795B4B0-5835-40AE-B565-020D2526E73A}"/>
    <cellStyle name="Note 3 7 8" xfId="2513" xr:uid="{9681C9C4-EB10-4B98-8444-75C32C3F31FB}"/>
    <cellStyle name="Note 3 7 8 2" xfId="22215" xr:uid="{C519F805-575B-4EAB-85B5-3EE01B0BA974}"/>
    <cellStyle name="Note 3 7 9" xfId="30355" xr:uid="{913BA151-FD3B-4EFC-8B7A-B92EA98F451B}"/>
    <cellStyle name="Note 3 8" xfId="213" xr:uid="{155F056B-4C82-4679-8293-0EBF65FB7FE6}"/>
    <cellStyle name="Note 3 8 2" xfId="2558" xr:uid="{5CD9A512-C35F-40EB-8518-9F2C90B56C91}"/>
    <cellStyle name="Note 3 8 2 2" xfId="6799" xr:uid="{CF50F4AD-1A97-42B2-BED6-F2D365253BEB}"/>
    <cellStyle name="Note 3 8 2 2 2" xfId="11993" xr:uid="{82C6E1CB-616A-47E8-9A5B-0ACD7306BBA3}"/>
    <cellStyle name="Note 3 8 2 2 2 2" xfId="20982" xr:uid="{DEF64C93-AD35-4616-B757-D90207274AD4}"/>
    <cellStyle name="Note 3 8 2 2 2 2 2" xfId="23977" xr:uid="{66ABF615-D2DC-4842-8E68-CC75C7446B5C}"/>
    <cellStyle name="Note 3 8 2 2 2 3" xfId="26496" xr:uid="{7774C71C-0295-4A48-909A-1F8282603A2A}"/>
    <cellStyle name="Note 3 8 2 2 2 4" xfId="56538" xr:uid="{91950BE0-E2B4-4A2D-BD47-42C8746CFF30}"/>
    <cellStyle name="Note 3 8 2 2 3" xfId="15788" xr:uid="{2F33B787-11BE-4A5B-94A1-0D84FD59CA11}"/>
    <cellStyle name="Note 3 8 2 2 3 2" xfId="30340" xr:uid="{56EAB2D5-0D0E-4861-A581-30A81D73BF9E}"/>
    <cellStyle name="Note 3 8 2 2 4" xfId="40787" xr:uid="{E5638158-DDEA-4663-8AF7-48C7B22CF542}"/>
    <cellStyle name="Note 3 8 2 2 5" xfId="49756" xr:uid="{FA7ACD63-25F1-4744-9B65-F9172755AAA5}"/>
    <cellStyle name="Note 3 8 2 3" xfId="9369" xr:uid="{2DA7FC73-80D4-4970-B094-4ADF040F8EFA}"/>
    <cellStyle name="Note 3 8 2 3 2" xfId="18358" xr:uid="{31BF3AD8-E660-4DB6-A62A-450051934BE6}"/>
    <cellStyle name="Note 3 8 2 3 2 2" xfId="33319" xr:uid="{A36409B2-8A8B-4193-8CD2-EB35B394F6E4}"/>
    <cellStyle name="Note 3 8 2 3 2 3" xfId="58449" xr:uid="{E5F3E534-B41C-4861-9EF4-6E8E75A48A4F}"/>
    <cellStyle name="Note 3 8 2 3 3" xfId="25994" xr:uid="{8CE07A2C-38C2-44BF-90E4-89885A0C4665}"/>
    <cellStyle name="Note 3 8 2 3 4" xfId="51668" xr:uid="{48A7A5C5-F463-4CD6-BBFF-39C976D81742}"/>
    <cellStyle name="Note 3 8 2 4" xfId="13412" xr:uid="{A5D74EDB-A5BF-4442-A0A6-D38A03E5765D}"/>
    <cellStyle name="Note 3 8 2 4 2" xfId="43729" xr:uid="{B57C5300-383E-4275-AA31-BFE0CA4FD194}"/>
    <cellStyle name="Note 3 8 2 4 2 2" xfId="54674" xr:uid="{FA3629B4-4DD6-4B90-892A-A8795771AF18}"/>
    <cellStyle name="Note 3 8 2 4 3" xfId="47873" xr:uid="{1CCD4828-C524-423A-993D-19C9CD7753D6}"/>
    <cellStyle name="Note 3 8 2 5" xfId="30094" xr:uid="{F124FF70-B30A-44D3-9BAA-79554616A923}"/>
    <cellStyle name="Note 3 8 2 5 2" xfId="53034" xr:uid="{80C0CF91-EA60-4AC3-8C5B-38020C8DFB48}"/>
    <cellStyle name="Note 3 8 2 6" xfId="46259" xr:uid="{7E490C5B-8E61-4348-BB80-063FCEF413CD}"/>
    <cellStyle name="Note 3 8 3" xfId="2681" xr:uid="{CEA5A59E-6BB1-4BCA-9D5A-C199E759A327}"/>
    <cellStyle name="Note 3 8 3 2" xfId="43054" xr:uid="{AB604BFE-BCCE-4DEC-80B7-7B07BA57ED8F}"/>
    <cellStyle name="Note 3 8 3 2 2" xfId="56937" xr:uid="{4997CFF7-674A-45E6-A2B2-E9D0BBC191F4}"/>
    <cellStyle name="Note 3 8 3 2 3" xfId="50155" xr:uid="{6770D841-F36B-4FA1-B339-6C06BBF629D3}"/>
    <cellStyle name="Note 3 8 3 3" xfId="50642" xr:uid="{E6162F0F-411E-4905-AA46-736D56EB4370}"/>
    <cellStyle name="Note 3 8 3 3 2" xfId="57424" xr:uid="{FDB3460D-4D62-462A-AF34-97125B7FA935}"/>
    <cellStyle name="Note 3 8 3 4" xfId="48272" xr:uid="{0E1C5EE7-EBF0-4AE0-A7B9-1AA468B5AD51}"/>
    <cellStyle name="Note 3 8 3 4 2" xfId="55064" xr:uid="{E7183E7C-5C2C-411D-977B-E76EE55B64B9}"/>
    <cellStyle name="Note 3 8 3 5" xfId="53364" xr:uid="{2739177D-AB0D-4713-B88A-0816441359CE}"/>
    <cellStyle name="Note 3 8 3 6" xfId="46658" xr:uid="{1D29080D-C691-47C9-89CD-12A7B900F5B5}"/>
    <cellStyle name="Note 3 8 4" xfId="26209" xr:uid="{46166879-62BB-461A-A250-2C2911BB059E}"/>
    <cellStyle name="Note 3 8 4 2" xfId="56066" xr:uid="{94B4A422-D8D0-47DE-99AF-95CFB55D3B67}"/>
    <cellStyle name="Note 3 8 4 3" xfId="49284" xr:uid="{9526E1EE-11CB-4DD3-A331-CB0624B05B3F}"/>
    <cellStyle name="Note 3 8 5" xfId="44458" xr:uid="{455EAAB9-10FB-4818-94FC-026C1CBE0BC5}"/>
    <cellStyle name="Note 3 8 5 2" xfId="57705" xr:uid="{F87F5503-675C-473C-BB90-6FB5E7B53FFA}"/>
    <cellStyle name="Note 3 8 5 3" xfId="50923" xr:uid="{BCE20CD3-69EC-4FDA-BF43-084A5B057E31}"/>
    <cellStyle name="Note 3 8 6" xfId="45750" xr:uid="{47C7136B-81BB-4A5D-98A2-3E3327C8E508}"/>
    <cellStyle name="Note 3 8 6 2" xfId="54226" xr:uid="{F487AC3F-5CEC-40C7-BCFA-58C8DB6A6764}"/>
    <cellStyle name="Note 3 8 7" xfId="52771" xr:uid="{66615F71-C731-4A57-8376-547FDF36FEE9}"/>
    <cellStyle name="Note 3 9" xfId="562" xr:uid="{663740C0-049F-4286-8254-13CF3FE51161}"/>
    <cellStyle name="Note 3 9 2" xfId="4953" xr:uid="{2DE0426E-5B80-44E2-A394-16419DE32351}"/>
    <cellStyle name="Note 3 9 2 2" xfId="7539" xr:uid="{62E3F57F-D210-476E-B308-2D8E65ABB0DE}"/>
    <cellStyle name="Note 3 9 2 2 2" xfId="12335" xr:uid="{C186E80F-BE0E-4EEB-96E8-F9660227D340}"/>
    <cellStyle name="Note 3 9 2 2 2 2" xfId="21324" xr:uid="{C76382BE-5E64-4755-AB55-76879E9802E5}"/>
    <cellStyle name="Note 3 9 2 2 2 2 2" xfId="25145" xr:uid="{1ED78641-F867-4675-8B80-43C21EE9E97A}"/>
    <cellStyle name="Note 3 9 2 2 2 3" xfId="32641" xr:uid="{00D99214-FFD4-43C7-A44A-18A807749482}"/>
    <cellStyle name="Note 3 9 2 2 2 4" xfId="56579" xr:uid="{70DD5715-CFCC-442E-B89C-0B2BA303B22D}"/>
    <cellStyle name="Note 3 9 2 2 3" xfId="16528" xr:uid="{55B60E8D-BF36-4754-B700-61D78D726B1E}"/>
    <cellStyle name="Note 3 9 2 2 3 2" xfId="28920" xr:uid="{29A00C0F-404B-48F8-BCAF-EC9B070BCE7C}"/>
    <cellStyle name="Note 3 9 2 2 4" xfId="29973" xr:uid="{8DB4AB47-1ECD-4337-92BD-5115CD81277D}"/>
    <cellStyle name="Note 3 9 2 2 5" xfId="49797" xr:uid="{8DF30512-928E-44E2-918E-F9C6470FA580}"/>
    <cellStyle name="Note 3 9 2 3" xfId="10176" xr:uid="{1ADDB6D8-A7BF-4557-8A4C-F5E896F70AB2}"/>
    <cellStyle name="Note 3 9 2 3 2" xfId="19165" xr:uid="{63550DF2-0E0D-4A8F-8410-304BBB2AC45A}"/>
    <cellStyle name="Note 3 9 2 3 2 2" xfId="36386" xr:uid="{D96FA763-3D33-40CD-84C3-866A3F3E54B7}"/>
    <cellStyle name="Note 3 9 2 3 2 3" xfId="58136" xr:uid="{CB263A77-6DD8-489B-BA7F-268B89A4C9AE}"/>
    <cellStyle name="Note 3 9 2 3 3" xfId="26768" xr:uid="{8A3C22DB-4BC7-4B3F-BAB4-CD29FDE31533}"/>
    <cellStyle name="Note 3 9 2 3 4" xfId="51354" xr:uid="{F2DC5FE7-6193-4047-ACF8-40780A153491}"/>
    <cellStyle name="Note 3 9 2 4" xfId="13942" xr:uid="{5EFC3493-8009-4FC0-A655-942B6508CF20}"/>
    <cellStyle name="Note 3 9 2 4 2" xfId="22865" xr:uid="{B01ACAA5-B588-4FBD-B0E9-9E6D1268E314}"/>
    <cellStyle name="Note 3 9 2 4 2 2" xfId="54712" xr:uid="{C8B10516-1ABF-425E-9471-4A808A28D1E6}"/>
    <cellStyle name="Note 3 9 2 4 3" xfId="47914" xr:uid="{8A91ED67-1610-40BE-A27D-69A1CD6701D9}"/>
    <cellStyle name="Note 3 9 2 5" xfId="41122" xr:uid="{B3FD051F-5356-4744-8DE7-4CD0CD8EB5CA}"/>
    <cellStyle name="Note 3 9 2 5 2" xfId="53057" xr:uid="{4276DF78-3CF5-4CB1-9B03-B3C76FBF5986}"/>
    <cellStyle name="Note 3 9 2 6" xfId="46300" xr:uid="{35D46DB3-6CCA-40AC-B188-AE48A8DEC724}"/>
    <cellStyle name="Note 3 9 3" xfId="2999" xr:uid="{A8535F25-E94B-4220-A5D6-25FE9B541ACF}"/>
    <cellStyle name="Note 3 9 3 2" xfId="23116" xr:uid="{1E754CD6-17F3-4580-A243-1A95E3440E18}"/>
    <cellStyle name="Note 3 9 3 2 2" xfId="56975" xr:uid="{6AB59D45-3D09-43B1-B348-CE3530E15E93}"/>
    <cellStyle name="Note 3 9 3 2 3" xfId="50193" xr:uid="{271C33DF-E811-47A4-9099-97A5F2321BA6}"/>
    <cellStyle name="Note 3 9 3 3" xfId="51597" xr:uid="{0B5186D8-B5D4-4E7C-98C0-5E6D6D8D34E6}"/>
    <cellStyle name="Note 3 9 3 3 2" xfId="58379" xr:uid="{D864EE3C-492B-41E0-8178-E372280935A2}"/>
    <cellStyle name="Note 3 9 3 4" xfId="48310" xr:uid="{A8F3A2FE-2051-4CB2-BB78-F0D6FD9C6ACA}"/>
    <cellStyle name="Note 3 9 3 4 2" xfId="55102" xr:uid="{81FFCFB7-7DC7-4F7A-912C-91E3A215EE3C}"/>
    <cellStyle name="Note 3 9 3 5" xfId="53402" xr:uid="{67ECAF0D-A2E5-486F-915E-886B1AC32E06}"/>
    <cellStyle name="Note 3 9 3 6" xfId="46696" xr:uid="{D3C07783-4F68-4B98-BAD7-13BDE1ABD047}"/>
    <cellStyle name="Note 3 9 4" xfId="30627" xr:uid="{C7E91E99-9B5A-496D-9E9E-34C6B64583FC}"/>
    <cellStyle name="Note 3 9 4 2" xfId="56107" xr:uid="{58502645-8DC4-466C-9280-33E42450694C}"/>
    <cellStyle name="Note 3 9 4 3" xfId="49325" xr:uid="{BABAEDF5-000C-4B0A-8A75-3DF31C8A023A}"/>
    <cellStyle name="Note 3 9 5" xfId="44567" xr:uid="{7FAA8DBE-5C27-4E18-8034-96E10C93B7E4}"/>
    <cellStyle name="Note 3 9 5 2" xfId="58439" xr:uid="{410B9996-A848-4C0F-B029-F438B4AA2328}"/>
    <cellStyle name="Note 3 9 5 3" xfId="51658" xr:uid="{6DABCC87-0BEE-46B2-80DD-1B8DA016645F}"/>
    <cellStyle name="Note 3 9 6" xfId="45791" xr:uid="{BB3A03EA-FD92-430F-969B-B7D2F7D38E24}"/>
    <cellStyle name="Note 3 9 6 2" xfId="54264" xr:uid="{A1261703-BD14-46D8-8BF5-AC007F6C2B55}"/>
    <cellStyle name="Note 3 9 7" xfId="52794" xr:uid="{F491B045-1FAC-4896-8F3D-0001BBB513D6}"/>
    <cellStyle name="Note 4" xfId="124" xr:uid="{70D9AEAC-CE85-4516-879E-BCC7184E8338}"/>
    <cellStyle name="Note 4 10" xfId="909" xr:uid="{C3B045B7-7B4B-4F7F-A116-5456240DF924}"/>
    <cellStyle name="Note 4 10 2" xfId="5276" xr:uid="{71A17ACF-978C-4CF1-8186-AFF82B95DE87}"/>
    <cellStyle name="Note 4 10 2 2" xfId="7862" xr:uid="{9B19196E-4B39-43C6-8B2E-C393748E520F}"/>
    <cellStyle name="Note 4 10 2 2 2" xfId="12437" xr:uid="{C3A4E281-9D89-4811-8466-4F1E5F63A110}"/>
    <cellStyle name="Note 4 10 2 2 2 2" xfId="21426" xr:uid="{F3C04078-82D4-442D-BA68-AA95880869EC}"/>
    <cellStyle name="Note 4 10 2 2 2 2 2" xfId="39675" xr:uid="{AAC2C8D8-768B-41FA-8236-44FFDFC15CCB}"/>
    <cellStyle name="Note 4 10 2 2 2 3" xfId="33494" xr:uid="{720FF89F-B625-4183-8B9B-5D9A7BBFB8E0}"/>
    <cellStyle name="Note 4 10 2 2 2 4" xfId="56623" xr:uid="{91F20964-66BF-425B-AD39-A965561606CF}"/>
    <cellStyle name="Note 4 10 2 2 3" xfId="16851" xr:uid="{B9417067-1846-4C21-B616-4A20D43A6D10}"/>
    <cellStyle name="Note 4 10 2 2 3 2" xfId="37147" xr:uid="{95D09B25-DFD4-4EC5-AEE4-EC325E4C3A12}"/>
    <cellStyle name="Note 4 10 2 2 4" xfId="29169" xr:uid="{2395D316-713A-4555-9818-A23EB9EA3C78}"/>
    <cellStyle name="Note 4 10 2 2 5" xfId="49841" xr:uid="{A1691184-5F8B-42B5-9241-937DC7256EA0}"/>
    <cellStyle name="Note 4 10 2 3" xfId="10499" xr:uid="{D5772AE1-24DF-4154-93D0-C6A7C6CB8B61}"/>
    <cellStyle name="Note 4 10 2 3 2" xfId="19488" xr:uid="{25D186F3-125F-4EE6-A8F4-846D4E1D5807}"/>
    <cellStyle name="Note 4 10 2 3 2 2" xfId="33296" xr:uid="{ACE582C4-06DB-4B98-B153-3C2B1BA4428F}"/>
    <cellStyle name="Note 4 10 2 3 2 3" xfId="57774" xr:uid="{AE049157-D255-4290-8D92-A246D499A446}"/>
    <cellStyle name="Note 4 10 2 3 3" xfId="39931" xr:uid="{007EE984-3478-490A-8967-38AC060DAB55}"/>
    <cellStyle name="Note 4 10 2 3 4" xfId="50992" xr:uid="{04966E40-1E0B-4491-AAFE-2C2A56365EF5}"/>
    <cellStyle name="Note 4 10 2 4" xfId="14265" xr:uid="{7B360D88-F810-4B4F-B746-C0DBE29C1157}"/>
    <cellStyle name="Note 4 10 2 4 2" xfId="42737" xr:uid="{09758527-1424-4CCD-8835-B237F7B60957}"/>
    <cellStyle name="Note 4 10 2 4 2 2" xfId="54756" xr:uid="{06D605EA-EB30-4DC2-BBFF-FAD2FFCC90E5}"/>
    <cellStyle name="Note 4 10 2 4 3" xfId="47958" xr:uid="{9896B25F-1B37-4E79-ACBF-2B4D51F2E54C}"/>
    <cellStyle name="Note 4 10 2 5" xfId="23863" xr:uid="{D0A085DA-23D8-415D-82DC-733AC05BE452}"/>
    <cellStyle name="Note 4 10 2 5 2" xfId="53084" xr:uid="{D8D77E90-6FD9-452A-8D98-C5F75B7DB445}"/>
    <cellStyle name="Note 4 10 2 6" xfId="46344" xr:uid="{E5188833-F822-4857-ADE9-26175AEF23E4}"/>
    <cellStyle name="Note 4 10 3" xfId="3346" xr:uid="{CB340A81-AF98-4F33-88F2-74B0B8834223}"/>
    <cellStyle name="Note 4 10 3 2" xfId="32143" xr:uid="{48ECC782-8462-4247-89AB-F313E3CA60E8}"/>
    <cellStyle name="Note 4 10 3 2 2" xfId="57019" xr:uid="{C08ABD74-1D7B-46FE-8361-946A67A9ACB4}"/>
    <cellStyle name="Note 4 10 3 2 3" xfId="50237" xr:uid="{6A8C09FF-24BE-46B1-B210-C11CB1B9550B}"/>
    <cellStyle name="Note 4 10 3 3" xfId="51207" xr:uid="{428347FB-7132-40B6-A3CA-80BE0AAD2EA5}"/>
    <cellStyle name="Note 4 10 3 3 2" xfId="57989" xr:uid="{85E1AC87-3C9D-4EF9-9D0B-81A17C7C1308}"/>
    <cellStyle name="Note 4 10 3 4" xfId="48354" xr:uid="{CC71E3C3-35AB-4D9E-AD9C-4DE9DAAB7170}"/>
    <cellStyle name="Note 4 10 3 4 2" xfId="55146" xr:uid="{299F5F19-D9A0-4796-9D2B-425C0234E128}"/>
    <cellStyle name="Note 4 10 3 5" xfId="53444" xr:uid="{70D51367-B018-4742-ABF3-31C3F9986923}"/>
    <cellStyle name="Note 4 10 3 6" xfId="46740" xr:uid="{225635F3-1AA4-4BF7-9FF2-1AFEC853A47A}"/>
    <cellStyle name="Note 4 10 4" xfId="33935" xr:uid="{14E39E83-C040-415F-9C58-CF0B570FEA19}"/>
    <cellStyle name="Note 4 10 4 2" xfId="56151" xr:uid="{90157CAE-931D-4676-A40F-10286B020656}"/>
    <cellStyle name="Note 4 10 4 3" xfId="49369" xr:uid="{2D1E2BA9-E9E3-4358-96B3-CEC2971171AE}"/>
    <cellStyle name="Note 4 10 5" xfId="44551" xr:uid="{5F690AAE-5EAE-4233-AD43-20996D3B20C9}"/>
    <cellStyle name="Note 4 10 5 2" xfId="58257" xr:uid="{394D7283-152D-40CB-A4B6-2C9890D8B729}"/>
    <cellStyle name="Note 4 10 5 3" xfId="51475" xr:uid="{7F1F8D6F-28CA-433F-9BEF-DC98E5C1C0C5}"/>
    <cellStyle name="Note 4 10 6" xfId="47489" xr:uid="{29A63B82-42EA-4212-8E68-1706CE2F86EB}"/>
    <cellStyle name="Note 4 10 6 2" xfId="54308" xr:uid="{87CC4341-2339-496C-810D-85A994D6ADF8}"/>
    <cellStyle name="Note 4 10 7" xfId="52817" xr:uid="{2BD9A56E-F143-4A18-9023-0FD839C1FC00}"/>
    <cellStyle name="Note 4 10 8" xfId="45881" xr:uid="{5F25197F-21FC-471F-B1B5-ED6FAFC15327}"/>
    <cellStyle name="Note 4 11" xfId="1253" xr:uid="{89B4D279-8970-4C6F-9888-C85CCA7B0F80}"/>
    <cellStyle name="Note 4 11 2" xfId="5598" xr:uid="{3F33FB19-3B7F-45D5-833F-E4E3D04F97C4}"/>
    <cellStyle name="Note 4 11 2 2" xfId="8184" xr:uid="{7CC84CCB-6865-4961-8BC1-C1F341643E38}"/>
    <cellStyle name="Note 4 11 2 2 2" xfId="12535" xr:uid="{C96EBD0D-F184-4305-B2BA-B391835ECBCD}"/>
    <cellStyle name="Note 4 11 2 2 2 2" xfId="21524" xr:uid="{DD9E0681-1B5F-4A3F-A0AD-42C4EC1A9260}"/>
    <cellStyle name="Note 4 11 2 2 2 2 2" xfId="42206" xr:uid="{317FDBCC-F214-48FB-877B-9CA46F507149}"/>
    <cellStyle name="Note 4 11 2 2 2 3" xfId="42378" xr:uid="{9D0FA483-16E3-4AA9-8547-3521E354580E}"/>
    <cellStyle name="Note 4 11 2 2 2 4" xfId="56662" xr:uid="{54B369FC-D68B-4C69-8210-7C898EDAD98C}"/>
    <cellStyle name="Note 4 11 2 2 3" xfId="17173" xr:uid="{EFBF5896-4919-48B6-9DEA-0BDF059178B3}"/>
    <cellStyle name="Note 4 11 2 2 3 2" xfId="29628" xr:uid="{37B5D8B6-6E49-4A84-8CE3-3B0F07911472}"/>
    <cellStyle name="Note 4 11 2 2 4" xfId="41089" xr:uid="{763A65E0-4130-4FFC-96A5-6B563029A0F2}"/>
    <cellStyle name="Note 4 11 2 2 5" xfId="49880" xr:uid="{492D788C-FA13-4908-B1B3-8023283245C9}"/>
    <cellStyle name="Note 4 11 2 3" xfId="10821" xr:uid="{A41C87DD-50C3-4ED9-94C8-C01595A9648F}"/>
    <cellStyle name="Note 4 11 2 3 2" xfId="19810" xr:uid="{62C5E7B0-B103-4E8F-B04E-5C4DA14724BA}"/>
    <cellStyle name="Note 4 11 2 3 2 2" xfId="30813" xr:uid="{67A2FF22-F9BB-468C-A5E4-54B8E3D67C13}"/>
    <cellStyle name="Note 4 11 2 3 2 3" xfId="57681" xr:uid="{85025BCD-510F-479F-AE71-02CED75EC8BF}"/>
    <cellStyle name="Note 4 11 2 3 3" xfId="26423" xr:uid="{C832C99C-2979-407F-A970-4BD53DB1E0C0}"/>
    <cellStyle name="Note 4 11 2 3 4" xfId="50899" xr:uid="{E007B75D-D9B3-4091-A7B2-83D799C7C092}"/>
    <cellStyle name="Note 4 11 2 4" xfId="14587" xr:uid="{1873E310-8345-4B9F-9AF6-8DDCDD0D257C}"/>
    <cellStyle name="Note 4 11 2 4 2" xfId="29045" xr:uid="{F4A28923-7B42-4080-8B0A-60227328BE6E}"/>
    <cellStyle name="Note 4 11 2 4 2 2" xfId="54792" xr:uid="{03B7C4F6-0F46-4C73-B351-9C41B20B424D}"/>
    <cellStyle name="Note 4 11 2 4 3" xfId="47997" xr:uid="{4A5AB61F-BE4A-4FD7-A99F-F6B9EDCFD59F}"/>
    <cellStyle name="Note 4 11 2 5" xfId="28613" xr:uid="{B2DF30B5-09F4-4222-8E97-937300C565D7}"/>
    <cellStyle name="Note 4 11 2 5 2" xfId="53105" xr:uid="{32DB2534-60C2-49D4-980E-4F9EFECBC437}"/>
    <cellStyle name="Note 4 11 2 6" xfId="46383" xr:uid="{21D0B388-2857-4E47-A121-850BF4962FB4}"/>
    <cellStyle name="Note 4 11 3" xfId="3690" xr:uid="{7CDCE299-63AE-4754-B84C-A049E424CA5B}"/>
    <cellStyle name="Note 4 11 3 2" xfId="32465" xr:uid="{786CEACB-7D25-453F-8205-63D2CC6E3F87}"/>
    <cellStyle name="Note 4 11 3 2 2" xfId="57055" xr:uid="{F89297BE-4747-4554-8783-33BDF5756756}"/>
    <cellStyle name="Note 4 11 3 2 3" xfId="50273" xr:uid="{72FC17E8-4368-40E8-9374-8730FD6D2004}"/>
    <cellStyle name="Note 4 11 3 3" xfId="52177" xr:uid="{D8525508-F2F6-499C-93E0-C40E3FAB4104}"/>
    <cellStyle name="Note 4 11 3 3 2" xfId="58958" xr:uid="{2468F1C1-0036-42EA-A91D-0AD95E816C96}"/>
    <cellStyle name="Note 4 11 3 4" xfId="48390" xr:uid="{E50490FF-2626-4A0E-ADF8-4B22630226C6}"/>
    <cellStyle name="Note 4 11 3 4 2" xfId="55182" xr:uid="{4BC400CE-4BA9-4020-83BC-EEF1DCB58D29}"/>
    <cellStyle name="Note 4 11 3 5" xfId="53472" xr:uid="{0DEB9F0F-2E36-46CF-872B-C2EC8D0BBB89}"/>
    <cellStyle name="Note 4 11 3 6" xfId="46776" xr:uid="{79163722-E585-421D-B400-C0A9DBDF393E}"/>
    <cellStyle name="Note 4 11 4" xfId="25374" xr:uid="{D6247D19-3BB3-4342-A281-2175846F3199}"/>
    <cellStyle name="Note 4 11 4 2" xfId="56190" xr:uid="{5F8C54EE-61CA-4CEA-B983-9095987935C1}"/>
    <cellStyle name="Note 4 11 4 3" xfId="49408" xr:uid="{93831754-F3AF-4A10-AD29-709E5A6BE397}"/>
    <cellStyle name="Note 4 11 5" xfId="44580" xr:uid="{19085E75-425C-44C3-8DCE-650B78DC75B9}"/>
    <cellStyle name="Note 4 11 5 2" xfId="58600" xr:uid="{6DCC4636-35FE-49E7-A958-969423480553}"/>
    <cellStyle name="Note 4 11 5 3" xfId="51819" xr:uid="{114171EB-A712-4B93-993D-B1006AF8E517}"/>
    <cellStyle name="Note 4 11 6" xfId="47528" xr:uid="{C6D336A6-1B88-41C9-8AF1-E9CCE568293C}"/>
    <cellStyle name="Note 4 11 6 2" xfId="54344" xr:uid="{C4A13EE2-D619-403C-A0BA-F6A84A92735D}"/>
    <cellStyle name="Note 4 11 7" xfId="52838" xr:uid="{274020D1-0158-4D37-B494-FA5B91429149}"/>
    <cellStyle name="Note 4 11 8" xfId="45917" xr:uid="{4DC07596-43AB-41D5-B9B4-10A386160C9E}"/>
    <cellStyle name="Note 4 12" xfId="1775" xr:uid="{B1F9DE79-D3A9-4863-B504-D991DA212766}"/>
    <cellStyle name="Note 4 12 2" xfId="6094" xr:uid="{99301618-9BBD-40E4-A1B9-4A51ABD3D0A8}"/>
    <cellStyle name="Note 4 12 2 2" xfId="8680" xr:uid="{4FEFD886-CC30-4E31-B3E1-2E3B5447AA4E}"/>
    <cellStyle name="Note 4 12 2 2 2" xfId="12684" xr:uid="{6C48D68E-8D59-449B-87F5-B3208798DE56}"/>
    <cellStyle name="Note 4 12 2 2 2 2" xfId="21673" xr:uid="{20507EDB-D91E-4AF1-BC3C-7EB54B718927}"/>
    <cellStyle name="Note 4 12 2 2 2 2 2" xfId="24852" xr:uid="{9E97577C-1AD2-43BE-A453-457DCED54C17}"/>
    <cellStyle name="Note 4 12 2 2 2 3" xfId="29427" xr:uid="{9DE2DACA-A0E3-44C6-9AB5-5047D163C854}"/>
    <cellStyle name="Note 4 12 2 2 3" xfId="17669" xr:uid="{BAA62CA6-8EE9-40C9-BB94-EC88DBF6EB07}"/>
    <cellStyle name="Note 4 12 2 2 3 2" xfId="29531" xr:uid="{B86D72B8-3D6B-40B1-AE0D-DA4352FB862D}"/>
    <cellStyle name="Note 4 12 2 2 4" xfId="24366" xr:uid="{3A6A0FCE-B3CA-4BCA-A5C8-5B9A68632C58}"/>
    <cellStyle name="Note 4 12 2 2 5" xfId="56265" xr:uid="{C933AFF7-427A-4A7E-A1CD-FA7706108430}"/>
    <cellStyle name="Note 4 12 2 3" xfId="11317" xr:uid="{9D215686-0754-44DE-9752-98B114A47506}"/>
    <cellStyle name="Note 4 12 2 3 2" xfId="20306" xr:uid="{31E4C0A0-959D-45A0-BE44-EA153D6EC7C8}"/>
    <cellStyle name="Note 4 12 2 3 2 2" xfId="22565" xr:uid="{8F395C8B-1DBF-4FEE-B6C9-69D8F8B69A75}"/>
    <cellStyle name="Note 4 12 2 3 3" xfId="31112" xr:uid="{1FF5AB63-FA8D-46CE-B5CE-B700B5F9959C}"/>
    <cellStyle name="Note 4 12 2 4" xfId="15083" xr:uid="{0429FCCC-F0B6-4FBC-BAE4-2218E5DDC44D}"/>
    <cellStyle name="Note 4 12 2 4 2" xfId="29829" xr:uid="{462063C3-6252-4DFA-A315-920418FEB4F6}"/>
    <cellStyle name="Note 4 12 2 5" xfId="41045" xr:uid="{392CE3B5-FBB5-4597-BDE1-2877E9B267E9}"/>
    <cellStyle name="Note 4 12 2 6" xfId="49483" xr:uid="{280DE62D-27CE-4B93-A9FC-ADF15FBB57FA}"/>
    <cellStyle name="Note 4 12 3" xfId="4212" xr:uid="{12554963-FEA6-492D-BEBE-B3F71698C02F}"/>
    <cellStyle name="Note 4 12 3 2" xfId="40749" xr:uid="{FD017235-2B9A-49C9-BE63-433327E7D44B}"/>
    <cellStyle name="Note 4 12 3 2 2" xfId="57581" xr:uid="{94DF83E8-D7A2-4CC0-A116-21AEBD15053F}"/>
    <cellStyle name="Note 4 12 3 3" xfId="50799" xr:uid="{20B821A1-E760-4153-9CAD-9E2EE4676D16}"/>
    <cellStyle name="Note 4 12 4" xfId="30203" xr:uid="{93707522-468F-4939-B9CB-D6EEAD97EF43}"/>
    <cellStyle name="Note 4 12 4 2" xfId="54412" xr:uid="{1CFE7703-3ECC-45C7-9C25-D7CA744DA2A5}"/>
    <cellStyle name="Note 4 12 4 3" xfId="47601" xr:uid="{E0631636-146E-4736-A1EB-4715C82F36A8}"/>
    <cellStyle name="Note 4 12 5" xfId="44666" xr:uid="{DEF294B5-2CEB-4E69-874F-A81866140080}"/>
    <cellStyle name="Note 4 12 5 2" xfId="52883" xr:uid="{3D21FABB-A227-4F38-A56E-6B0C1637BEEA}"/>
    <cellStyle name="Note 4 12 6" xfId="45992" xr:uid="{2D17CEAD-A330-4851-B2BF-669DAFA14222}"/>
    <cellStyle name="Note 4 13" xfId="1602" xr:uid="{03195356-2CBA-4ADF-A3A1-A86FA603C543}"/>
    <cellStyle name="Note 4 13 2" xfId="5946" xr:uid="{536C7074-9221-46E7-B037-998FA6425C7C}"/>
    <cellStyle name="Note 4 13 2 2" xfId="8532" xr:uid="{8A58CC52-F9D7-43E4-8F97-D17622245198}"/>
    <cellStyle name="Note 4 13 2 2 2" xfId="12641" xr:uid="{7C006E9E-06BF-4861-BDA0-F038F1B5F432}"/>
    <cellStyle name="Note 4 13 2 2 2 2" xfId="21630" xr:uid="{87838517-846B-4217-9D9B-05F113E4438E}"/>
    <cellStyle name="Note 4 13 2 2 2 2 2" xfId="27034" xr:uid="{F9F76050-9720-43DB-87AD-45213280B31B}"/>
    <cellStyle name="Note 4 13 2 2 2 3" xfId="22847" xr:uid="{E8646C35-02FA-4EBF-B6D0-4FFA31E37386}"/>
    <cellStyle name="Note 4 13 2 2 3" xfId="17521" xr:uid="{5F6FF131-D908-456F-B2E1-6A349A7A0CC3}"/>
    <cellStyle name="Note 4 13 2 2 3 2" xfId="40292" xr:uid="{E57B47EA-6998-4320-89E5-72BC752F508C}"/>
    <cellStyle name="Note 4 13 2 2 4" xfId="24307" xr:uid="{64C98750-4931-4079-A409-B208E28CDA61}"/>
    <cellStyle name="Note 4 13 2 2 5" xfId="56685" xr:uid="{011101A8-2700-41F3-8090-1B0CD82F1184}"/>
    <cellStyle name="Note 4 13 2 3" xfId="11169" xr:uid="{6E289FA4-15B2-4DA2-B530-9DCE90602F30}"/>
    <cellStyle name="Note 4 13 2 3 2" xfId="20158" xr:uid="{FC30C2E1-AB40-4B16-9C4A-109B865C95AD}"/>
    <cellStyle name="Note 4 13 2 3 2 2" xfId="39246" xr:uid="{B7F0D364-33AD-4B73-AD75-9781431E14E8}"/>
    <cellStyle name="Note 4 13 2 3 3" xfId="38924" xr:uid="{2B597770-B07F-4372-8B0A-477E6B66613F}"/>
    <cellStyle name="Note 4 13 2 4" xfId="14935" xr:uid="{CEEC4307-90C3-4AFD-A12F-00D00B7E2CBB}"/>
    <cellStyle name="Note 4 13 2 4 2" xfId="38947" xr:uid="{79E49E35-1C19-4AC1-9A00-13137C29056F}"/>
    <cellStyle name="Note 4 13 2 5" xfId="42224" xr:uid="{B4E39964-34A8-4414-92AA-E82930C27396}"/>
    <cellStyle name="Note 4 13 2 6" xfId="49903" xr:uid="{CC3391FC-C537-4E67-B83F-D97353C97D89}"/>
    <cellStyle name="Note 4 13 3" xfId="4039" xr:uid="{A84931E2-2FB1-47F2-9158-41F8C1D1C9E3}"/>
    <cellStyle name="Note 4 13 3 2" xfId="23061" xr:uid="{EDACDF68-C89F-46F7-89CE-EF5663B0F0F6}"/>
    <cellStyle name="Note 4 13 3 2 2" xfId="58544" xr:uid="{3F88EDAD-8DF5-4AD8-B165-CC241380A254}"/>
    <cellStyle name="Note 4 13 3 3" xfId="51763" xr:uid="{0D76BE68-826C-4FDB-B11C-3C0994C2EDC7}"/>
    <cellStyle name="Note 4 13 4" xfId="27972" xr:uid="{2F96E3D3-AB21-41DE-B2A4-24E5423C1344}"/>
    <cellStyle name="Note 4 13 4 2" xfId="54812" xr:uid="{86F7DF6F-D151-4003-9068-52DA79D11259}"/>
    <cellStyle name="Note 4 13 4 3" xfId="48020" xr:uid="{AED0D40A-1768-4CF8-80D7-CC162A8F3373}"/>
    <cellStyle name="Note 4 13 5" xfId="44634" xr:uid="{322DFCC7-5FC6-4484-BE0C-F977A890658F}"/>
    <cellStyle name="Note 4 13 5 2" xfId="53116" xr:uid="{7FBE9C1C-DE68-4E12-805A-7ACD3311BE11}"/>
    <cellStyle name="Note 4 13 6" xfId="46406" xr:uid="{49938C69-1D45-4246-802D-8FC4DF616E91}"/>
    <cellStyle name="Note 4 14" xfId="2614" xr:uid="{D875E19D-96F5-495C-BE53-CB0BC26CBE7E}"/>
    <cellStyle name="Note 4 14 2" xfId="6855" xr:uid="{2FBAF34B-AFFE-45E3-A337-76C23F95FB12}"/>
    <cellStyle name="Note 4 14 2 2" xfId="12014" xr:uid="{83768BDA-97A1-4E3F-952D-BFA40069328F}"/>
    <cellStyle name="Note 4 14 2 2 2" xfId="21003" xr:uid="{B3C9D700-B586-4084-88B4-684A88C46A81}"/>
    <cellStyle name="Note 4 14 2 2 2 2" xfId="35701" xr:uid="{99D544A1-7E80-487B-98E5-BC6CEEDC8722}"/>
    <cellStyle name="Note 4 14 2 2 3" xfId="39982" xr:uid="{9BC67551-44A6-44AD-860A-19103060007F}"/>
    <cellStyle name="Note 4 14 2 2 4" xfId="57129" xr:uid="{A21A8100-D3B6-4916-A7BE-6C103282B3CA}"/>
    <cellStyle name="Note 4 14 2 3" xfId="15844" xr:uid="{EAFC85A4-90C0-4AE9-8B2B-FD183F651F9D}"/>
    <cellStyle name="Note 4 14 2 3 2" xfId="25461" xr:uid="{74A5AEBD-227A-4BB7-8001-935C735B4C3B}"/>
    <cellStyle name="Note 4 14 2 4" xfId="31801" xr:uid="{9EF320F9-A91F-4C0B-9E5B-42A179A25B13}"/>
    <cellStyle name="Note 4 14 2 5" xfId="50347" xr:uid="{1CD72D69-E8D2-4041-A67D-4C1CAD15463F}"/>
    <cellStyle name="Note 4 14 3" xfId="9425" xr:uid="{565467B4-BE43-4668-92E0-10463BC2C02F}"/>
    <cellStyle name="Note 4 14 3 2" xfId="18414" xr:uid="{C0FB0336-2A45-43D3-B736-338C9555BC1F}"/>
    <cellStyle name="Note 4 14 3 2 2" xfId="43278" xr:uid="{9CE1F56F-FC43-47BA-8E22-424BD425CF5D}"/>
    <cellStyle name="Note 4 14 3 2 3" xfId="58570" xr:uid="{657DF2FA-E157-499E-B3E4-F626FFA8780F}"/>
    <cellStyle name="Note 4 14 3 3" xfId="41764" xr:uid="{A6FCA986-DEE8-4D57-8A77-67419A1EAB57}"/>
    <cellStyle name="Note 4 14 3 4" xfId="51789" xr:uid="{C9B982D7-3896-472E-A0BE-59474A1FDDA7}"/>
    <cellStyle name="Note 4 14 4" xfId="13468" xr:uid="{62EB3CD7-2025-4643-B39B-FA10EE799C7C}"/>
    <cellStyle name="Note 4 14 4 2" xfId="40702" xr:uid="{05B4BF3A-96C5-4D65-AA15-674405D05473}"/>
    <cellStyle name="Note 4 14 4 2 2" xfId="55256" xr:uid="{55CB77A6-A134-443D-A22D-47CB2BD2282B}"/>
    <cellStyle name="Note 4 14 4 3" xfId="48464" xr:uid="{58DF7F1B-15DD-4F8F-9C5E-2508B6094D4F}"/>
    <cellStyle name="Note 4 14 5" xfId="43524" xr:uid="{8679BAFD-2ABB-4492-BE48-9984A13CEC54}"/>
    <cellStyle name="Note 4 14 5 2" xfId="53542" xr:uid="{F4EC94E0-ED05-4FC8-BA4C-A4F71B68C5B0}"/>
    <cellStyle name="Note 4 14 6" xfId="44736" xr:uid="{3563EE07-1389-45F8-AD7D-B0D99B745EAA}"/>
    <cellStyle name="Note 4 14 7" xfId="46850" xr:uid="{B9BB5C3F-1583-4D95-82E6-1EB12A4C9D34}"/>
    <cellStyle name="Note 4 15" xfId="6517" xr:uid="{2C8250C5-A236-4D1F-8DC5-752AE8E95BDF}"/>
    <cellStyle name="Note 4 15 2" xfId="11738" xr:uid="{C3581C8C-77A5-4A73-A7FA-DC689AC5F3F2}"/>
    <cellStyle name="Note 4 15 2 2" xfId="20727" xr:uid="{C8C60D16-83DA-4FE9-BC1E-3902E2EB1512}"/>
    <cellStyle name="Note 4 15 2 2 2" xfId="36792" xr:uid="{055F8579-86DF-46D8-9F95-58BDBDB1E102}"/>
    <cellStyle name="Note 4 15 2 2 3" xfId="57124" xr:uid="{51A7B6D4-B7BF-44B3-BE00-92D0FFD31181}"/>
    <cellStyle name="Note 4 15 2 3" xfId="44118" xr:uid="{B8AB0A88-3309-41DA-B77A-91F838F52809}"/>
    <cellStyle name="Note 4 15 2 4" xfId="50342" xr:uid="{1062E168-2A84-4FE8-930E-E20CA63685A0}"/>
    <cellStyle name="Note 4 15 3" xfId="15506" xr:uid="{97E1FF9F-894B-4E63-83CC-260237850A4C}"/>
    <cellStyle name="Note 4 15 3 2" xfId="37372" xr:uid="{E1BC398D-7977-41CC-BE12-A23AFAB90D87}"/>
    <cellStyle name="Note 4 15 3 2 2" xfId="58726" xr:uid="{826BDF7F-B50A-4AB7-945E-D81FD18DA9F2}"/>
    <cellStyle name="Note 4 15 3 3" xfId="51945" xr:uid="{4FED03B0-A600-4DD9-9BE9-C603FDE39C60}"/>
    <cellStyle name="Note 4 15 4" xfId="32789" xr:uid="{5222928F-554C-43A3-8426-EFE2C5D10174}"/>
    <cellStyle name="Note 4 15 4 2" xfId="58012" xr:uid="{E369FCF7-6E18-4BDA-ADCF-4C30CE4AA096}"/>
    <cellStyle name="Note 4 15 4 3" xfId="51230" xr:uid="{C69C97FC-25AC-4268-85A7-85F47C6EDEDE}"/>
    <cellStyle name="Note 4 15 5" xfId="44737" xr:uid="{544A4BCC-0C0C-4FD7-91B0-42FDCDA3EF40}"/>
    <cellStyle name="Note 4 15 5 2" xfId="55251" xr:uid="{7A1D2706-7AA2-44ED-B0C4-EE6C4B28F7BD}"/>
    <cellStyle name="Note 4 15 5 3" xfId="48459" xr:uid="{E76938B0-5536-4630-81E1-56533D8B5247}"/>
    <cellStyle name="Note 4 15 6" xfId="53537" xr:uid="{33F1E950-629E-44A8-BA91-1BBDEFA600EA}"/>
    <cellStyle name="Note 4 15 7" xfId="46845" xr:uid="{8E3B1ED5-5432-453E-9A57-52FD80366881}"/>
    <cellStyle name="Note 4 16" xfId="9101" xr:uid="{C83830B7-1564-4502-8F83-FFB153885168}"/>
    <cellStyle name="Note 4 16 2" xfId="18090" xr:uid="{DFE73F7D-ABE9-46B3-91FF-60A3B8ECE5CE}"/>
    <cellStyle name="Note 4 16 2 2" xfId="40782" xr:uid="{7E315BD3-575E-4A16-823A-6B71133048A5}"/>
    <cellStyle name="Note 4 16 2 2 2" xfId="57143" xr:uid="{CE36D73D-1F99-44FB-9474-D3AD2F2DA42A}"/>
    <cellStyle name="Note 4 16 2 3" xfId="50361" xr:uid="{54E52D55-82E8-4E7C-B86D-3F09C5D5DD18}"/>
    <cellStyle name="Note 4 16 3" xfId="30478" xr:uid="{3B395765-2985-4D8C-B37C-F65891D1FCEB}"/>
    <cellStyle name="Note 4 16 3 2" xfId="58744" xr:uid="{5C73B63B-781E-41E8-8DA8-32656255D427}"/>
    <cellStyle name="Note 4 16 3 3" xfId="51963" xr:uid="{51F5FF2D-4CC7-494A-9C17-75082950232D}"/>
    <cellStyle name="Note 4 16 4" xfId="44810" xr:uid="{E08E4E7A-1705-4944-A449-403B480BAA88}"/>
    <cellStyle name="Note 4 16 4 2" xfId="57674" xr:uid="{DD436C44-2832-47F8-B6BF-AAF6D73D7DD5}"/>
    <cellStyle name="Note 4 16 4 3" xfId="50892" xr:uid="{047A11A9-7D1C-4725-B111-66CFF1421999}"/>
    <cellStyle name="Note 4 16 5" xfId="48478" xr:uid="{EA2DCAE8-8573-4712-B719-424A76DC77FE}"/>
    <cellStyle name="Note 4 16 5 2" xfId="55270" xr:uid="{08A460CC-5569-449A-9801-044775D94638}"/>
    <cellStyle name="Note 4 16 6" xfId="53556" xr:uid="{F456CCF5-A222-440A-A047-0244F346D7DD}"/>
    <cellStyle name="Note 4 16 7" xfId="46864" xr:uid="{4FD6960E-E335-408E-ADF5-1E4FD499E952}"/>
    <cellStyle name="Note 4 17" xfId="12557" xr:uid="{45A68B7B-A830-4727-99AA-2A0924686F5A}"/>
    <cellStyle name="Note 4 17 2" xfId="21546" xr:uid="{34328CD1-4611-4B42-9D03-BC49E555B6B6}"/>
    <cellStyle name="Note 4 17 2 2" xfId="26045" xr:uid="{79D0435C-62EC-4C4C-B204-B0985FBA4006}"/>
    <cellStyle name="Note 4 17 2 2 2" xfId="57196" xr:uid="{78625954-81FF-4DD4-B9F6-950660F679B8}"/>
    <cellStyle name="Note 4 17 2 3" xfId="50414" xr:uid="{F2842B54-4FFA-4A81-9B9C-2877D357AB4B}"/>
    <cellStyle name="Note 4 17 3" xfId="26581" xr:uid="{0D226A53-AA90-4C77-8702-9D165509A711}"/>
    <cellStyle name="Note 4 17 3 2" xfId="58797" xr:uid="{9D088C11-E28B-47E2-82F2-48037FED3272}"/>
    <cellStyle name="Note 4 17 3 3" xfId="52016" xr:uid="{D7DF5228-D75F-437D-A72C-3EDEE5740B4A}"/>
    <cellStyle name="Note 4 17 4" xfId="44852" xr:uid="{AC8B4B8E-2F2A-4A3D-A173-D30696797F9F}"/>
    <cellStyle name="Note 4 17 4 2" xfId="58742" xr:uid="{8B382625-DD23-4A23-85A8-83D6888B7955}"/>
    <cellStyle name="Note 4 17 4 3" xfId="51961" xr:uid="{74CD4AD0-C245-428A-B01E-9180590F4C0F}"/>
    <cellStyle name="Note 4 17 5" xfId="48531" xr:uid="{CBA29DAA-7935-4592-8076-E7AB8969DAA3}"/>
    <cellStyle name="Note 4 17 5 2" xfId="55320" xr:uid="{259A98D4-FC05-4D13-80B2-52667CDF92A0}"/>
    <cellStyle name="Note 4 17 6" xfId="53606" xr:uid="{BE11D513-ECAF-484F-A87B-E05F092279D6}"/>
    <cellStyle name="Note 4 17 7" xfId="46917" xr:uid="{747457E5-3B90-483C-8252-DB24976A9579}"/>
    <cellStyle name="Note 4 18" xfId="2221" xr:uid="{1298C83F-9291-4910-B9FA-1F5000546A79}"/>
    <cellStyle name="Note 4 18 2" xfId="40344" xr:uid="{0BC3288A-2EB4-4295-864C-57F2B97E450E}"/>
    <cellStyle name="Note 4 18 2 2" xfId="57217" xr:uid="{936810AD-9F55-4588-B7D0-5484B2DEA8F6}"/>
    <cellStyle name="Note 4 18 2 3" xfId="50435" xr:uid="{C8BDEFF9-D031-4B55-8770-C15675E10158}"/>
    <cellStyle name="Note 4 18 3" xfId="44884" xr:uid="{91103D82-D315-4657-98B8-6B2ACA904629}"/>
    <cellStyle name="Note 4 18 3 2" xfId="58818" xr:uid="{7EC8E88A-6017-4DB9-8B21-5E563B96E5E5}"/>
    <cellStyle name="Note 4 18 3 3" xfId="52037" xr:uid="{B534F55C-061C-4AE8-8569-4938BFF26BB3}"/>
    <cellStyle name="Note 4 18 4" xfId="51008" xr:uid="{F9D8203E-0AEE-47D8-987B-3CB673D9F6B5}"/>
    <cellStyle name="Note 4 18 4 2" xfId="57790" xr:uid="{33C3A37A-A3EC-4C50-9511-08DCE6D55AA2}"/>
    <cellStyle name="Note 4 18 5" xfId="48552" xr:uid="{CDB01EF4-74C3-4ACB-8CD2-0683479CF29A}"/>
    <cellStyle name="Note 4 18 5 2" xfId="55341" xr:uid="{4F92290C-3A47-4416-A417-49B01FD40287}"/>
    <cellStyle name="Note 4 18 6" xfId="53627" xr:uid="{3995783B-39FD-4635-B7CD-FF017E1E4F85}"/>
    <cellStyle name="Note 4 18 7" xfId="46938" xr:uid="{95AC5D4F-46BA-4463-900E-6617CC516CC7}"/>
    <cellStyle name="Note 4 19" xfId="13130" xr:uid="{D40E0D9D-E31E-48CA-96BE-E8D855840956}"/>
    <cellStyle name="Note 4 19 2" xfId="26242" xr:uid="{A5BF13AA-DDB1-4973-9E23-1262D2451C65}"/>
    <cellStyle name="Note 4 19 2 2" xfId="57236" xr:uid="{825595DF-F4BC-4DDA-A8F6-73501858A323}"/>
    <cellStyle name="Note 4 19 2 3" xfId="50454" xr:uid="{268ABD7A-80C6-496F-B70D-EA3B8591635D}"/>
    <cellStyle name="Note 4 19 3" xfId="44971" xr:uid="{8309632E-4297-448E-928D-18C64A9643E6}"/>
    <cellStyle name="Note 4 19 3 2" xfId="58837" xr:uid="{F9142AE3-C658-4994-9697-78FF4FD761A2}"/>
    <cellStyle name="Note 4 19 3 3" xfId="52056" xr:uid="{224AA391-F904-4D10-B9EF-D4B27248A34D}"/>
    <cellStyle name="Note 4 19 4" xfId="52253" xr:uid="{32CD4C22-7A8F-48CF-A2FD-BDD9E9F3C3D0}"/>
    <cellStyle name="Note 4 19 4 2" xfId="59034" xr:uid="{FA65FE70-5B5F-4837-94B9-484F676C103F}"/>
    <cellStyle name="Note 4 19 5" xfId="48571" xr:uid="{9EA8FC7F-9FEC-4481-8F0A-D167175D8074}"/>
    <cellStyle name="Note 4 19 5 2" xfId="55360" xr:uid="{1A14223E-EF75-477D-822D-8F50BC05BCB7}"/>
    <cellStyle name="Note 4 19 6" xfId="53646" xr:uid="{DA49F78C-54A6-4224-AA80-73D671698F13}"/>
    <cellStyle name="Note 4 19 7" xfId="46957" xr:uid="{6758B7DF-1F4C-4C16-919A-0C878100EEAE}"/>
    <cellStyle name="Note 4 2" xfId="159" xr:uid="{FFCDBADC-894F-41B4-A170-AB4E5A1F9B69}"/>
    <cellStyle name="Note 4 2 10" xfId="1970" xr:uid="{B6EDAD9C-3940-4E06-A852-4BCDC3805E3E}"/>
    <cellStyle name="Note 4 2 10 2" xfId="6278" xr:uid="{C08AE5E1-3E46-4254-B5DB-C5662B9C9941}"/>
    <cellStyle name="Note 4 2 10 2 2" xfId="8864" xr:uid="{6E05A5AA-CC7A-4952-9027-1639633908E5}"/>
    <cellStyle name="Note 4 2 10 2 2 2" xfId="12741" xr:uid="{2B5CD96E-5C46-49BC-A8D7-345D831E0727}"/>
    <cellStyle name="Note 4 2 10 2 2 2 2" xfId="21730" xr:uid="{A2CF1B19-963C-4FE3-B8DF-A10EE374BAC9}"/>
    <cellStyle name="Note 4 2 10 2 2 2 2 2" xfId="33787" xr:uid="{3612CEB4-1942-4E71-B669-B87327BCDED9}"/>
    <cellStyle name="Note 4 2 10 2 2 2 3" xfId="32030" xr:uid="{F45E6515-9F96-42AA-8EFD-D38CA8A03F51}"/>
    <cellStyle name="Note 4 2 10 2 2 3" xfId="17853" xr:uid="{95E7080B-EE0D-45A5-B067-168BC9EEAB3B}"/>
    <cellStyle name="Note 4 2 10 2 2 3 2" xfId="30117" xr:uid="{B500680E-6263-4F48-B9BB-B32B61CB04E8}"/>
    <cellStyle name="Note 4 2 10 2 2 4" xfId="33673" xr:uid="{A7195C70-15BA-490D-ADDF-1A829B10514E}"/>
    <cellStyle name="Note 4 2 10 2 3" xfId="11501" xr:uid="{44338778-7232-4BA5-9441-5630F9D0163D}"/>
    <cellStyle name="Note 4 2 10 2 3 2" xfId="20490" xr:uid="{5C6C9C5D-2E13-4271-BC51-55800FC1C7DB}"/>
    <cellStyle name="Note 4 2 10 2 3 2 2" xfId="42131" xr:uid="{3769613A-848E-4204-98C7-C1E0354C47E6}"/>
    <cellStyle name="Note 4 2 10 2 3 3" xfId="24258" xr:uid="{7793D97E-F16F-489F-8E28-0D0DCF537AAB}"/>
    <cellStyle name="Note 4 2 10 2 4" xfId="15267" xr:uid="{439E214D-FD71-4D4A-8F50-AE4B5015220B}"/>
    <cellStyle name="Note 4 2 10 2 4 2" xfId="38891" xr:uid="{60002DF6-356F-4C32-8423-7B2413202698}"/>
    <cellStyle name="Note 4 2 10 2 5" xfId="36627" xr:uid="{26842A86-F66A-4DDA-8569-83F58542808E}"/>
    <cellStyle name="Note 4 2 10 3" xfId="4407" xr:uid="{AA883AFE-53D4-4A64-A842-6F4541BDBF3F}"/>
    <cellStyle name="Note 4 2 10 3 2" xfId="43395" xr:uid="{A6B37647-E61E-48A2-A2BA-BD4E19813699}"/>
    <cellStyle name="Note 4 2 10 4" xfId="37950" xr:uid="{A9A94F90-683A-4560-A6DF-8C91F82558FF}"/>
    <cellStyle name="Note 4 2 11" xfId="2902" xr:uid="{B8711641-62E6-4428-88BF-28760ED023C9}"/>
    <cellStyle name="Note 4 2 11 2" xfId="7052" xr:uid="{848939F9-08D0-4662-8F0C-777003B863D2}"/>
    <cellStyle name="Note 4 2 11 2 2" xfId="12178" xr:uid="{072257D7-D5FF-440F-B31C-94A5FB944A9C}"/>
    <cellStyle name="Note 4 2 11 2 2 2" xfId="21167" xr:uid="{1EB4A84E-D37A-45E0-A5B5-81C883E761E2}"/>
    <cellStyle name="Note 4 2 11 2 2 2 2" xfId="24397" xr:uid="{0A2AD43E-B140-4BBD-BEB6-AF7B825ED82A}"/>
    <cellStyle name="Note 4 2 11 2 2 3" xfId="25307" xr:uid="{E4F3832A-3A46-4B76-AA37-C3B5E52BF69E}"/>
    <cellStyle name="Note 4 2 11 2 3" xfId="16041" xr:uid="{71B64E34-C265-4F6A-A28C-4FA38BB655A1}"/>
    <cellStyle name="Note 4 2 11 2 3 2" xfId="38236" xr:uid="{00D8A2F7-6B31-40A6-A9B5-4D35377640F6}"/>
    <cellStyle name="Note 4 2 11 2 4" xfId="33442" xr:uid="{E9ECA59F-495C-4D3F-9E92-D7D02C7E7CCB}"/>
    <cellStyle name="Note 4 2 11 3" xfId="9615" xr:uid="{2204BFC8-4898-4764-A25E-CE88C41BC94B}"/>
    <cellStyle name="Note 4 2 11 3 2" xfId="18604" xr:uid="{7D6095AF-6276-4CCE-A9F2-AE14F246D1D0}"/>
    <cellStyle name="Note 4 2 11 3 2 2" xfId="35639" xr:uid="{3FED01CD-438B-4FDB-A742-3FF246869838}"/>
    <cellStyle name="Note 4 2 11 3 3" xfId="27172" xr:uid="{A9592C9C-A0C3-4493-B2AC-6D3EE16A1D18}"/>
    <cellStyle name="Note 4 2 11 4" xfId="13508" xr:uid="{46D5C507-4987-4C03-A539-2AA1F2DC15F3}"/>
    <cellStyle name="Note 4 2 11 4 2" xfId="37119" xr:uid="{C5694763-6406-4435-BA10-2A57A42C05AB}"/>
    <cellStyle name="Note 4 2 11 5" xfId="26764" xr:uid="{7497FE99-FFC7-4EA9-BF04-CAB475C157F5}"/>
    <cellStyle name="Note 4 2 12" xfId="6615" xr:uid="{2B048041-96AA-4866-A02A-E33055BCD189}"/>
    <cellStyle name="Note 4 2 12 2" xfId="11821" xr:uid="{55A75481-82B4-445A-B999-5593148A5D13}"/>
    <cellStyle name="Note 4 2 12 2 2" xfId="20810" xr:uid="{6B9DABED-1BE0-4308-979F-EDB21480E312}"/>
    <cellStyle name="Note 4 2 12 2 2 2" xfId="28343" xr:uid="{B1177A0E-15F8-4BA1-BB8A-2BB7D17C6C09}"/>
    <cellStyle name="Note 4 2 12 2 3" xfId="35110" xr:uid="{A3E9E893-68A2-44BE-9398-A21A795ABEDF}"/>
    <cellStyle name="Note 4 2 12 3" xfId="15604" xr:uid="{80888E35-EBB9-4D17-9A11-5AA952E3FCAC}"/>
    <cellStyle name="Note 4 2 12 3 2" xfId="32675" xr:uid="{4DCED2D0-CDBC-48A1-9B79-DB9FEA58A901}"/>
    <cellStyle name="Note 4 2 12 4" xfId="25561" xr:uid="{729E3474-409F-4151-8B65-933F2A289BAD}"/>
    <cellStyle name="Note 4 2 13" xfId="9184" xr:uid="{B2FE5FB8-3E2F-4C6E-805B-890A509EE3DC}"/>
    <cellStyle name="Note 4 2 13 2" xfId="18173" xr:uid="{9F15B68E-349A-4159-BC35-0C248CFE12D7}"/>
    <cellStyle name="Note 4 2 13 2 2" xfId="24188" xr:uid="{93C657BA-9A99-4F17-8E59-11D39FA63497}"/>
    <cellStyle name="Note 4 2 13 3" xfId="33693" xr:uid="{80D35DF2-D6D5-4FEB-9276-C017F43309A5}"/>
    <cellStyle name="Note 4 2 14" xfId="12371" xr:uid="{0F2A6B90-7BD5-4210-8146-621A91AB5300}"/>
    <cellStyle name="Note 4 2 14 2" xfId="21360" xr:uid="{703E8115-3A8B-4E27-977D-5DE79F2C1476}"/>
    <cellStyle name="Note 4 2 14 2 2" xfId="24636" xr:uid="{FA7EB604-AB15-4FBD-AC34-F667FAE42A10}"/>
    <cellStyle name="Note 4 2 14 3" xfId="23816" xr:uid="{0AF08459-0763-498E-8F05-B7D100987AA8}"/>
    <cellStyle name="Note 4 2 15" xfId="2319" xr:uid="{E5A40D3B-4956-44D6-872C-1A3A0CDAACBE}"/>
    <cellStyle name="Note 4 2 15 2" xfId="42424" xr:uid="{5162DB4C-EA8E-4277-96D9-EA76C237311C}"/>
    <cellStyle name="Note 4 2 16" xfId="13228" xr:uid="{4CB27676-E92C-41CC-96F9-CCB5AE53FA38}"/>
    <cellStyle name="Note 4 2 16 2" xfId="41219" xr:uid="{C2FD1531-4835-4FCE-B124-B9AAF948B2AF}"/>
    <cellStyle name="Note 4 2 17" xfId="31917" xr:uid="{35CE3685-649C-48EE-9D8F-75DE6CC2C1E4}"/>
    <cellStyle name="Note 4 2 18" xfId="44302" xr:uid="{5A3BEA8B-3D2C-46FB-9487-BADBAE82974B}"/>
    <cellStyle name="Note 4 2 19" xfId="45519" xr:uid="{C36E8887-ADFE-43A7-A692-3AA57B208D04}"/>
    <cellStyle name="Note 4 2 2" xfId="344" xr:uid="{C4D2EBCE-FD54-43ED-8B54-C436B70EDDEF}"/>
    <cellStyle name="Note 4 2 2 10" xfId="6646" xr:uid="{533A24CF-6CB3-452C-A1D7-B1A5B8EC7457}"/>
    <cellStyle name="Note 4 2 2 10 2" xfId="11852" xr:uid="{2593EF1E-5CF2-46B8-875F-07297E310E37}"/>
    <cellStyle name="Note 4 2 2 10 2 2" xfId="20841" xr:uid="{15F0289D-84C3-4B21-8BCA-432D22FA41F8}"/>
    <cellStyle name="Note 4 2 2 10 2 2 2" xfId="33511" xr:uid="{C7E60AAA-D161-4A91-859E-3A84B7BC25E0}"/>
    <cellStyle name="Note 4 2 2 10 2 3" xfId="38867" xr:uid="{D4812F79-0AAC-4CF4-BC3D-6FDDFB0BF2A8}"/>
    <cellStyle name="Note 4 2 2 10 3" xfId="15635" xr:uid="{F634485A-D551-4532-B2BE-8F04EC98FCA8}"/>
    <cellStyle name="Note 4 2 2 10 3 2" xfId="37272" xr:uid="{CDF1694E-A9F6-4C9F-B6F2-AE8BC3037158}"/>
    <cellStyle name="Note 4 2 2 10 4" xfId="22781" xr:uid="{F8FF0AA5-43FD-4B45-9765-4F90F62AD52C}"/>
    <cellStyle name="Note 4 2 2 11" xfId="9215" xr:uid="{CDA31177-B099-43CA-9C8A-E0C904F86971}"/>
    <cellStyle name="Note 4 2 2 11 2" xfId="18204" xr:uid="{2198F30E-075A-49F0-8E7A-F95FBF2AD3A2}"/>
    <cellStyle name="Note 4 2 2 11 2 2" xfId="39050" xr:uid="{116E21BB-66CB-4167-A6B9-8F4F7BD972B2}"/>
    <cellStyle name="Note 4 2 2 11 3" xfId="23761" xr:uid="{BFE208AB-474C-4506-B991-A9DC350BD1D1}"/>
    <cellStyle name="Note 4 2 2 12" xfId="12628" xr:uid="{0A2D91B0-4EB6-4698-B0C3-B1C473EEA5B2}"/>
    <cellStyle name="Note 4 2 2 12 2" xfId="21617" xr:uid="{59C91268-F7F7-4F24-BF56-A10B64ACED88}"/>
    <cellStyle name="Note 4 2 2 12 2 2" xfId="32442" xr:uid="{B112210A-119B-4522-AB5F-65F1C30332DF}"/>
    <cellStyle name="Note 4 2 2 12 3" xfId="38190" xr:uid="{70259FC1-D5B8-4E5F-9402-EBEA62AA2CDD}"/>
    <cellStyle name="Note 4 2 2 13" xfId="2350" xr:uid="{731E66D3-B694-4465-97D6-50E74C121E9F}"/>
    <cellStyle name="Note 4 2 2 13 2" xfId="25292" xr:uid="{171DA196-2AF4-4744-A6D9-404D64EA3F03}"/>
    <cellStyle name="Note 4 2 2 14" xfId="13259" xr:uid="{EA8A6958-C43E-4A85-9B11-35058B506C59}"/>
    <cellStyle name="Note 4 2 2 14 2" xfId="41707" xr:uid="{BD4B30C6-85F4-4177-8431-2DF13007A7E9}"/>
    <cellStyle name="Note 4 2 2 15" xfId="33964" xr:uid="{9B28C472-332C-47D9-AF82-A48FEE792ADB}"/>
    <cellStyle name="Note 4 2 2 16" xfId="46034" xr:uid="{59E97D2D-14DB-4A06-8760-4B290538AC16}"/>
    <cellStyle name="Note 4 2 2 2" xfId="476" xr:uid="{4C7ECF35-A307-4716-8EE3-A731703FE604}"/>
    <cellStyle name="Note 4 2 2 2 10" xfId="9340" xr:uid="{483F05CD-F4A5-4DAE-AA8B-86C1A030D2D4}"/>
    <cellStyle name="Note 4 2 2 2 10 2" xfId="18329" xr:uid="{C500E349-CA52-41DF-9E57-47862B96907A}"/>
    <cellStyle name="Note 4 2 2 2 10 2 2" xfId="37684" xr:uid="{CA212308-F816-4E2A-9419-FE63225C0EBE}"/>
    <cellStyle name="Note 4 2 2 2 10 3" xfId="27235" xr:uid="{EFCAB3EC-F42F-485B-8540-A162F7F4B5D1}"/>
    <cellStyle name="Note 4 2 2 2 11" xfId="9809" xr:uid="{C18BA780-8103-4DBB-839A-2184A473B471}"/>
    <cellStyle name="Note 4 2 2 2 11 2" xfId="18798" xr:uid="{FCE168BC-7845-4C2E-B56D-2C462006C2D8}"/>
    <cellStyle name="Note 4 2 2 2 11 2 2" xfId="40033" xr:uid="{4E140FA7-E5DA-4A72-BA72-FB429388489B}"/>
    <cellStyle name="Note 4 2 2 2 11 3" xfId="31093" xr:uid="{F65035DD-0DBB-4072-A699-257315EC4EBE}"/>
    <cellStyle name="Note 4 2 2 2 12" xfId="2482" xr:uid="{CC135A6B-B88D-4018-BD7E-E2B6ED4C8C99}"/>
    <cellStyle name="Note 4 2 2 2 12 2" xfId="39865" xr:uid="{7EA3D1AE-7276-4F00-B3C2-368842D7DEEB}"/>
    <cellStyle name="Note 4 2 2 2 13" xfId="13391" xr:uid="{83EA8F08-0F9B-47E7-9F84-0725B75BC8A6}"/>
    <cellStyle name="Note 4 2 2 2 13 2" xfId="24995" xr:uid="{74A8FB40-3A1C-4D29-A4EB-17A9ACB63305}"/>
    <cellStyle name="Note 4 2 2 2 14" xfId="36315" xr:uid="{A084CA2E-1221-48B9-AC38-C71F9032FB62}"/>
    <cellStyle name="Note 4 2 2 2 15" xfId="49525" xr:uid="{04194435-CA02-4794-B194-C7876F7FCB92}"/>
    <cellStyle name="Note 4 2 2 2 2" xfId="825" xr:uid="{6F391143-F69F-4A70-A09A-0313395464F9}"/>
    <cellStyle name="Note 4 2 2 2 2 2" xfId="5194" xr:uid="{E7B2EFA3-E487-42A8-82E3-A6F5F9913360}"/>
    <cellStyle name="Note 4 2 2 2 2 2 2" xfId="7780" xr:uid="{BBDBCF7E-2A64-4882-B880-DACC4FA49572}"/>
    <cellStyle name="Note 4 2 2 2 2 2 2 2" xfId="12411" xr:uid="{9AFB03A9-7AA2-4B2F-AFE9-0D4A43DE70B7}"/>
    <cellStyle name="Note 4 2 2 2 2 2 2 2 2" xfId="21400" xr:uid="{9F973063-B15B-4DD2-A2C0-19BD74B01814}"/>
    <cellStyle name="Note 4 2 2 2 2 2 2 2 2 2" xfId="41595" xr:uid="{E2749BF1-4807-41EC-93BD-9EB6F0731FA8}"/>
    <cellStyle name="Note 4 2 2 2 2 2 2 2 3" xfId="34357" xr:uid="{503DD6E9-8602-48C5-9DBE-A2C13604F78B}"/>
    <cellStyle name="Note 4 2 2 2 2 2 2 3" xfId="16769" xr:uid="{EF01AAE1-F942-4F15-B910-059F482F19AF}"/>
    <cellStyle name="Note 4 2 2 2 2 2 2 3 2" xfId="42929" xr:uid="{31207AE4-81A4-4C98-8FFA-3EDC6D625B53}"/>
    <cellStyle name="Note 4 2 2 2 2 2 2 4" xfId="28635" xr:uid="{C9E4FAD7-05E7-41EC-B06F-9E3559283AAE}"/>
    <cellStyle name="Note 4 2 2 2 2 2 3" xfId="10417" xr:uid="{E6DA1DEB-3512-4D39-93BE-2A34FBBC9A90}"/>
    <cellStyle name="Note 4 2 2 2 2 2 3 2" xfId="19406" xr:uid="{34136DE5-2D4B-402B-9A92-6205C133745D}"/>
    <cellStyle name="Note 4 2 2 2 2 2 3 2 2" xfId="24581" xr:uid="{7A3A75A3-F47F-41BC-9F34-F2562763DB43}"/>
    <cellStyle name="Note 4 2 2 2 2 2 3 3" xfId="24224" xr:uid="{1E945C1A-2796-4332-BA49-1120DCE61380}"/>
    <cellStyle name="Note 4 2 2 2 2 2 4" xfId="14183" xr:uid="{E06F8A43-7941-4843-8091-438FCFA98C06}"/>
    <cellStyle name="Note 4 2 2 2 2 2 4 2" xfId="39625" xr:uid="{89F41C1E-4034-4847-A4F2-08A209C05B5B}"/>
    <cellStyle name="Note 4 2 2 2 2 2 5" xfId="26814" xr:uid="{8D2EDA1E-D516-4092-82D4-1CB2EB6FE1DD}"/>
    <cellStyle name="Note 4 2 2 2 2 3" xfId="3262" xr:uid="{B6CBC8F6-0D8E-4CFA-AD79-E1E2057952DA}"/>
    <cellStyle name="Note 4 2 2 2 2 3 2" xfId="42015" xr:uid="{71254073-F387-4393-91EA-AEF73C56B6DD}"/>
    <cellStyle name="Note 4 2 2 2 2 4" xfId="22357" xr:uid="{6AB443BA-8FDA-405A-95CE-F60968171BBF}"/>
    <cellStyle name="Note 4 2 2 2 2 5" xfId="56307" xr:uid="{A2DF7F9F-80BA-4E37-BF8D-BF5D8A7663FC}"/>
    <cellStyle name="Note 4 2 2 2 3" xfId="1170" xr:uid="{2E2A4630-3ECB-4229-9469-D60BD54327A2}"/>
    <cellStyle name="Note 4 2 2 2 3 2" xfId="5515" xr:uid="{AF6B3A1C-37E4-4802-AA0D-7EBA90855E2C}"/>
    <cellStyle name="Note 4 2 2 2 3 2 2" xfId="8101" xr:uid="{07160A3E-5E91-4742-870A-D0CA89435F20}"/>
    <cellStyle name="Note 4 2 2 2 3 2 2 2" xfId="12510" xr:uid="{AC754297-BD9A-4B33-AA0E-13EC80D69529}"/>
    <cellStyle name="Note 4 2 2 2 3 2 2 2 2" xfId="21499" xr:uid="{5C605DB2-5C50-4D4E-8CB5-F88B2D2929F2}"/>
    <cellStyle name="Note 4 2 2 2 3 2 2 2 2 2" xfId="36138" xr:uid="{3E7E529F-25CD-4F62-9A0A-1A9249C0C474}"/>
    <cellStyle name="Note 4 2 2 2 3 2 2 2 3" xfId="36360" xr:uid="{0972E7E4-9413-46A8-8185-38384474587C}"/>
    <cellStyle name="Note 4 2 2 2 3 2 2 3" xfId="17090" xr:uid="{418345E7-15FF-4551-8AED-08A70E9B638F}"/>
    <cellStyle name="Note 4 2 2 2 3 2 2 3 2" xfId="31428" xr:uid="{A0346531-CEE3-4E97-9D71-D3D73F1650A7}"/>
    <cellStyle name="Note 4 2 2 2 3 2 2 4" xfId="25556" xr:uid="{37328CFE-A640-4A6D-A66F-C902E5FA51C5}"/>
    <cellStyle name="Note 4 2 2 2 3 2 3" xfId="10738" xr:uid="{D392B530-1D05-4228-A2A9-9AA5E50B4AB0}"/>
    <cellStyle name="Note 4 2 2 2 3 2 3 2" xfId="19727" xr:uid="{0F0771C2-399F-455A-84CA-93FE07B43E61}"/>
    <cellStyle name="Note 4 2 2 2 3 2 3 2 2" xfId="32590" xr:uid="{98F71D7B-F4CA-4DD4-B05E-C6D4421A832C}"/>
    <cellStyle name="Note 4 2 2 2 3 2 3 3" xfId="36079" xr:uid="{2C3C9B56-BEC5-4318-8133-C8AF2F15AB9C}"/>
    <cellStyle name="Note 4 2 2 2 3 2 4" xfId="14504" xr:uid="{2D536389-A8B7-426F-B9E3-E7184F999CA3}"/>
    <cellStyle name="Note 4 2 2 2 3 2 4 2" xfId="41242" xr:uid="{536D4619-E48D-481A-B30A-86A87CD6637B}"/>
    <cellStyle name="Note 4 2 2 2 3 2 5" xfId="25672" xr:uid="{05568CD2-FF1B-4C8D-8093-13FECB2E64ED}"/>
    <cellStyle name="Note 4 2 2 2 3 3" xfId="3607" xr:uid="{4C9E0300-D18C-46F7-9729-D2AE5C066C7B}"/>
    <cellStyle name="Note 4 2 2 2 3 3 2" xfId="24890" xr:uid="{8FB07806-5376-4776-9402-D0C3C3C6AB8F}"/>
    <cellStyle name="Note 4 2 2 2 3 4" xfId="33178" xr:uid="{70922BB8-50EF-4B6C-A2CB-EC322B720C26}"/>
    <cellStyle name="Note 4 2 2 2 4" xfId="1514" xr:uid="{C80F26CD-7599-49AA-BC18-0F5287295712}"/>
    <cellStyle name="Note 4 2 2 2 4 2" xfId="5859" xr:uid="{2593D34F-FA5A-4A6D-870B-B760E62C9E02}"/>
    <cellStyle name="Note 4 2 2 2 4 2 2" xfId="8445" xr:uid="{A05A1327-247A-4435-9D0F-DA790F469A3B}"/>
    <cellStyle name="Note 4 2 2 2 4 2 2 2" xfId="12617" xr:uid="{E5A8A8A5-E32F-4F29-9CA9-92B169718A21}"/>
    <cellStyle name="Note 4 2 2 2 4 2 2 2 2" xfId="21606" xr:uid="{C0243657-62CD-4AE7-8768-960FFEEAF453}"/>
    <cellStyle name="Note 4 2 2 2 4 2 2 2 2 2" xfId="38988" xr:uid="{63902719-E7A9-4CBF-B037-6C2D7C6264DC}"/>
    <cellStyle name="Note 4 2 2 2 4 2 2 2 3" xfId="27922" xr:uid="{21903BEF-60B5-456C-9EC2-E056B55BAA44}"/>
    <cellStyle name="Note 4 2 2 2 4 2 2 3" xfId="17434" xr:uid="{2E492E96-F517-457D-8163-A09CC5296332}"/>
    <cellStyle name="Note 4 2 2 2 4 2 2 3 2" xfId="24089" xr:uid="{29526048-CB34-40FA-9956-44DC23F3E86B}"/>
    <cellStyle name="Note 4 2 2 2 4 2 2 4" xfId="31421" xr:uid="{10F325A7-425E-4358-B285-2495FAFF911F}"/>
    <cellStyle name="Note 4 2 2 2 4 2 3" xfId="11082" xr:uid="{F7BB0F06-D562-495C-A534-538682CFF4D3}"/>
    <cellStyle name="Note 4 2 2 2 4 2 3 2" xfId="20071" xr:uid="{14270BEC-6A6C-4146-AA41-886D5F4C917D}"/>
    <cellStyle name="Note 4 2 2 2 4 2 3 2 2" xfId="35508" xr:uid="{16E0EACD-A064-4A42-B4E7-74864347678E}"/>
    <cellStyle name="Note 4 2 2 2 4 2 3 3" xfId="40317" xr:uid="{253F56CA-283C-48F5-BD3A-EAC02B04D4B8}"/>
    <cellStyle name="Note 4 2 2 2 4 2 4" xfId="14848" xr:uid="{8D6F77D7-6102-461F-BCDF-E2F1EA35DDE1}"/>
    <cellStyle name="Note 4 2 2 2 4 2 4 2" xfId="29913" xr:uid="{C8775482-F403-4805-B931-012D4AF4AAB8}"/>
    <cellStyle name="Note 4 2 2 2 4 2 5" xfId="31779" xr:uid="{A360F9E8-C528-4CB9-9113-AAA40D875B11}"/>
    <cellStyle name="Note 4 2 2 2 4 3" xfId="3951" xr:uid="{99C6536F-7168-4EDF-A251-46A141921322}"/>
    <cellStyle name="Note 4 2 2 2 4 3 2" xfId="33167" xr:uid="{2629D039-1EA1-45A5-973E-E0F6680D9C7E}"/>
    <cellStyle name="Note 4 2 2 2 4 4" xfId="36635" xr:uid="{5F788DC2-198F-4102-A2F3-03660F5EADA6}"/>
    <cellStyle name="Note 4 2 2 2 5" xfId="1905" xr:uid="{7CCB1608-CFE7-424F-9B1E-CDD26E4EC4C0}"/>
    <cellStyle name="Note 4 2 2 2 5 2" xfId="6221" xr:uid="{2D533D3B-8EF0-423F-8049-E9228156B7F2}"/>
    <cellStyle name="Note 4 2 2 2 5 2 2" xfId="8807" xr:uid="{319D15C9-67A3-4477-8B65-A385F8F6EFA1}"/>
    <cellStyle name="Note 4 2 2 2 5 2 2 2" xfId="12722" xr:uid="{502BFEF7-9728-4FE6-A6C3-D337EBBA3D20}"/>
    <cellStyle name="Note 4 2 2 2 5 2 2 2 2" xfId="21711" xr:uid="{84233B92-1070-4066-84E2-F1E3BC49C930}"/>
    <cellStyle name="Note 4 2 2 2 5 2 2 2 2 2" xfId="40821" xr:uid="{531D6547-D025-443E-A6BB-5871B800D744}"/>
    <cellStyle name="Note 4 2 2 2 5 2 2 2 3" xfId="32368" xr:uid="{6671E3DF-2473-4E02-AEFB-163F12C1ECBA}"/>
    <cellStyle name="Note 4 2 2 2 5 2 2 3" xfId="17796" xr:uid="{3E54C86B-C435-488A-8EDC-F0BCBDFA4F6E}"/>
    <cellStyle name="Note 4 2 2 2 5 2 2 3 2" xfId="38800" xr:uid="{094DC0FB-4069-48C8-93DE-50118C902740}"/>
    <cellStyle name="Note 4 2 2 2 5 2 2 4" xfId="33502" xr:uid="{7796F663-5F59-4375-B89B-7DCA0411A557}"/>
    <cellStyle name="Note 4 2 2 2 5 2 3" xfId="11444" xr:uid="{ECC2908F-8E06-48BA-8451-3F054D2CA96A}"/>
    <cellStyle name="Note 4 2 2 2 5 2 3 2" xfId="20433" xr:uid="{A7735A7E-7188-4702-9A80-98A3F6F91A98}"/>
    <cellStyle name="Note 4 2 2 2 5 2 3 2 2" xfId="39051" xr:uid="{2459DDC8-98D7-4EE5-9584-78D6B8175CC1}"/>
    <cellStyle name="Note 4 2 2 2 5 2 3 3" xfId="22945" xr:uid="{8CDB2175-AD55-41CB-B57A-AC9B3C26A46C}"/>
    <cellStyle name="Note 4 2 2 2 5 2 4" xfId="15210" xr:uid="{83120CFF-27AC-4450-B015-3AF00AD7CE80}"/>
    <cellStyle name="Note 4 2 2 2 5 2 4 2" xfId="25227" xr:uid="{1002152A-24DF-4C53-A61D-2EC87AF8F98D}"/>
    <cellStyle name="Note 4 2 2 2 5 2 5" xfId="36205" xr:uid="{7AFED591-63DB-465A-BC52-997699CD52A9}"/>
    <cellStyle name="Note 4 2 2 2 5 3" xfId="4342" xr:uid="{6AAD487C-9427-4AFF-8A3F-DB6B300ECAAE}"/>
    <cellStyle name="Note 4 2 2 2 5 3 2" xfId="23303" xr:uid="{E719D455-2B84-4625-B790-41549C795C4E}"/>
    <cellStyle name="Note 4 2 2 2 5 4" xfId="27272" xr:uid="{74EB5F65-FC19-459A-8394-E23E0518381E}"/>
    <cellStyle name="Note 4 2 2 2 6" xfId="2133" xr:uid="{37299203-D385-436F-BA47-3CCF90877C08}"/>
    <cellStyle name="Note 4 2 2 2 6 2" xfId="6434" xr:uid="{5878DFFD-312B-448D-94DF-4AC81C2C12D3}"/>
    <cellStyle name="Note 4 2 2 2 6 2 2" xfId="9020" xr:uid="{234F1F5F-B72C-40DD-A368-1A0AA868CD29}"/>
    <cellStyle name="Note 4 2 2 2 6 2 2 2" xfId="12791" xr:uid="{D677FAC8-7FBC-4F4E-801B-9442ECEA3630}"/>
    <cellStyle name="Note 4 2 2 2 6 2 2 2 2" xfId="21780" xr:uid="{69DD8506-B04E-463C-BBB9-7128CFFA1529}"/>
    <cellStyle name="Note 4 2 2 2 6 2 2 2 2 2" xfId="30274" xr:uid="{A773DED9-DD11-42B3-90BE-41FF6F3ABEF4}"/>
    <cellStyle name="Note 4 2 2 2 6 2 2 2 3" xfId="25927" xr:uid="{2E32676E-F12F-4701-99C4-9F034F20AA3E}"/>
    <cellStyle name="Note 4 2 2 2 6 2 2 3" xfId="18009" xr:uid="{E276E594-A0EF-4B04-91CD-91E01F8E3968}"/>
    <cellStyle name="Note 4 2 2 2 6 2 2 3 2" xfId="35807" xr:uid="{25492A5A-619C-4599-A61F-2E26AF2045F5}"/>
    <cellStyle name="Note 4 2 2 2 6 2 2 4" xfId="28923" xr:uid="{D2C4E26F-03F6-4F2E-BCA3-6B9A9FF14DF1}"/>
    <cellStyle name="Note 4 2 2 2 6 2 3" xfId="11657" xr:uid="{3AF0F77B-1407-4EF2-B61A-1915AEEFECEA}"/>
    <cellStyle name="Note 4 2 2 2 6 2 3 2" xfId="20646" xr:uid="{4DF0D1D5-6C28-4EB1-B172-D52F5165BE11}"/>
    <cellStyle name="Note 4 2 2 2 6 2 3 2 2" xfId="31626" xr:uid="{EEDC7759-FC68-4614-B7A7-DA8FE441E6CA}"/>
    <cellStyle name="Note 4 2 2 2 6 2 3 3" xfId="31149" xr:uid="{38E26FDB-43C9-4D78-BF75-1C6EEFB4EC01}"/>
    <cellStyle name="Note 4 2 2 2 6 2 4" xfId="15423" xr:uid="{85696211-FDE2-4FDD-875E-8E32BA8BA7EB}"/>
    <cellStyle name="Note 4 2 2 2 6 2 4 2" xfId="33537" xr:uid="{57392BD7-001C-47AD-9D72-8230E824832F}"/>
    <cellStyle name="Note 4 2 2 2 6 2 5" xfId="39893" xr:uid="{1BB78486-4827-4216-BE18-BDE5FED63471}"/>
    <cellStyle name="Note 4 2 2 2 6 3" xfId="4570" xr:uid="{8FF31788-FBDF-415F-8921-681CC8C68182}"/>
    <cellStyle name="Note 4 2 2 2 6 3 2" xfId="29425" xr:uid="{06F863A7-7B4F-4681-827B-9B9098CEDC24}"/>
    <cellStyle name="Note 4 2 2 2 6 4" xfId="26730" xr:uid="{33C27E5D-DDFE-4974-B943-39D80EB2FB49}"/>
    <cellStyle name="Note 4 2 2 2 7" xfId="2943" xr:uid="{8ABBB059-196C-48E4-8604-66AF2DB8EFCB}"/>
    <cellStyle name="Note 4 2 2 2 7 2" xfId="7093" xr:uid="{DEE5A062-5508-4D10-A7E6-7272A90F12C7}"/>
    <cellStyle name="Note 4 2 2 2 7 2 2" xfId="12219" xr:uid="{83CAF2C2-F468-499A-AB12-8AD491513CFC}"/>
    <cellStyle name="Note 4 2 2 2 7 2 2 2" xfId="21208" xr:uid="{FE32E73E-0538-4DCF-B1FA-581CC779A6BF}"/>
    <cellStyle name="Note 4 2 2 2 7 2 2 2 2" xfId="36063" xr:uid="{9441E754-EA4D-4A99-9BC5-3F0D4D6CA138}"/>
    <cellStyle name="Note 4 2 2 2 7 2 2 3" xfId="26079" xr:uid="{23313B37-E0D6-44D5-B1B3-16353B4B9E31}"/>
    <cellStyle name="Note 4 2 2 2 7 2 3" xfId="16082" xr:uid="{35C46D6C-A0B1-4F74-A50B-2CD35DD0AF56}"/>
    <cellStyle name="Note 4 2 2 2 7 2 3 2" xfId="43420" xr:uid="{E26CB931-A531-4E19-996F-66BC83E17DA9}"/>
    <cellStyle name="Note 4 2 2 2 7 2 4" xfId="36086" xr:uid="{BDFAD989-B628-4FAC-B322-DE51BB6AC029}"/>
    <cellStyle name="Note 4 2 2 2 7 3" xfId="9656" xr:uid="{5B6B04B5-CFF7-43AE-B9FD-058A2981BF58}"/>
    <cellStyle name="Note 4 2 2 2 7 3 2" xfId="18645" xr:uid="{0630AB1C-93F8-4199-BA39-F687B3D57A5B}"/>
    <cellStyle name="Note 4 2 2 2 7 3 2 2" xfId="32439" xr:uid="{486C5A5E-BDCB-4261-A0C8-EE2D084AF6E0}"/>
    <cellStyle name="Note 4 2 2 2 7 3 3" xfId="22107" xr:uid="{9527A13B-A568-4872-8A3C-60AF9355255E}"/>
    <cellStyle name="Note 4 2 2 2 7 4" xfId="23498" xr:uid="{57D1E90C-761E-4383-A3BD-8A68F28EC618}"/>
    <cellStyle name="Note 4 2 2 2 8" xfId="4870" xr:uid="{22C7031B-19A9-47DD-B8DE-9ACAD29B9051}"/>
    <cellStyle name="Note 4 2 2 2 8 2" xfId="7456" xr:uid="{02E0D5B9-24D2-473E-9DE4-90696B4C233A}"/>
    <cellStyle name="Note 4 2 2 2 8 2 2" xfId="12310" xr:uid="{F7305A8D-F825-4D33-80ED-C0DAD57D1B5D}"/>
    <cellStyle name="Note 4 2 2 2 8 2 2 2" xfId="21299" xr:uid="{184E7D37-1E5F-436C-BCF6-5FBC6CBEC238}"/>
    <cellStyle name="Note 4 2 2 2 8 2 2 2 2" xfId="41538" xr:uid="{A6409770-2795-483A-AD11-65BE6FE785FC}"/>
    <cellStyle name="Note 4 2 2 2 8 2 2 3" xfId="30997" xr:uid="{3192FE13-3EB6-4AB6-836C-2FE18FC72012}"/>
    <cellStyle name="Note 4 2 2 2 8 2 3" xfId="16445" xr:uid="{51C4574E-FAA2-4AB2-943B-345E78F0307E}"/>
    <cellStyle name="Note 4 2 2 2 8 2 3 2" xfId="41175" xr:uid="{E090B267-DAF5-4159-9217-CA2EA442AADC}"/>
    <cellStyle name="Note 4 2 2 2 8 2 4" xfId="29600" xr:uid="{4D1A9C13-0286-46BA-8DF8-C01BEACE5E9E}"/>
    <cellStyle name="Note 4 2 2 2 8 3" xfId="10093" xr:uid="{A83B7ACA-E207-4634-8CC5-7B0B40AC122E}"/>
    <cellStyle name="Note 4 2 2 2 8 3 2" xfId="19082" xr:uid="{9A37D6C4-D782-4C5F-99C9-B68BE4F4D423}"/>
    <cellStyle name="Note 4 2 2 2 8 3 2 2" xfId="41729" xr:uid="{E8CCE372-C86D-4C0C-BC6E-0D7B5F6103B5}"/>
    <cellStyle name="Note 4 2 2 2 8 3 3" xfId="24220" xr:uid="{4FA2B886-3646-4E20-9BAF-4C7625113EE8}"/>
    <cellStyle name="Note 4 2 2 2 8 4" xfId="13859" xr:uid="{C545826C-97CD-4C67-ACCD-6F7B03EA597B}"/>
    <cellStyle name="Note 4 2 2 2 8 4 2" xfId="34313" xr:uid="{E49CAE0B-3CD2-401E-B2CE-7068CE369849}"/>
    <cellStyle name="Note 4 2 2 2 8 5" xfId="42531" xr:uid="{8D9B6055-31EC-4452-8325-5A88C5BE18E9}"/>
    <cellStyle name="Note 4 2 2 2 9" xfId="6778" xr:uid="{EF7EFD05-84C7-405D-8D51-1378B766C4BF}"/>
    <cellStyle name="Note 4 2 2 2 9 2" xfId="11977" xr:uid="{F1294DE5-8A30-4931-9277-A583C0939438}"/>
    <cellStyle name="Note 4 2 2 2 9 2 2" xfId="20966" xr:uid="{4583D552-39E8-416E-9F10-1EC959E031E8}"/>
    <cellStyle name="Note 4 2 2 2 9 2 2 2" xfId="35544" xr:uid="{B1F61071-AD85-4020-A56D-D5B07EDC6422}"/>
    <cellStyle name="Note 4 2 2 2 9 2 3" xfId="43830" xr:uid="{DB355987-4542-4C8A-9986-0F4D2817EDCB}"/>
    <cellStyle name="Note 4 2 2 2 9 3" xfId="15767" xr:uid="{2C135FFB-9826-4921-AECD-95E11F93F552}"/>
    <cellStyle name="Note 4 2 2 2 9 3 2" xfId="33843" xr:uid="{E49A8AD2-30C6-417C-B40F-5FCB5FDBDEC5}"/>
    <cellStyle name="Note 4 2 2 2 9 4" xfId="42751" xr:uid="{9E8D0CCF-EB86-4C72-80F3-A0152C5627A9}"/>
    <cellStyle name="Note 4 2 2 3" xfId="693" xr:uid="{D8BE225B-B23A-4160-B84A-E565EB6C6853}"/>
    <cellStyle name="Note 4 2 2 3 2" xfId="5069" xr:uid="{8341990A-D25F-4886-B1B6-6EB2B74A46D7}"/>
    <cellStyle name="Note 4 2 2 3 2 2" xfId="7655" xr:uid="{5C493EB7-8039-424B-B189-417279866CDA}"/>
    <cellStyle name="Note 4 2 2 3 2 2 2" xfId="12369" xr:uid="{7366F3BF-8FA0-4167-B708-02C9CC7D9DDB}"/>
    <cellStyle name="Note 4 2 2 3 2 2 2 2" xfId="21358" xr:uid="{3407CD5E-0C61-40EC-85E8-94577D11B222}"/>
    <cellStyle name="Note 4 2 2 3 2 2 2 2 2" xfId="22705" xr:uid="{319E6A34-B294-4672-AFF6-B1266090EB8C}"/>
    <cellStyle name="Note 4 2 2 3 2 2 2 3" xfId="35338" xr:uid="{F0A360E8-F940-4D01-8A16-F4D10CE54E84}"/>
    <cellStyle name="Note 4 2 2 3 2 2 3" xfId="16644" xr:uid="{CDB3410A-A80F-43AE-A580-7FA2B36FFFFB}"/>
    <cellStyle name="Note 4 2 2 3 2 2 3 2" xfId="28791" xr:uid="{382DC26C-9DAA-4E30-B067-0699BDE5B6B0}"/>
    <cellStyle name="Note 4 2 2 3 2 2 4" xfId="29844" xr:uid="{FB298909-595B-491F-B131-5ABE390FCCC9}"/>
    <cellStyle name="Note 4 2 2 3 2 3" xfId="10292" xr:uid="{E842359E-5D8C-4A87-818D-976CDB4AD4C5}"/>
    <cellStyle name="Note 4 2 2 3 2 3 2" xfId="19281" xr:uid="{45EEB885-A020-4114-9C70-2F65A837222A}"/>
    <cellStyle name="Note 4 2 2 3 2 3 2 2" xfId="43178" xr:uid="{EC38B260-FCEB-489F-AC9E-ADF8D6F93A39}"/>
    <cellStyle name="Note 4 2 2 3 2 3 3" xfId="26557" xr:uid="{41420541-AD4C-4513-921C-D4F8082BB4CE}"/>
    <cellStyle name="Note 4 2 2 3 2 4" xfId="14058" xr:uid="{96475CDC-B645-4573-9A10-81ADDC41380D}"/>
    <cellStyle name="Note 4 2 2 3 2 4 2" xfId="24552" xr:uid="{9930D506-1D81-4225-BB96-23B1BEDE9944}"/>
    <cellStyle name="Note 4 2 2 3 2 5" xfId="38257" xr:uid="{101B8B58-EDA8-4E20-A8A7-5C917629060D}"/>
    <cellStyle name="Note 4 2 2 3 2 6" xfId="58545" xr:uid="{718136C8-68F3-4708-889B-7B84E89B87E3}"/>
    <cellStyle name="Note 4 2 2 3 3" xfId="3130" xr:uid="{3514B3B3-8825-4131-9DE9-D81E54EAD45D}"/>
    <cellStyle name="Note 4 2 2 3 3 2" xfId="33948" xr:uid="{C665D447-BA13-41DB-93BB-A5161AFD8616}"/>
    <cellStyle name="Note 4 2 2 3 4" xfId="33479" xr:uid="{414B259F-1072-4620-9357-965308E2DC2B}"/>
    <cellStyle name="Note 4 2 2 3 5" xfId="51764" xr:uid="{2581E37D-D529-491F-B8EB-9FE6317F61CE}"/>
    <cellStyle name="Note 4 2 2 4" xfId="1038" xr:uid="{15E02456-F789-49D6-8491-941458900460}"/>
    <cellStyle name="Note 4 2 2 4 2" xfId="5390" xr:uid="{8EB4718A-50AC-439D-BEC1-9780C8D4EA4C}"/>
    <cellStyle name="Note 4 2 2 4 2 2" xfId="7976" xr:uid="{A8111A18-4BDB-47FC-906B-0C317DF8500F}"/>
    <cellStyle name="Note 4 2 2 4 2 2 2" xfId="12473" xr:uid="{336FF343-AE1D-4E36-9F5D-FEC4AB310CCB}"/>
    <cellStyle name="Note 4 2 2 4 2 2 2 2" xfId="21462" xr:uid="{0DF66FAA-A14D-492E-ABEE-B04E2A7AC42A}"/>
    <cellStyle name="Note 4 2 2 4 2 2 2 2 2" xfId="25489" xr:uid="{BFA4B050-A400-4EEE-9AFD-89F26982585C}"/>
    <cellStyle name="Note 4 2 2 4 2 2 2 3" xfId="34990" xr:uid="{FB065331-C35B-47F7-BA81-8DB795EF1A5D}"/>
    <cellStyle name="Note 4 2 2 4 2 2 3" xfId="16965" xr:uid="{52ACFB77-4616-4169-BAE5-1490FB0EA996}"/>
    <cellStyle name="Note 4 2 2 4 2 2 3 2" xfId="30215" xr:uid="{C037079B-9EE3-4572-9DA5-990E4C04457E}"/>
    <cellStyle name="Note 4 2 2 4 2 2 4" xfId="27943" xr:uid="{D4B9B31A-495F-4A79-910F-32F19780D5D8}"/>
    <cellStyle name="Note 4 2 2 4 2 3" xfId="10613" xr:uid="{420308B9-BD16-4E81-946C-175007D1F7A4}"/>
    <cellStyle name="Note 4 2 2 4 2 3 2" xfId="19602" xr:uid="{CCA683B0-7760-4F6B-B922-7566D4F26BE3}"/>
    <cellStyle name="Note 4 2 2 4 2 3 2 2" xfId="23659" xr:uid="{6A488093-CC71-4390-AE93-54A13A0E6099}"/>
    <cellStyle name="Note 4 2 2 4 2 3 3" xfId="35766" xr:uid="{BB88BB68-9CCE-463E-8B53-E754C3E7A834}"/>
    <cellStyle name="Note 4 2 2 4 2 4" xfId="14379" xr:uid="{7D6D5612-192C-4A86-BC7E-D3F278370602}"/>
    <cellStyle name="Note 4 2 2 4 2 4 2" xfId="40175" xr:uid="{62805E5B-532A-45F0-ABEA-2145F81AAE85}"/>
    <cellStyle name="Note 4 2 2 4 2 5" xfId="39361" xr:uid="{C1C1EAA0-463B-401C-9B47-40BE41E2BFD9}"/>
    <cellStyle name="Note 4 2 2 4 2 6" xfId="54452" xr:uid="{2B5720D8-79F2-447C-95F0-85D5AEF67B36}"/>
    <cellStyle name="Note 4 2 2 4 3" xfId="3475" xr:uid="{B69A03BE-75D4-4DA8-B171-2D1052BC7D58}"/>
    <cellStyle name="Note 4 2 2 4 3 2" xfId="35529" xr:uid="{EB88FB65-7EC4-4755-A0CB-6D0FEA9E4699}"/>
    <cellStyle name="Note 4 2 2 4 4" xfId="35449" xr:uid="{DDDA84D8-23EF-42C8-8967-CC2B8090A4C7}"/>
    <cellStyle name="Note 4 2 2 4 5" xfId="47642" xr:uid="{1BED2993-C1DF-40D2-8EFC-8B3A85B49DD5}"/>
    <cellStyle name="Note 4 2 2 5" xfId="1382" xr:uid="{9FCE22E0-C680-4C45-BDAD-E91166CC3D0F}"/>
    <cellStyle name="Note 4 2 2 5 2" xfId="5727" xr:uid="{BC23321A-1D5D-442A-A1F0-9C4A9B375855}"/>
    <cellStyle name="Note 4 2 2 5 2 2" xfId="8313" xr:uid="{C8C84F4F-D4C2-4C18-B1B2-A02006EEB73E}"/>
    <cellStyle name="Note 4 2 2 5 2 2 2" xfId="12573" xr:uid="{F039B520-EFB5-408C-99FD-41310F5A7DA8}"/>
    <cellStyle name="Note 4 2 2 5 2 2 2 2" xfId="21562" xr:uid="{D822DD5B-42FC-4012-ADE2-795412E93AFD}"/>
    <cellStyle name="Note 4 2 2 5 2 2 2 2 2" xfId="42447" xr:uid="{BD3BDFDF-E5E8-4189-A899-740023FFBDE0}"/>
    <cellStyle name="Note 4 2 2 5 2 2 2 3" xfId="24346" xr:uid="{7C164853-836E-4AC8-8D30-9C6413AB2F7A}"/>
    <cellStyle name="Note 4 2 2 5 2 2 3" xfId="17302" xr:uid="{1457E875-35A7-453F-91EF-6E6860421C8F}"/>
    <cellStyle name="Note 4 2 2 5 2 2 3 2" xfId="31805" xr:uid="{0A5C04F2-5E31-4727-806D-7EE608D8CF85}"/>
    <cellStyle name="Note 4 2 2 5 2 2 4" xfId="32738" xr:uid="{FCF48294-966E-42C3-8DA3-7D17C2882BE1}"/>
    <cellStyle name="Note 4 2 2 5 2 3" xfId="10950" xr:uid="{9EB3A590-5B29-4F4D-8A11-214D25ABEA14}"/>
    <cellStyle name="Note 4 2 2 5 2 3 2" xfId="19939" xr:uid="{20241C23-3625-4704-A20B-69F0D947D8B6}"/>
    <cellStyle name="Note 4 2 2 5 2 3 2 2" xfId="30468" xr:uid="{B3DA95BC-8B01-44DC-A309-A49A2CE018AF}"/>
    <cellStyle name="Note 4 2 2 5 2 3 3" xfId="35991" xr:uid="{FCFB45BE-D60C-4F95-A039-767F13306C59}"/>
    <cellStyle name="Note 4 2 2 5 2 4" xfId="14716" xr:uid="{7994177D-D7AE-4562-AD32-E2EEFFED52B3}"/>
    <cellStyle name="Note 4 2 2 5 2 4 2" xfId="30001" xr:uid="{22F26181-5CA9-4679-8FE3-64DE7A6EECCF}"/>
    <cellStyle name="Note 4 2 2 5 2 5" xfId="42383" xr:uid="{C95E8200-3584-430C-B4A2-4EB3E84EB4B4}"/>
    <cellStyle name="Note 4 2 2 5 3" xfId="3819" xr:uid="{EA2738A9-5826-4E28-90E6-E586088325FA}"/>
    <cellStyle name="Note 4 2 2 5 3 2" xfId="24004" xr:uid="{9976876B-C9EE-4567-B4B3-746E85202CF4}"/>
    <cellStyle name="Note 4 2 2 5 4" xfId="34614" xr:uid="{33BC3111-F7E3-43C2-85A0-BE4E6F04CAFE}"/>
    <cellStyle name="Note 4 2 2 5 5" xfId="52908" xr:uid="{B2D25922-4C23-4BC5-A7C0-6361068BAD7A}"/>
    <cellStyle name="Note 4 2 2 6" xfId="1836" xr:uid="{75711558-C093-425C-9BC9-F9BABA9664FD}"/>
    <cellStyle name="Note 4 2 2 6 2" xfId="6152" xr:uid="{28B414E2-1310-4174-A964-16DD3A43A4FF}"/>
    <cellStyle name="Note 4 2 2 6 2 2" xfId="8738" xr:uid="{3178028F-03D3-4AC2-A4C4-C509CC00436F}"/>
    <cellStyle name="Note 4 2 2 6 2 2 2" xfId="12702" xr:uid="{3D43FA2D-C1B0-40B7-8733-F47B1FE803CA}"/>
    <cellStyle name="Note 4 2 2 6 2 2 2 2" xfId="21691" xr:uid="{1BA1E3CA-EA02-4307-B1F4-1F1890818D69}"/>
    <cellStyle name="Note 4 2 2 6 2 2 2 2 2" xfId="35650" xr:uid="{5A703CA8-91EA-43B6-BBB2-F60983149E71}"/>
    <cellStyle name="Note 4 2 2 6 2 2 2 3" xfId="43753" xr:uid="{D4D575B4-FC58-4B56-87E7-14105A53296D}"/>
    <cellStyle name="Note 4 2 2 6 2 2 3" xfId="17727" xr:uid="{5D90BC0F-4AE7-4F28-A134-1927941C1EBC}"/>
    <cellStyle name="Note 4 2 2 6 2 2 3 2" xfId="33848" xr:uid="{7B407B8D-4164-4127-915C-9134DC748EC2}"/>
    <cellStyle name="Note 4 2 2 6 2 2 4" xfId="28074" xr:uid="{36BFA9F4-C087-4F84-ABC8-AE35EDF103D4}"/>
    <cellStyle name="Note 4 2 2 6 2 3" xfId="11375" xr:uid="{09AE287A-A7A6-45C7-8844-210D43771D51}"/>
    <cellStyle name="Note 4 2 2 6 2 3 2" xfId="20364" xr:uid="{7A695930-0BC3-4504-B511-506645D3D60B}"/>
    <cellStyle name="Note 4 2 2 6 2 3 2 2" xfId="23810" xr:uid="{720F6DC0-4EF5-4E59-8E60-CB6835040028}"/>
    <cellStyle name="Note 4 2 2 6 2 3 3" xfId="34548" xr:uid="{0AB33FC3-16B3-48A9-9FD6-83901A84CC66}"/>
    <cellStyle name="Note 4 2 2 6 2 4" xfId="15141" xr:uid="{6C01D0E4-F23E-4E2D-AB8A-44F3FE2435FF}"/>
    <cellStyle name="Note 4 2 2 6 2 4 2" xfId="42111" xr:uid="{F21766D4-B3B6-4F8E-9409-2D808624170C}"/>
    <cellStyle name="Note 4 2 2 6 2 5" xfId="28685" xr:uid="{0655FC6A-9A59-4DAB-89CB-76575AF4E284}"/>
    <cellStyle name="Note 4 2 2 6 3" xfId="4273" xr:uid="{CE5BF972-EB6E-45EE-9B27-9562C3C85E5B}"/>
    <cellStyle name="Note 4 2 2 6 3 2" xfId="36483" xr:uid="{A6049BA3-95E5-4D74-8A74-1229140153CC}"/>
    <cellStyle name="Note 4 2 2 6 4" xfId="28649" xr:uid="{3DA018B2-7BFC-4482-9466-D9286CDC14F5}"/>
    <cellStyle name="Note 4 2 2 7" xfId="2001" xr:uid="{C100B52F-15F9-4FC9-8BF1-A7D521BCEE29}"/>
    <cellStyle name="Note 4 2 2 7 2" xfId="6309" xr:uid="{4CE8E179-230D-4125-9F79-E3A3ADB699DB}"/>
    <cellStyle name="Note 4 2 2 7 2 2" xfId="8895" xr:uid="{C2B12FFA-C601-4B5C-8406-679D233F6D9E}"/>
    <cellStyle name="Note 4 2 2 7 2 2 2" xfId="12751" xr:uid="{3E5BE13D-C5BD-482E-A358-794D2F83E12A}"/>
    <cellStyle name="Note 4 2 2 7 2 2 2 2" xfId="21740" xr:uid="{1BBFCF0F-D64C-4671-B235-4FF027B67260}"/>
    <cellStyle name="Note 4 2 2 7 2 2 2 2 2" xfId="35235" xr:uid="{D7B33DA2-BDE8-4C3C-A608-37B9FF4885AF}"/>
    <cellStyle name="Note 4 2 2 7 2 2 2 3" xfId="28957" xr:uid="{FA46C9DC-13C3-42B5-986B-71734626B468}"/>
    <cellStyle name="Note 4 2 2 7 2 2 3" xfId="17884" xr:uid="{820CF92E-C344-4A94-B7C8-82286EAC2C84}"/>
    <cellStyle name="Note 4 2 2 7 2 2 3 2" xfId="32906" xr:uid="{AB7BECC8-98DC-4E2D-8FA0-A9EA5068223A}"/>
    <cellStyle name="Note 4 2 2 7 2 2 4" xfId="23744" xr:uid="{CD040BCB-A743-4C65-838D-5509ED1C056D}"/>
    <cellStyle name="Note 4 2 2 7 2 3" xfId="11532" xr:uid="{A82DB5D8-41B4-450E-AD16-F8B78A8A071A}"/>
    <cellStyle name="Note 4 2 2 7 2 3 2" xfId="20521" xr:uid="{B660B2CA-F510-43F6-BE9B-7E2B47DC9F92}"/>
    <cellStyle name="Note 4 2 2 7 2 3 2 2" xfId="27542" xr:uid="{FF859AAF-37F2-4516-B948-48D39C02222E}"/>
    <cellStyle name="Note 4 2 2 7 2 3 3" xfId="36534" xr:uid="{A32ED021-928B-405D-8B96-0C53E6BE6EAC}"/>
    <cellStyle name="Note 4 2 2 7 2 4" xfId="15298" xr:uid="{A04ABB7F-DA2D-451A-97A5-E2A29A4CDD06}"/>
    <cellStyle name="Note 4 2 2 7 2 4 2" xfId="38168" xr:uid="{68FFF120-A726-4C3D-AF74-26FBC4FE818B}"/>
    <cellStyle name="Note 4 2 2 7 2 5" xfId="33433" xr:uid="{2E29CEAA-FDA4-445C-8734-9AC33772A8EC}"/>
    <cellStyle name="Note 4 2 2 7 3" xfId="4438" xr:uid="{00E1AD7C-8A13-4036-A8CE-4119994983C1}"/>
    <cellStyle name="Note 4 2 2 7 3 2" xfId="26295" xr:uid="{AD623A06-6D7E-4814-AE9A-667B23DEFFBE}"/>
    <cellStyle name="Note 4 2 2 7 4" xfId="34768" xr:uid="{EB3F739F-3527-402B-AB0B-2E65EA6BB08B}"/>
    <cellStyle name="Note 4 2 2 8" xfId="2812" xr:uid="{3649604C-982E-46AC-953F-C45BB0A1963D}"/>
    <cellStyle name="Note 4 2 2 8 2" xfId="6962" xr:uid="{D2F1E76B-003E-4946-8285-389D5D80623B}"/>
    <cellStyle name="Note 4 2 2 8 2 2" xfId="12091" xr:uid="{1F7B52C3-07EA-45BD-98AE-3D9A3B3C9D20}"/>
    <cellStyle name="Note 4 2 2 8 2 2 2" xfId="21080" xr:uid="{5DA460E3-A4D3-41BC-9647-EE334DA4250F}"/>
    <cellStyle name="Note 4 2 2 8 2 2 2 2" xfId="31511" xr:uid="{ACBD5E1C-EB68-4EA8-9874-1575863D33F4}"/>
    <cellStyle name="Note 4 2 2 8 2 2 3" xfId="26900" xr:uid="{DA4DD0BC-1600-482A-A6A2-85F307E19F05}"/>
    <cellStyle name="Note 4 2 2 8 2 3" xfId="15951" xr:uid="{2C768C9B-6670-4654-AC96-C0F1D22A4665}"/>
    <cellStyle name="Note 4 2 2 8 2 3 2" xfId="39709" xr:uid="{4AE1C339-FD35-40C4-930F-55F7ABB9E343}"/>
    <cellStyle name="Note 4 2 2 8 2 4" xfId="37021" xr:uid="{22647219-C4A6-41CC-B44E-304D9D0BFF15}"/>
    <cellStyle name="Note 4 2 2 8 3" xfId="9525" xr:uid="{E3791CA3-9888-4223-9A63-5437C0306DE4}"/>
    <cellStyle name="Note 4 2 2 8 3 2" xfId="18514" xr:uid="{82C7AB32-BBC2-4800-8877-B07378AE41C5}"/>
    <cellStyle name="Note 4 2 2 8 3 2 2" xfId="41936" xr:uid="{88A92742-E9A8-409C-B7A7-6C6CE1CBD9E4}"/>
    <cellStyle name="Note 4 2 2 8 3 3" xfId="23912" xr:uid="{EB8C88FE-E3DC-4A9F-9E68-76C50860D029}"/>
    <cellStyle name="Note 4 2 2 8 4" xfId="33556" xr:uid="{437289CA-CF11-44F7-8FC4-DBFC4D60EB25}"/>
    <cellStyle name="Note 4 2 2 9" xfId="4745" xr:uid="{545B9C03-956C-49B6-A5F9-17FB078DBD7E}"/>
    <cellStyle name="Note 4 2 2 9 2" xfId="7331" xr:uid="{6ECF2754-9CAA-4FB1-9CD1-E84070B982EB}"/>
    <cellStyle name="Note 4 2 2 9 2 2" xfId="12272" xr:uid="{2DAF568F-411A-4E4A-81BA-4EE195361C5E}"/>
    <cellStyle name="Note 4 2 2 9 2 2 2" xfId="21261" xr:uid="{AD4182CD-58DD-4FD2-BCD9-F1329ABAE53A}"/>
    <cellStyle name="Note 4 2 2 9 2 2 2 2" xfId="40465" xr:uid="{62CEA7A9-B092-4A4C-8199-82EAD925E410}"/>
    <cellStyle name="Note 4 2 2 9 2 2 3" xfId="23999" xr:uid="{BA9C0BDE-5F0D-4673-81D8-903563962AFA}"/>
    <cellStyle name="Note 4 2 2 9 2 3" xfId="16320" xr:uid="{464BACA8-BB4B-4147-B0DE-80C7242E0852}"/>
    <cellStyle name="Note 4 2 2 9 2 3 2" xfId="39685" xr:uid="{0D74913D-1BF9-4351-B42E-7F666B9A8081}"/>
    <cellStyle name="Note 4 2 2 9 2 4" xfId="34903" xr:uid="{D9972EDB-79C9-4B08-9841-71D6C9DB8617}"/>
    <cellStyle name="Note 4 2 2 9 3" xfId="9968" xr:uid="{56CA97AF-ADF7-448A-A94A-EAFA659D434A}"/>
    <cellStyle name="Note 4 2 2 9 3 2" xfId="18957" xr:uid="{BB18BF16-2D3A-4DFC-8BAF-D11717A81998}"/>
    <cellStyle name="Note 4 2 2 9 3 2 2" xfId="39814" xr:uid="{DA1D6E55-99B1-401A-807E-811BA8845FB2}"/>
    <cellStyle name="Note 4 2 2 9 3 3" xfId="26560" xr:uid="{8D074106-0758-4E0E-B007-0907B8B71CD3}"/>
    <cellStyle name="Note 4 2 2 9 4" xfId="13734" xr:uid="{946BE95E-784C-4614-A126-45C34510FF77}"/>
    <cellStyle name="Note 4 2 2 9 4 2" xfId="35824" xr:uid="{0B991D62-76E1-4E67-9CC9-BF2A95EE6139}"/>
    <cellStyle name="Note 4 2 2 9 5" xfId="22356" xr:uid="{E411E5C6-5C5F-4F98-833B-6BB0640E7051}"/>
    <cellStyle name="Note 4 2 3" xfId="445" xr:uid="{749503DD-7F7D-4DE0-AF69-1E4A9CCB7447}"/>
    <cellStyle name="Note 4 2 3 10" xfId="9309" xr:uid="{0A213CF1-CC57-4B0B-B29A-3276AE2302AF}"/>
    <cellStyle name="Note 4 2 3 10 2" xfId="18298" xr:uid="{B914BF05-21EC-46DD-9019-2F8FF91C1421}"/>
    <cellStyle name="Note 4 2 3 10 2 2" xfId="32961" xr:uid="{C0124154-3EB1-41D6-AF38-BCC2ECB72514}"/>
    <cellStyle name="Note 4 2 3 10 3" xfId="41893" xr:uid="{9CB65163-6815-46F0-8E48-210CD50F9B77}"/>
    <cellStyle name="Note 4 2 3 11" xfId="12337" xr:uid="{80F629D7-C2B6-410B-A2A4-259700888767}"/>
    <cellStyle name="Note 4 2 3 11 2" xfId="21326" xr:uid="{6B9CCAB5-C70C-4097-B7B9-E1FEC39A54B3}"/>
    <cellStyle name="Note 4 2 3 11 2 2" xfId="42541" xr:uid="{3053353D-E39C-4417-BAAE-4A7C7840C85A}"/>
    <cellStyle name="Note 4 2 3 11 3" xfId="29063" xr:uid="{07D841BB-B510-46BB-8E92-AE763AD38158}"/>
    <cellStyle name="Note 4 2 3 12" xfId="2451" xr:uid="{47856A80-3632-474C-A887-9DC91FE227E0}"/>
    <cellStyle name="Note 4 2 3 12 2" xfId="41133" xr:uid="{CB26332B-65AC-42A8-8011-9B563C6C9AAA}"/>
    <cellStyle name="Note 4 2 3 13" xfId="13360" xr:uid="{2484D2D1-A60F-440A-BD77-65D89F1C38CC}"/>
    <cellStyle name="Note 4 2 3 13 2" xfId="43263" xr:uid="{7F331F87-DFF3-45F1-8750-344CFFC209F0}"/>
    <cellStyle name="Note 4 2 3 14" xfId="28972" xr:uid="{3D534BD2-E10E-4BF1-8224-33EC1EC1FA2A}"/>
    <cellStyle name="Note 4 2 3 15" xfId="46436" xr:uid="{B06A43B2-8AC1-4009-8EE1-6C25E5EC2A5E}"/>
    <cellStyle name="Note 4 2 3 2" xfId="794" xr:uid="{4F6CBCDE-6CE3-4472-A95E-E849EB04431E}"/>
    <cellStyle name="Note 4 2 3 2 2" xfId="5163" xr:uid="{FE892499-B637-4322-A15D-14F1111310E1}"/>
    <cellStyle name="Note 4 2 3 2 2 2" xfId="7749" xr:uid="{F2297CA7-810A-4879-A15F-5636F42DF9A2}"/>
    <cellStyle name="Note 4 2 3 2 2 2 2" xfId="12398" xr:uid="{B843436D-2B8C-44F0-B21E-70C1BBB17841}"/>
    <cellStyle name="Note 4 2 3 2 2 2 2 2" xfId="21387" xr:uid="{333BAB36-52D6-4A3C-8690-341A1CD8744D}"/>
    <cellStyle name="Note 4 2 3 2 2 2 2 2 2" xfId="30228" xr:uid="{0E9575C1-AA24-4547-91D1-4902E4C818B0}"/>
    <cellStyle name="Note 4 2 3 2 2 2 2 3" xfId="43541" xr:uid="{15BADFD4-6A1B-44C2-80B1-1C0193030C9B}"/>
    <cellStyle name="Note 4 2 3 2 2 2 3" xfId="16738" xr:uid="{E14C367C-E6AD-436B-BFB8-3E69C7E1B45F}"/>
    <cellStyle name="Note 4 2 3 2 2 2 3 2" xfId="37358" xr:uid="{8CD0F9E1-82DF-4F6F-9EC8-C04B1EEB5424}"/>
    <cellStyle name="Note 4 2 3 2 2 2 4" xfId="24974" xr:uid="{1429357A-A7A6-4C68-9712-388D5E377897}"/>
    <cellStyle name="Note 4 2 3 2 2 3" xfId="10386" xr:uid="{953E82A2-AC93-451A-A011-D6C2628EE086}"/>
    <cellStyle name="Note 4 2 3 2 2 3 2" xfId="19375" xr:uid="{815856BE-699A-4605-9134-DBB54684A147}"/>
    <cellStyle name="Note 4 2 3 2 2 3 2 2" xfId="42830" xr:uid="{9A439D0D-F277-46D6-AB19-39206EF39593}"/>
    <cellStyle name="Note 4 2 3 2 2 3 3" xfId="41359" xr:uid="{8FBC4DBD-1F57-425B-9BA9-F09037DBFD84}"/>
    <cellStyle name="Note 4 2 3 2 2 4" xfId="14152" xr:uid="{0648A14D-7424-495E-BE4A-DA17688B803F}"/>
    <cellStyle name="Note 4 2 3 2 2 4 2" xfId="39720" xr:uid="{ED0A6A00-1FDA-46B7-AF3E-81C68B56ECD4}"/>
    <cellStyle name="Note 4 2 3 2 2 5" xfId="39736" xr:uid="{77CCCA3A-E5CC-4C15-9545-47287B749184}"/>
    <cellStyle name="Note 4 2 3 2 2 6" xfId="56715" xr:uid="{D795C275-69A7-4417-9AC1-78612D7E54DC}"/>
    <cellStyle name="Note 4 2 3 2 3" xfId="3231" xr:uid="{0B6EDB81-9AD8-4CA7-9541-859B19508E16}"/>
    <cellStyle name="Note 4 2 3 2 3 2" xfId="43804" xr:uid="{775BA9AB-9D10-4C6D-9E6C-516C599AED3F}"/>
    <cellStyle name="Note 4 2 3 2 4" xfId="38604" xr:uid="{201BCCF2-7CFA-4798-AC36-2FE30D34AFC1}"/>
    <cellStyle name="Note 4 2 3 2 5" xfId="49933" xr:uid="{2D15AF15-CCE6-4F05-9ED7-8787E7D9B6A6}"/>
    <cellStyle name="Note 4 2 3 3" xfId="1139" xr:uid="{5566026D-4BB2-4CF7-903D-B6E6733C2AD9}"/>
    <cellStyle name="Note 4 2 3 3 2" xfId="5484" xr:uid="{A6DAC66A-EA45-4AF9-9600-FBBCD25936AC}"/>
    <cellStyle name="Note 4 2 3 3 2 2" xfId="8070" xr:uid="{2BF7A5FB-D8BE-4BF7-8838-D45C25ACE9F4}"/>
    <cellStyle name="Note 4 2 3 3 2 2 2" xfId="12499" xr:uid="{FFFFAFA1-2556-405C-B5CF-1F1843E1905B}"/>
    <cellStyle name="Note 4 2 3 3 2 2 2 2" xfId="21488" xr:uid="{F79E209E-A71C-4A38-B9C7-63A1943E7448}"/>
    <cellStyle name="Note 4 2 3 3 2 2 2 2 2" xfId="38093" xr:uid="{810ED327-D52A-4AE4-AB3B-70529679B652}"/>
    <cellStyle name="Note 4 2 3 3 2 2 2 3" xfId="38290" xr:uid="{F86AF738-1F9C-4D75-B603-BBD6AD3E3295}"/>
    <cellStyle name="Note 4 2 3 3 2 2 3" xfId="17059" xr:uid="{1B085591-35F0-41DD-AC0E-F058A02679AC}"/>
    <cellStyle name="Note 4 2 3 3 2 2 3 2" xfId="22471" xr:uid="{73D8B03A-03E8-4AF7-8700-84FBEDD80FAC}"/>
    <cellStyle name="Note 4 2 3 3 2 2 4" xfId="27814" xr:uid="{7F2D495E-0C8D-434E-B0CC-578AE14827C6}"/>
    <cellStyle name="Note 4 2 3 3 2 3" xfId="10707" xr:uid="{5DC276B5-AB4C-4677-B882-AFF7D296929A}"/>
    <cellStyle name="Note 4 2 3 3 2 3 2" xfId="19696" xr:uid="{9708A702-EA2F-4B2E-B4BD-EBEB59BF116E}"/>
    <cellStyle name="Note 4 2 3 3 2 3 2 2" xfId="26275" xr:uid="{6AC86BEA-D9AB-49B7-B566-47CF170A3603}"/>
    <cellStyle name="Note 4 2 3 3 2 3 3" xfId="26525" xr:uid="{DEE33624-5ECC-4CDD-9DED-E731DECDD904}"/>
    <cellStyle name="Note 4 2 3 3 2 4" xfId="14473" xr:uid="{1DFF2276-30EC-4FB6-B0D9-BFC35A43060B}"/>
    <cellStyle name="Note 4 2 3 3 2 4 2" xfId="23703" xr:uid="{0F35EC68-FAB4-459F-95F0-BA735E997375}"/>
    <cellStyle name="Note 4 2 3 3 2 5" xfId="26740" xr:uid="{B0B347D9-5522-4E94-9708-7F6D984C1179}"/>
    <cellStyle name="Note 4 2 3 3 2 6" xfId="57937" xr:uid="{7BDF9336-D9CB-4E74-81FE-AFF76A8801A4}"/>
    <cellStyle name="Note 4 2 3 3 3" xfId="3576" xr:uid="{E35C5F01-C04C-4746-B53B-A9F2E08C705A}"/>
    <cellStyle name="Note 4 2 3 3 3 2" xfId="43199" xr:uid="{B2A9215C-A981-44D1-8485-B913359F2D55}"/>
    <cellStyle name="Note 4 2 3 3 4" xfId="36990" xr:uid="{FC014F67-0492-425B-A37E-63F134831F04}"/>
    <cellStyle name="Note 4 2 3 3 5" xfId="51155" xr:uid="{F69B927D-5E63-4147-B97B-DA9646544419}"/>
    <cellStyle name="Note 4 2 3 4" xfId="1483" xr:uid="{6052FAB9-E752-419C-82EC-3B96247CC266}"/>
    <cellStyle name="Note 4 2 3 4 2" xfId="5828" xr:uid="{4535FDCC-ECDF-4C95-BEAF-6F3D8D6CC0AA}"/>
    <cellStyle name="Note 4 2 3 4 2 2" xfId="8414" xr:uid="{09F9C3C3-94D2-4D99-BC4E-ABA1EC33CE21}"/>
    <cellStyle name="Note 4 2 3 4 2 2 2" xfId="12603" xr:uid="{D3579479-4BB7-4041-84F4-EF60B143E9B9}"/>
    <cellStyle name="Note 4 2 3 4 2 2 2 2" xfId="21592" xr:uid="{A8907FBF-907D-4718-97DA-55B3945382BC}"/>
    <cellStyle name="Note 4 2 3 4 2 2 2 2 2" xfId="26878" xr:uid="{481BDDB0-7FC7-4233-BE1F-174CBD600000}"/>
    <cellStyle name="Note 4 2 3 4 2 2 2 3" xfId="22557" xr:uid="{A6ED2944-C41A-4105-BB24-964C3A2AACB4}"/>
    <cellStyle name="Note 4 2 3 4 2 2 3" xfId="17403" xr:uid="{8A8B01A5-40A5-4257-9A8E-1E1B83DA857F}"/>
    <cellStyle name="Note 4 2 3 4 2 2 3 2" xfId="43116" xr:uid="{4E1CA3BD-8A6E-46ED-AE56-D0BA34267239}"/>
    <cellStyle name="Note 4 2 3 4 2 2 4" xfId="22462" xr:uid="{806A9B18-ED19-4FA7-AAC7-6FB48FB36B98}"/>
    <cellStyle name="Note 4 2 3 4 2 3" xfId="11051" xr:uid="{8519EF05-979D-47F0-8B51-EC174B4EFEBF}"/>
    <cellStyle name="Note 4 2 3 4 2 3 2" xfId="20040" xr:uid="{1EEE3525-0227-4BF9-AF42-457D56A4FABD}"/>
    <cellStyle name="Note 4 2 3 4 2 3 2 2" xfId="38358" xr:uid="{50C55150-803B-4162-BFDA-DDA12F6C5E29}"/>
    <cellStyle name="Note 4 2 3 4 2 3 3" xfId="25411" xr:uid="{2B8D2F7E-0C43-4B8E-B660-AA808DFB4F38}"/>
    <cellStyle name="Note 4 2 3 4 2 4" xfId="14817" xr:uid="{E46B8053-DFB2-44C2-849D-575220579222}"/>
    <cellStyle name="Note 4 2 3 4 2 4 2" xfId="35801" xr:uid="{82DDF3A4-62D8-4925-8D09-932B9B8A5D08}"/>
    <cellStyle name="Note 4 2 3 4 2 5" xfId="22870" xr:uid="{545BA048-A06A-46F3-AA72-237214F020DA}"/>
    <cellStyle name="Note 4 2 3 4 2 6" xfId="54842" xr:uid="{BCE54403-3229-47E6-8D89-6248777EDFE7}"/>
    <cellStyle name="Note 4 2 3 4 3" xfId="3920" xr:uid="{B4EDF95E-431B-46B5-AE26-3F5F89047C44}"/>
    <cellStyle name="Note 4 2 3 4 3 2" xfId="28457" xr:uid="{5FEA07EA-17BA-43D6-AE5A-77E27AC2BE85}"/>
    <cellStyle name="Note 4 2 3 4 4" xfId="29276" xr:uid="{A86A28D4-1494-4284-8A2D-89566ED535EA}"/>
    <cellStyle name="Note 4 2 3 4 5" xfId="48050" xr:uid="{0F72AFA3-C24F-4B23-B8C1-5BB3398A1DB6}"/>
    <cellStyle name="Note 4 2 3 5" xfId="1458" xr:uid="{3C4430E0-197E-491C-AA03-68ECCF4E162B}"/>
    <cellStyle name="Note 4 2 3 5 2" xfId="5803" xr:uid="{F7053C89-579F-4B1A-9E11-C3471DB54E46}"/>
    <cellStyle name="Note 4 2 3 5 2 2" xfId="8389" xr:uid="{3829CAFF-DF0D-4A82-B03F-460EFCAA4F09}"/>
    <cellStyle name="Note 4 2 3 5 2 2 2" xfId="12595" xr:uid="{393E3F4E-D159-4394-8DA3-E4D9D4EB0354}"/>
    <cellStyle name="Note 4 2 3 5 2 2 2 2" xfId="21584" xr:uid="{BD752425-8744-4C16-8E24-BCDFDE2CC585}"/>
    <cellStyle name="Note 4 2 3 5 2 2 2 2 2" xfId="33513" xr:uid="{333A0EED-88B3-48E3-A336-52006245AD66}"/>
    <cellStyle name="Note 4 2 3 5 2 2 2 3" xfId="43851" xr:uid="{90BD4396-CD74-47B4-A89F-8ACC62B72761}"/>
    <cellStyle name="Note 4 2 3 5 2 2 3" xfId="17378" xr:uid="{7AED6CED-CB82-47A7-9640-73DA5905A467}"/>
    <cellStyle name="Note 4 2 3 5 2 2 3 2" xfId="32463" xr:uid="{BCC28F65-0EC2-4BE4-A82F-DFA597E81762}"/>
    <cellStyle name="Note 4 2 3 5 2 2 4" xfId="23225" xr:uid="{37BCD435-4EEE-4E42-84F4-8293B4CDC04D}"/>
    <cellStyle name="Note 4 2 3 5 2 3" xfId="11026" xr:uid="{563A5BEE-3461-4B65-AE65-D2A9C83478B0}"/>
    <cellStyle name="Note 4 2 3 5 2 3 2" xfId="20015" xr:uid="{458BD41C-A404-4215-98AC-0947163D9ED8}"/>
    <cellStyle name="Note 4 2 3 5 2 3 2 2" xfId="22743" xr:uid="{800CD00B-07C3-46ED-B4F5-5AFB15C6992F}"/>
    <cellStyle name="Note 4 2 3 5 2 3 3" xfId="26660" xr:uid="{0BDDAD6E-54C2-46F1-BD60-A5B3CDD85B79}"/>
    <cellStyle name="Note 4 2 3 5 2 4" xfId="14792" xr:uid="{56C6515F-E8F8-4444-AF92-CEEA0749927E}"/>
    <cellStyle name="Note 4 2 3 5 2 4 2" xfId="30508" xr:uid="{68BB9D4D-FF27-4F67-8E18-B30963ECF2D7}"/>
    <cellStyle name="Note 4 2 3 5 2 5" xfId="40798" xr:uid="{F808E3EE-2C43-4B78-9EF3-76E10892BF26}"/>
    <cellStyle name="Note 4 2 3 5 3" xfId="3895" xr:uid="{43A09BDB-DE4F-4494-B4BB-185D7D5BD9F5}"/>
    <cellStyle name="Note 4 2 3 5 3 2" xfId="34026" xr:uid="{2C01A5E7-A4F3-4386-8BB4-A23AF97B573C}"/>
    <cellStyle name="Note 4 2 3 5 4" xfId="35141" xr:uid="{1072ECDF-A696-46B3-BF46-B25D4521C9FD}"/>
    <cellStyle name="Note 4 2 3 5 5" xfId="53142" xr:uid="{6C25EDDE-D95B-463E-AF64-C8532E88F38B}"/>
    <cellStyle name="Note 4 2 3 6" xfId="2102" xr:uid="{A3A3C5E2-9CD2-4FFE-8071-65A9E55123CD}"/>
    <cellStyle name="Note 4 2 3 6 2" xfId="6403" xr:uid="{E76E16A0-4CF2-488B-8832-9E37AAAA7E13}"/>
    <cellStyle name="Note 4 2 3 6 2 2" xfId="8989" xr:uid="{7D7D2BE0-4E33-4DF8-8681-F2F10E01F5CF}"/>
    <cellStyle name="Note 4 2 3 6 2 2 2" xfId="12779" xr:uid="{A685F7B2-1AFA-41D6-BA7D-5C2F25C0DE2A}"/>
    <cellStyle name="Note 4 2 3 6 2 2 2 2" xfId="21768" xr:uid="{F306CB57-642E-4400-B80E-F5B0C36A4F43}"/>
    <cellStyle name="Note 4 2 3 6 2 2 2 2 2" xfId="26470" xr:uid="{3E283A25-3F2A-4F2E-9A12-29F362EB633A}"/>
    <cellStyle name="Note 4 2 3 6 2 2 2 3" xfId="28090" xr:uid="{241D257D-C55F-4BA1-9897-30357EA4E6D7}"/>
    <cellStyle name="Note 4 2 3 6 2 2 3" xfId="17978" xr:uid="{22F9D358-E80E-48B2-B48C-EE12568F966D}"/>
    <cellStyle name="Note 4 2 3 6 2 2 3 2" xfId="24844" xr:uid="{9CCDAE5F-62BF-4A02-BC86-A1AAE042DAE2}"/>
    <cellStyle name="Note 4 2 3 6 2 2 4" xfId="26441" xr:uid="{C368209B-EB6E-48CB-896C-4DBB94022047}"/>
    <cellStyle name="Note 4 2 3 6 2 3" xfId="11626" xr:uid="{79948E3E-AC00-47E6-9B6F-BF86FB12EA43}"/>
    <cellStyle name="Note 4 2 3 6 2 3 2" xfId="20615" xr:uid="{23BD4492-ADA5-4CF3-9DA7-AFF02DE03AFD}"/>
    <cellStyle name="Note 4 2 3 6 2 3 2 2" xfId="22702" xr:uid="{1A1DC448-ED47-48AA-BCBC-5CB87DF86E42}"/>
    <cellStyle name="Note 4 2 3 6 2 3 3" xfId="26694" xr:uid="{7AB3F447-9F36-4E10-B2A9-983483E61ECF}"/>
    <cellStyle name="Note 4 2 3 6 2 4" xfId="15392" xr:uid="{316E7917-72A2-4141-BEB1-7B7C6446E906}"/>
    <cellStyle name="Note 4 2 3 6 2 4 2" xfId="32346" xr:uid="{27EE34C5-C0F1-424F-A0E3-AAC7EF96E4BD}"/>
    <cellStyle name="Note 4 2 3 6 2 5" xfId="41179" xr:uid="{8933AEBF-B3BE-43EE-A96B-35EBE0896D76}"/>
    <cellStyle name="Note 4 2 3 6 3" xfId="4539" xr:uid="{502D221C-866B-494C-8D86-C7BC76BB417F}"/>
    <cellStyle name="Note 4 2 3 6 3 2" xfId="31631" xr:uid="{69541EB4-15A1-49C5-963E-3D41BA220BF6}"/>
    <cellStyle name="Note 4 2 3 6 4" xfId="28602" xr:uid="{88AB8A7B-09B8-4D49-9A49-EAAD41483F67}"/>
    <cellStyle name="Note 4 2 3 7" xfId="2912" xr:uid="{CBC65B9A-98FC-459C-861D-17BF824A4846}"/>
    <cellStyle name="Note 4 2 3 7 2" xfId="7062" xr:uid="{0DB35F37-840B-4257-9BC3-2159F1801B88}"/>
    <cellStyle name="Note 4 2 3 7 2 2" xfId="12188" xr:uid="{E58CCE45-7FA8-4AE5-8071-5397604D7CAE}"/>
    <cellStyle name="Note 4 2 3 7 2 2 2" xfId="21177" xr:uid="{9FD61625-E015-46E9-A48F-59520E3629DD}"/>
    <cellStyle name="Note 4 2 3 7 2 2 2 2" xfId="31252" xr:uid="{1B3A1DF3-1D0F-41A5-9180-237D50193FF9}"/>
    <cellStyle name="Note 4 2 3 7 2 2 3" xfId="26174" xr:uid="{D88CD20C-E12B-4CCA-A4C7-29BC38FB8CC3}"/>
    <cellStyle name="Note 4 2 3 7 2 3" xfId="16051" xr:uid="{DEBF9979-7CD2-426E-8E35-84992196340A}"/>
    <cellStyle name="Note 4 2 3 7 2 3 2" xfId="27300" xr:uid="{B2ABB78D-5FFF-48E4-A8E4-D338CB5821B2}"/>
    <cellStyle name="Note 4 2 3 7 2 4" xfId="33122" xr:uid="{0B28EE22-FF08-4695-B1C2-3371339DC7E1}"/>
    <cellStyle name="Note 4 2 3 7 3" xfId="9625" xr:uid="{5FD3B4D6-7992-4CF9-8296-66F70B9ED234}"/>
    <cellStyle name="Note 4 2 3 7 3 2" xfId="18614" xr:uid="{1089D3FF-F63C-4F77-A0DA-C0CC41CB2E7D}"/>
    <cellStyle name="Note 4 2 3 7 3 2 2" xfId="29868" xr:uid="{7CE6DCE4-4C2B-4583-BF14-519119F22FA5}"/>
    <cellStyle name="Note 4 2 3 7 3 3" xfId="25822" xr:uid="{2E7CD163-7C12-4FB2-9450-D4CEA81B5360}"/>
    <cellStyle name="Note 4 2 3 7 4" xfId="38688" xr:uid="{A286C394-5384-4F89-8B67-3E997BCE75B7}"/>
    <cellStyle name="Note 4 2 3 8" xfId="4839" xr:uid="{69A3C155-14BA-448F-A91F-60F9ADA12E34}"/>
    <cellStyle name="Note 4 2 3 8 2" xfId="7425" xr:uid="{AD7ECAA2-40F0-43AA-9223-3628AF79241B}"/>
    <cellStyle name="Note 4 2 3 8 2 2" xfId="12300" xr:uid="{91262E44-B91E-44DC-80C8-FBBFE5C776A6}"/>
    <cellStyle name="Note 4 2 3 8 2 2 2" xfId="21289" xr:uid="{B9943134-D42C-4219-8332-6637772B4EC1}"/>
    <cellStyle name="Note 4 2 3 8 2 2 2 2" xfId="34307" xr:uid="{CED20EE3-B84A-404E-9A5C-22C37CA0015F}"/>
    <cellStyle name="Note 4 2 3 8 2 2 3" xfId="42560" xr:uid="{80D34BC1-6D8E-446F-A4D3-C54639657430}"/>
    <cellStyle name="Note 4 2 3 8 2 3" xfId="16414" xr:uid="{46F5F608-55C4-42E0-9570-E95055DE5208}"/>
    <cellStyle name="Note 4 2 3 8 2 3 2" xfId="23601" xr:uid="{2A43E831-9C62-4253-AC7B-8C3487B73E32}"/>
    <cellStyle name="Note 4 2 3 8 2 4" xfId="36543" xr:uid="{3513346A-19D0-4651-827F-23DE198BACBD}"/>
    <cellStyle name="Note 4 2 3 8 3" xfId="10062" xr:uid="{88EE7072-A2A1-4E89-A587-7A27493440DF}"/>
    <cellStyle name="Note 4 2 3 8 3 2" xfId="19051" xr:uid="{AED77900-348C-4F1F-9A04-D575B03AB555}"/>
    <cellStyle name="Note 4 2 3 8 3 2 2" xfId="41235" xr:uid="{1C25E6D5-2B14-4BA4-9E5B-748A082FE700}"/>
    <cellStyle name="Note 4 2 3 8 3 3" xfId="41363" xr:uid="{55F69BAE-9D9C-4925-ADA0-06A499FAB6C2}"/>
    <cellStyle name="Note 4 2 3 8 4" xfId="13828" xr:uid="{ABD6F4D9-797E-4009-A3D2-5779FC626B50}"/>
    <cellStyle name="Note 4 2 3 8 4 2" xfId="30317" xr:uid="{AC11310D-E30D-4989-A4BC-28952B4EC691}"/>
    <cellStyle name="Note 4 2 3 8 5" xfId="35456" xr:uid="{F69193C2-7BB3-4B75-8A8F-E14D99BCF67E}"/>
    <cellStyle name="Note 4 2 3 9" xfId="6747" xr:uid="{5DA1CB04-0E54-4BD4-B132-575D4B8EBAFF}"/>
    <cellStyle name="Note 4 2 3 9 2" xfId="11946" xr:uid="{95EFAAEF-AFA2-4E32-A49E-B26FD40271BA}"/>
    <cellStyle name="Note 4 2 3 9 2 2" xfId="20935" xr:uid="{7AFF67FC-6531-4A05-AEF9-87B69F66ED5B}"/>
    <cellStyle name="Note 4 2 3 9 2 2 2" xfId="25999" xr:uid="{2B4A9E8C-08F5-4F78-8FBF-574CD56185DA}"/>
    <cellStyle name="Note 4 2 3 9 2 3" xfId="36657" xr:uid="{04BD3529-53AD-472F-9161-FC6C396842D3}"/>
    <cellStyle name="Note 4 2 3 9 3" xfId="15736" xr:uid="{85AE3F65-3B05-4A3F-AAC5-1A92670C9AE6}"/>
    <cellStyle name="Note 4 2 3 9 3 2" xfId="36895" xr:uid="{48FA3FFE-FE6E-4F7E-AABC-80017BBAA7A6}"/>
    <cellStyle name="Note 4 2 3 9 4" xfId="34210" xr:uid="{45232DFB-33EB-48CB-ACB4-E780290EA0CA}"/>
    <cellStyle name="Note 4 2 4" xfId="542" xr:uid="{3F59598F-1200-4870-A180-8AE6F8F0F68E}"/>
    <cellStyle name="Note 4 2 4 10" xfId="49053" xr:uid="{F25F83B5-A71E-4C26-B1B8-CCC40480D949}"/>
    <cellStyle name="Note 4 2 4 2" xfId="891" xr:uid="{916C36C9-717A-493F-92ED-94E6A3EE6CF6}"/>
    <cellStyle name="Note 4 2 4 2 2" xfId="5260" xr:uid="{35347A00-C9EC-469B-A441-44ADA1E991F9}"/>
    <cellStyle name="Note 4 2 4 2 2 2" xfId="7846" xr:uid="{6ACB9FBE-8D92-4A17-8A3C-D764FDB93551}"/>
    <cellStyle name="Note 4 2 4 2 2 2 2" xfId="12433" xr:uid="{604DB54F-A2F3-4762-B4EE-9B23037CDCB6}"/>
    <cellStyle name="Note 4 2 4 2 2 2 2 2" xfId="21422" xr:uid="{DD267DE3-64DF-4DAB-AD71-9B700DE00D60}"/>
    <cellStyle name="Note 4 2 4 2 2 2 2 2 2" xfId="26125" xr:uid="{AB32DE04-6F35-4AE1-AE04-D75FE6F45457}"/>
    <cellStyle name="Note 4 2 4 2 2 2 2 3" xfId="41791" xr:uid="{B8C128B3-0FA5-4111-AFB8-AA1B55243AA9}"/>
    <cellStyle name="Note 4 2 4 2 2 2 3" xfId="16835" xr:uid="{DA287055-DB7B-4FED-B628-507BECA52358}"/>
    <cellStyle name="Note 4 2 4 2 2 2 3 2" xfId="35131" xr:uid="{DC786E5A-4E79-4DAD-BCD3-0C349F21EFFB}"/>
    <cellStyle name="Note 4 2 4 2 2 2 4" xfId="33722" xr:uid="{7AD98401-D40C-42AB-B5FB-3D5FB785678E}"/>
    <cellStyle name="Note 4 2 4 2 2 3" xfId="10483" xr:uid="{E9A8B3C0-1019-44A6-9E17-E0CA272C526E}"/>
    <cellStyle name="Note 4 2 4 2 2 3 2" xfId="19472" xr:uid="{0D629112-3D38-46DD-BC72-37A43F779E49}"/>
    <cellStyle name="Note 4 2 4 2 2 3 2 2" xfId="30417" xr:uid="{0A590590-5BF4-4290-A465-7E8AA3697535}"/>
    <cellStyle name="Note 4 2 4 2 2 3 3" xfId="27605" xr:uid="{48E4B19B-762F-4BB5-B02A-B061A6F6BBBE}"/>
    <cellStyle name="Note 4 2 4 2 2 4" xfId="14249" xr:uid="{8A943ECA-D5E7-4715-B5C8-35BA86419F4A}"/>
    <cellStyle name="Note 4 2 4 2 2 4 2" xfId="43776" xr:uid="{573A5199-762A-4AE9-B45D-B1454B680A16}"/>
    <cellStyle name="Note 4 2 4 2 2 5" xfId="42114" xr:uid="{F76B60AD-0A08-4D49-8B36-E35D2C795A43}"/>
    <cellStyle name="Note 4 2 4 2 3" xfId="3328" xr:uid="{D881CB1A-DF61-47BB-9A61-79FEDBBC2D1E}"/>
    <cellStyle name="Note 4 2 4 2 3 2" xfId="41262" xr:uid="{F816309F-D939-4A04-A405-D16D25664B59}"/>
    <cellStyle name="Note 4 2 4 2 4" xfId="43234" xr:uid="{436E176E-A4D3-4231-949D-4564DA80D77D}"/>
    <cellStyle name="Note 4 2 4 2 5" xfId="55835" xr:uid="{F8285D57-ABE8-4F01-B577-AD8967FF7204}"/>
    <cellStyle name="Note 4 2 4 3" xfId="1236" xr:uid="{97FF6808-CD4D-4BFC-AD6A-7E4A8A22A41F}"/>
    <cellStyle name="Note 4 2 4 3 2" xfId="5581" xr:uid="{49240405-2726-4549-B90F-AF0888DD7E0F}"/>
    <cellStyle name="Note 4 2 4 3 2 2" xfId="8167" xr:uid="{4A55BCF6-2590-4A91-9769-6887E1101344}"/>
    <cellStyle name="Note 4 2 4 3 2 2 2" xfId="12530" xr:uid="{60F6C962-0BB3-4139-9953-20EBDF4942A0}"/>
    <cellStyle name="Note 4 2 4 3 2 2 2 2" xfId="21519" xr:uid="{EC8E2332-02BC-4483-A961-6BD9785B83F0}"/>
    <cellStyle name="Note 4 2 4 3 2 2 2 2 2" xfId="35220" xr:uid="{56EB072A-3A58-49E2-9E3C-5B0DB1B5CE3A}"/>
    <cellStyle name="Note 4 2 4 3 2 2 2 3" xfId="35412" xr:uid="{2BB254CC-DB86-4BD2-B6CE-64AAF70C3706}"/>
    <cellStyle name="Note 4 2 4 3 2 2 3" xfId="17156" xr:uid="{F8CAD7F6-6587-4E34-A0F5-1989A991A61D}"/>
    <cellStyle name="Note 4 2 4 3 2 2 3 2" xfId="26304" xr:uid="{CFD728EF-B4FE-40FA-A39A-1B431244C641}"/>
    <cellStyle name="Note 4 2 4 3 2 2 4" xfId="27439" xr:uid="{EBCA9C4A-9D43-40FE-8B06-AE071B4FFC50}"/>
    <cellStyle name="Note 4 2 4 3 2 3" xfId="10804" xr:uid="{F21FBC6D-A5E0-43E6-B87B-8A6DCB5D6D96}"/>
    <cellStyle name="Note 4 2 4 3 2 3 2" xfId="19793" xr:uid="{7A7A6A27-7582-468D-A23C-FC6B78A31B3E}"/>
    <cellStyle name="Note 4 2 4 3 2 3 2 2" xfId="31837" xr:uid="{574B3014-1A2C-42A5-A31C-50D7427346F3}"/>
    <cellStyle name="Note 4 2 4 3 2 3 3" xfId="25385" xr:uid="{2013A33C-3E03-4159-8E89-D9737441AE12}"/>
    <cellStyle name="Note 4 2 4 3 2 4" xfId="14570" xr:uid="{F48182DD-2734-4559-9D48-465D5110D950}"/>
    <cellStyle name="Note 4 2 4 3 2 4 2" xfId="25619" xr:uid="{AA05786A-30BD-4D64-BB01-03CDE21E77E4}"/>
    <cellStyle name="Note 4 2 4 3 2 5" xfId="27544" xr:uid="{21C472D9-88A0-42AE-A435-7EA0C8BD54E9}"/>
    <cellStyle name="Note 4 2 4 3 3" xfId="3673" xr:uid="{4BCDA18A-95BB-494C-AC58-E056CA07D537}"/>
    <cellStyle name="Note 4 2 4 3 3 2" xfId="33104" xr:uid="{ABCF69AF-59F7-4F24-AEBC-691FC363AAED}"/>
    <cellStyle name="Note 4 2 4 3 4" xfId="36730" xr:uid="{DA13F6A2-FCFB-481A-8B92-3BC6B640D0C0}"/>
    <cellStyle name="Note 4 2 4 4" xfId="1580" xr:uid="{77DA5424-C4D0-4BAF-9421-0CCA2B0086AF}"/>
    <cellStyle name="Note 4 2 4 4 2" xfId="5925" xr:uid="{46612E95-0946-470A-B450-18B412D099E3}"/>
    <cellStyle name="Note 4 2 4 4 2 2" xfId="8511" xr:uid="{4E07FC92-DDC4-48E2-9922-EF6E55F1EB4F}"/>
    <cellStyle name="Note 4 2 4 4 2 2 2" xfId="12638" xr:uid="{243A1051-3E79-4FBF-85EA-921C2749C8A5}"/>
    <cellStyle name="Note 4 2 4 4 2 2 2 2" xfId="21627" xr:uid="{18F530F8-17EA-4CCE-ABC6-69EC7AA38DB9}"/>
    <cellStyle name="Note 4 2 4 4 2 2 2 2 2" xfId="40720" xr:uid="{23A2BF6D-3A55-4BE3-A93B-24F1B62E7B67}"/>
    <cellStyle name="Note 4 2 4 4 2 2 2 3" xfId="27253" xr:uid="{EEDE0A99-2B55-4CF2-98C1-F3DC60633104}"/>
    <cellStyle name="Note 4 2 4 4 2 2 3" xfId="17500" xr:uid="{8D0A9F92-A2D3-439E-A990-6EBB19BFD307}"/>
    <cellStyle name="Note 4 2 4 4 2 2 3 2" xfId="42856" xr:uid="{70FCC3C9-4B9D-44C8-84F7-E7AB11BB7463}"/>
    <cellStyle name="Note 4 2 4 4 2 2 4" xfId="26296" xr:uid="{5E1E00DE-EBE2-4BB7-942F-0B37A0859709}"/>
    <cellStyle name="Note 4 2 4 4 2 3" xfId="11148" xr:uid="{676E5C3D-4D8E-408F-A6B5-DAE4BEA94234}"/>
    <cellStyle name="Note 4 2 4 4 2 3 2" xfId="20137" xr:uid="{F146BB1C-96C4-47E6-8381-FE992861E05D}"/>
    <cellStyle name="Note 4 2 4 4 2 3 2 2" xfId="42963" xr:uid="{4254495E-5158-481D-AD28-BC9C2048BEC8}"/>
    <cellStyle name="Note 4 2 4 4 2 3 3" xfId="37849" xr:uid="{D7F187FE-C353-463A-9C93-949CC1EAB5D2}"/>
    <cellStyle name="Note 4 2 4 4 2 4" xfId="14914" xr:uid="{5F7BA4C8-EA38-4C42-AC6D-06440422BC55}"/>
    <cellStyle name="Note 4 2 4 4 2 4 2" xfId="34733" xr:uid="{36B1FB83-146E-41CE-9301-528C72F9B800}"/>
    <cellStyle name="Note 4 2 4 4 2 5" xfId="32410" xr:uid="{02C846D4-5942-4320-8D1D-BEF548D4203C}"/>
    <cellStyle name="Note 4 2 4 4 3" xfId="4017" xr:uid="{9159067A-CB8A-4C0C-B5AF-6C18D25F62CD}"/>
    <cellStyle name="Note 4 2 4 4 3 2" xfId="27295" xr:uid="{482C2331-38AF-445D-91E6-1CF46FF2D6F1}"/>
    <cellStyle name="Note 4 2 4 4 4" xfId="39092" xr:uid="{FD0A0EA1-83B8-4088-8986-10A3D57FF60F}"/>
    <cellStyle name="Note 4 2 4 5" xfId="1892" xr:uid="{44E807DE-C39C-4E3C-9269-485D353D9678}"/>
    <cellStyle name="Note 4 2 4 5 2" xfId="6208" xr:uid="{2605C5DE-3A07-4948-BE38-467DDC0D6C4E}"/>
    <cellStyle name="Note 4 2 4 5 2 2" xfId="8794" xr:uid="{0867A6B5-4592-4D63-AA86-4E653D952DAC}"/>
    <cellStyle name="Note 4 2 4 5 2 2 2" xfId="12719" xr:uid="{C5D11A6A-644F-4C89-A12B-D1402579A74A}"/>
    <cellStyle name="Note 4 2 4 5 2 2 2 2" xfId="21708" xr:uid="{9FEA562A-322E-4F58-A606-B0A829C64D13}"/>
    <cellStyle name="Note 4 2 4 5 2 2 2 2 2" xfId="30013" xr:uid="{DB38E9D9-9AE8-4C18-9125-AFCF9D6BEAF2}"/>
    <cellStyle name="Note 4 2 4 5 2 2 2 3" xfId="35961" xr:uid="{E8CB1CF8-D7D8-43CC-8FE6-418679A3EFB6}"/>
    <cellStyle name="Note 4 2 4 5 2 2 3" xfId="17783" xr:uid="{2D53F483-F180-4738-AD1B-DFFE6E7E55CC}"/>
    <cellStyle name="Note 4 2 4 5 2 2 3 2" xfId="26589" xr:uid="{B91CA63F-5BE2-433C-A609-D18C39F6670D}"/>
    <cellStyle name="Note 4 2 4 5 2 2 4" xfId="41305" xr:uid="{122B93C1-9AD1-449E-AC16-1A04259BDD15}"/>
    <cellStyle name="Note 4 2 4 5 2 3" xfId="11431" xr:uid="{27521D62-79EE-4D99-920C-8188C34E6B0C}"/>
    <cellStyle name="Note 4 2 4 5 2 3 2" xfId="20420" xr:uid="{57FFF7D5-AC16-49B8-83B3-EC47C3D912D2}"/>
    <cellStyle name="Note 4 2 4 5 2 3 2 2" xfId="29692" xr:uid="{8CF62ADD-8B2F-4EC5-A4E9-2C82F28E7F2F}"/>
    <cellStyle name="Note 4 2 4 5 2 3 3" xfId="40240" xr:uid="{C31947A3-5C40-445F-BB3E-6C1C0D5BE6C3}"/>
    <cellStyle name="Note 4 2 4 5 2 4" xfId="15197" xr:uid="{8D8E2B61-497E-47CE-A7A9-2354915790D9}"/>
    <cellStyle name="Note 4 2 4 5 2 4 2" xfId="34293" xr:uid="{AC99C322-DBFD-4FE3-8759-AF26F28B29E7}"/>
    <cellStyle name="Note 4 2 4 5 2 5" xfId="41989" xr:uid="{B2231841-CECB-406B-B4A3-C4B1506010F7}"/>
    <cellStyle name="Note 4 2 4 5 3" xfId="4329" xr:uid="{F636349B-ABF7-4082-8CA4-354510E0F029}"/>
    <cellStyle name="Note 4 2 4 5 3 2" xfId="27767" xr:uid="{EF32C712-CF7E-4824-8074-7E36F87548C7}"/>
    <cellStyle name="Note 4 2 4 5 4" xfId="32646" xr:uid="{3B538092-6C65-40E9-8B8A-3CE5C7D1565F}"/>
    <cellStyle name="Note 4 2 4 6" xfId="2199" xr:uid="{AD24202F-3369-45AD-A38C-481DA1702F6F}"/>
    <cellStyle name="Note 4 2 4 6 2" xfId="6500" xr:uid="{3D85DA0F-89A5-4FF3-B46F-7741527E4090}"/>
    <cellStyle name="Note 4 2 4 6 2 2" xfId="9086" xr:uid="{B27923CF-9FBE-4396-91AC-8460A0F1DA64}"/>
    <cellStyle name="Note 4 2 4 6 2 2 2" xfId="12812" xr:uid="{9A0F1DCB-60F0-426C-AC50-ACFD6B9C25B4}"/>
    <cellStyle name="Note 4 2 4 6 2 2 2 2" xfId="21801" xr:uid="{8E753879-72D6-4A36-B318-B1E2E649F7CD}"/>
    <cellStyle name="Note 4 2 4 6 2 2 2 2 2" xfId="33174" xr:uid="{36555F1F-E527-4278-84FB-E236DFFAED3C}"/>
    <cellStyle name="Note 4 2 4 6 2 2 2 3" xfId="43447" xr:uid="{1FEA8FC1-CDAC-4BF9-AB73-860EB604CAA7}"/>
    <cellStyle name="Note 4 2 4 6 2 2 3" xfId="18075" xr:uid="{09A63C60-A650-4EDC-8A89-FE0305231C0D}"/>
    <cellStyle name="Note 4 2 4 6 2 2 3 2" xfId="40399" xr:uid="{7102ABEF-9061-4AB0-950A-B7DF5CB08DA4}"/>
    <cellStyle name="Note 4 2 4 6 2 2 4" xfId="26906" xr:uid="{8A0A068C-B44D-414E-9824-679669EEC550}"/>
    <cellStyle name="Note 4 2 4 6 2 3" xfId="11723" xr:uid="{E6D0CEDF-B8FE-4D67-A51E-E7C4D632CE0A}"/>
    <cellStyle name="Note 4 2 4 6 2 3 2" xfId="20712" xr:uid="{06A25ABD-CDE9-4634-B27F-90380CBE24A4}"/>
    <cellStyle name="Note 4 2 4 6 2 3 2 2" xfId="35953" xr:uid="{2FFA4EA0-95E7-4790-8B92-CE27AA400CD2}"/>
    <cellStyle name="Note 4 2 4 6 2 3 3" xfId="41676" xr:uid="{8A30C857-9A59-4715-8CA0-DA98826587AF}"/>
    <cellStyle name="Note 4 2 4 6 2 4" xfId="15489" xr:uid="{617EB3FB-1001-495E-8874-019C50358371}"/>
    <cellStyle name="Note 4 2 4 6 2 4 2" xfId="36436" xr:uid="{C09FBA30-D389-4E27-A7AE-42D7624F15C2}"/>
    <cellStyle name="Note 4 2 4 6 2 5" xfId="29075" xr:uid="{C2D17E4A-C368-4DC0-B5CF-0998C5B09B93}"/>
    <cellStyle name="Note 4 2 4 6 3" xfId="4636" xr:uid="{8EECB7C9-2CD3-4E81-809D-304824B380A3}"/>
    <cellStyle name="Note 4 2 4 6 3 2" xfId="41942" xr:uid="{1BDC7D4A-62A7-4327-8F52-6693DAC68E87}"/>
    <cellStyle name="Note 4 2 4 6 4" xfId="26221" xr:uid="{E8C93BB4-B44D-49F5-AAF6-9929A8B3BC43}"/>
    <cellStyle name="Note 4 2 4 7" xfId="4936" xr:uid="{F5B46D22-5497-4FBB-B7F7-14BBF054A6BF}"/>
    <cellStyle name="Note 4 2 4 7 2" xfId="7522" xr:uid="{2854D16C-14D4-43F9-9AC4-D64CF841A6C6}"/>
    <cellStyle name="Note 4 2 4 7 2 2" xfId="12330" xr:uid="{D2FC3981-2918-4155-B8E3-F00734E84A78}"/>
    <cellStyle name="Note 4 2 4 7 2 2 2" xfId="21319" xr:uid="{60BC1398-002E-4CB6-84FE-523436AE5E65}"/>
    <cellStyle name="Note 4 2 4 7 2 2 2 2" xfId="31202" xr:uid="{B846E9C9-8353-46E5-986E-9E1BCD18D4D1}"/>
    <cellStyle name="Note 4 2 4 7 2 2 3" xfId="36119" xr:uid="{22640D97-4A0E-4F4C-85DB-9B45778D8363}"/>
    <cellStyle name="Note 4 2 4 7 2 3" xfId="16511" xr:uid="{1084F988-A11B-48B5-9D10-C955A94C6C5A}"/>
    <cellStyle name="Note 4 2 4 7 2 3 2" xfId="29560" xr:uid="{685EBD84-8F43-4D92-925D-A3E621A21490}"/>
    <cellStyle name="Note 4 2 4 7 2 4" xfId="30773" xr:uid="{37C70061-F4FA-4861-957B-81511F055DAD}"/>
    <cellStyle name="Note 4 2 4 7 3" xfId="10159" xr:uid="{7F478266-3D6C-4703-A563-568E8068A07A}"/>
    <cellStyle name="Note 4 2 4 7 3 2" xfId="19148" xr:uid="{3C22A36D-0417-41C2-958C-5D6DD0DDE30D}"/>
    <cellStyle name="Note 4 2 4 7 3 2 2" xfId="22837" xr:uid="{8DADE714-7839-4275-B7DB-EB7FA4663C1C}"/>
    <cellStyle name="Note 4 2 4 7 3 3" xfId="27558" xr:uid="{268A8EBF-FC8D-46D2-9528-CA1F185B2A2C}"/>
    <cellStyle name="Note 4 2 4 7 4" xfId="13925" xr:uid="{4EFEA725-0137-40B7-938C-829259B0FDB4}"/>
    <cellStyle name="Note 4 2 4 7 4 2" xfId="24659" xr:uid="{7540A473-7AB5-4891-B4D1-57C551FA1DEB}"/>
    <cellStyle name="Note 4 2 4 7 5" xfId="37181" xr:uid="{71300276-2420-4763-AFDE-C53A1AF51844}"/>
    <cellStyle name="Note 4 2 4 8" xfId="2548" xr:uid="{42B46141-7EC2-40D9-80F9-2E8F56CC3BCC}"/>
    <cellStyle name="Note 4 2 4 8 2" xfId="22707" xr:uid="{45E87388-44D4-447C-93EA-BEFC191B47B6}"/>
    <cellStyle name="Note 4 2 4 9" xfId="28713" xr:uid="{FA075815-13FD-4D98-89DC-C5ECD1133937}"/>
    <cellStyle name="Note 4 2 5" xfId="313" xr:uid="{B977041E-4CD9-48B6-8711-3C8E76E66C51}"/>
    <cellStyle name="Note 4 2 5 2" xfId="4714" xr:uid="{76F14A2F-DE2B-4271-B20C-6FEED3F1F03E}"/>
    <cellStyle name="Note 4 2 5 2 2" xfId="7300" xr:uid="{FEBCF16E-C0D8-4886-8C06-1311C835E19F}"/>
    <cellStyle name="Note 4 2 5 2 2 2" xfId="12261" xr:uid="{37A5E0A6-72DB-4F4E-B8E9-8E0DE298D056}"/>
    <cellStyle name="Note 4 2 5 2 2 2 2" xfId="21250" xr:uid="{B8FDA4AD-90D8-44CB-A060-4D3233ADBF2D}"/>
    <cellStyle name="Note 4 2 5 2 2 2 2 2" xfId="24201" xr:uid="{C08CCCB2-130E-4927-BBD8-644A4FBFD741}"/>
    <cellStyle name="Note 4 2 5 2 2 2 3" xfId="26388" xr:uid="{9A545647-31F0-4D92-955C-37E60574B9AC}"/>
    <cellStyle name="Note 4 2 5 2 2 3" xfId="16289" xr:uid="{32D038F7-D21F-48C0-8CD7-29CE56F6727F}"/>
    <cellStyle name="Note 4 2 5 2 2 3 2" xfId="35329" xr:uid="{205E11C1-01DF-4C10-BE1B-2674CAFEE035}"/>
    <cellStyle name="Note 4 2 5 2 2 4" xfId="29451" xr:uid="{8BF3D4F6-314D-408C-991A-45CE2B155A39}"/>
    <cellStyle name="Note 4 2 5 2 3" xfId="9937" xr:uid="{23A053B1-EEE3-436B-9FA9-9DC6AA30681A}"/>
    <cellStyle name="Note 4 2 5 2 3 2" xfId="18926" xr:uid="{4973E8C8-AFF0-417E-8B61-E748F2E54790}"/>
    <cellStyle name="Note 4 2 5 2 3 2 2" xfId="40168" xr:uid="{F84905BF-B71E-423B-B80B-3CBA3842764B}"/>
    <cellStyle name="Note 4 2 5 2 3 3" xfId="24290" xr:uid="{428E3651-DE85-4593-A524-D8EB12902457}"/>
    <cellStyle name="Note 4 2 5 2 4" xfId="13703" xr:uid="{D8B8676A-8581-4A7A-A5E9-12DECE9CBFE4}"/>
    <cellStyle name="Note 4 2 5 2 4 2" xfId="30632" xr:uid="{7EA89D23-99EE-41A1-A634-2E4536C53372}"/>
    <cellStyle name="Note 4 2 5 2 5" xfId="38603" xr:uid="{88877EFA-5469-48AE-AEA1-A6798FF137B3}"/>
    <cellStyle name="Note 4 2 5 2 6" xfId="58640" xr:uid="{3264395C-27CE-4B88-B5B0-DE3AF700D561}"/>
    <cellStyle name="Note 4 2 5 3" xfId="2781" xr:uid="{284422BE-DFFE-4888-A58F-9C884924BBB0}"/>
    <cellStyle name="Note 4 2 5 3 2" xfId="36834" xr:uid="{A935E69C-800E-4E02-958C-4992C8478580}"/>
    <cellStyle name="Note 4 2 5 4" xfId="37032" xr:uid="{B1FB9CF5-CD63-4601-9B5F-37A7AA046BAF}"/>
    <cellStyle name="Note 4 2 5 5" xfId="51859" xr:uid="{9440E2C2-8849-40D1-B992-22F1D262E157}"/>
    <cellStyle name="Note 4 2 6" xfId="662" xr:uid="{F66D9A22-6822-4E91-8644-79A5FDFAB8AB}"/>
    <cellStyle name="Note 4 2 6 2" xfId="5038" xr:uid="{BA91F9DE-1CBB-4D97-A08B-658254BA1C85}"/>
    <cellStyle name="Note 4 2 6 2 2" xfId="7624" xr:uid="{4D681247-11C3-4525-B23D-107769251D83}"/>
    <cellStyle name="Note 4 2 6 2 2 2" xfId="12360" xr:uid="{DB5DB864-3B83-4F0E-9E21-341CCAF5E5AD}"/>
    <cellStyle name="Note 4 2 6 2 2 2 2" xfId="21349" xr:uid="{9C2B1D47-A4FE-4C0D-A9F9-EF8C95FF2E08}"/>
    <cellStyle name="Note 4 2 6 2 2 2 2 2" xfId="29962" xr:uid="{1899A8F2-9DCB-4735-8E6B-7B0E214088D0}"/>
    <cellStyle name="Note 4 2 6 2 2 2 3" xfId="43300" xr:uid="{5070B525-AB1C-429E-B3CC-F1FD1DA3C1DC}"/>
    <cellStyle name="Note 4 2 6 2 2 3" xfId="16613" xr:uid="{741BFFA7-36A8-402E-A0C4-F42692446354}"/>
    <cellStyle name="Note 4 2 6 2 2 3 2" xfId="28431" xr:uid="{92245404-F619-4BD4-A88A-A2DB801AE83B}"/>
    <cellStyle name="Note 4 2 6 2 2 4" xfId="22419" xr:uid="{1B14EF0B-604B-4E89-AC90-912659073060}"/>
    <cellStyle name="Note 4 2 6 2 3" xfId="10261" xr:uid="{E42A2FCE-92E7-405F-A7D4-444DB353B917}"/>
    <cellStyle name="Note 4 2 6 2 3 2" xfId="19250" xr:uid="{CB5BE808-D92F-4C28-9555-ADFB7B3CFF48}"/>
    <cellStyle name="Note 4 2 6 2 3 2 2" xfId="28552" xr:uid="{9BFCA32C-ED17-49A0-B989-B3D363473CE8}"/>
    <cellStyle name="Note 4 2 6 2 3 3" xfId="41688" xr:uid="{AA511552-D6EC-4FF9-91D3-A464C7A1D40B}"/>
    <cellStyle name="Note 4 2 6 2 4" xfId="14027" xr:uid="{4DA8C0AC-A479-4F0A-B8F6-B3F2DAC2E55A}"/>
    <cellStyle name="Note 4 2 6 2 4 2" xfId="29584" xr:uid="{1BA846D0-F1AD-4F2C-B26A-C127AB949D04}"/>
    <cellStyle name="Note 4 2 6 2 5" xfId="40710" xr:uid="{D0424019-8934-4ED0-B8A1-E9E634243AA9}"/>
    <cellStyle name="Note 4 2 6 2 6" xfId="54004" xr:uid="{BA52F2B9-7006-4406-A9C3-08BEB709A5D0}"/>
    <cellStyle name="Note 4 2 6 3" xfId="3099" xr:uid="{A8891523-096C-478D-87D0-942EF21387F1}"/>
    <cellStyle name="Note 4 2 6 3 2" xfId="36998" xr:uid="{087CD601-E9DD-4263-9B99-D6E75BDFF545}"/>
    <cellStyle name="Note 4 2 6 4" xfId="36679" xr:uid="{6437F104-C8C4-4FFE-937E-3380C821D50C}"/>
    <cellStyle name="Note 4 2 6 5" xfId="47336" xr:uid="{D67CF445-D567-44D1-9867-857834F3DA30}"/>
    <cellStyle name="Note 4 2 7" xfId="1007" xr:uid="{3FC071AB-64F5-455C-9592-E8C51D51D3E3}"/>
    <cellStyle name="Note 4 2 7 2" xfId="5359" xr:uid="{E9706390-2F60-4AD7-82A8-A61CA431C478}"/>
    <cellStyle name="Note 4 2 7 2 2" xfId="7945" xr:uid="{9DFAF739-CD9B-4A25-AEB8-5D2D22455473}"/>
    <cellStyle name="Note 4 2 7 2 2 2" xfId="12461" xr:uid="{A446E09C-EF7E-48EB-9EC3-D24C62A7EFF1}"/>
    <cellStyle name="Note 4 2 7 2 2 2 2" xfId="21450" xr:uid="{4C89110E-8A9E-479E-955C-EA4433784ECC}"/>
    <cellStyle name="Note 4 2 7 2 2 2 2 2" xfId="25277" xr:uid="{EFC19DA3-A3A1-4E72-8D61-674403D7FE01}"/>
    <cellStyle name="Note 4 2 7 2 2 2 3" xfId="38024" xr:uid="{B3081E1B-34C5-48CA-8FA5-75943742A1E8}"/>
    <cellStyle name="Note 4 2 7 2 2 3" xfId="16934" xr:uid="{ADD4BFFB-ED6F-4E64-875C-847D6B689E1E}"/>
    <cellStyle name="Note 4 2 7 2 2 3 2" xfId="36082" xr:uid="{AD752ED3-A43C-4834-971E-AEAD01ED9F85}"/>
    <cellStyle name="Note 4 2 7 2 2 4" xfId="29821" xr:uid="{561E180A-2627-4E5C-9523-CC73AB4B36F4}"/>
    <cellStyle name="Note 4 2 7 2 3" xfId="10582" xr:uid="{C8AE4B4E-8529-46B1-931E-7D528B9C2515}"/>
    <cellStyle name="Note 4 2 7 2 3 2" xfId="19571" xr:uid="{27862FD7-FF79-45BD-BB27-6EE76657D822}"/>
    <cellStyle name="Note 4 2 7 2 3 2 2" xfId="33622" xr:uid="{EA6360E8-DFDE-46F7-9DB1-3EB131232B09}"/>
    <cellStyle name="Note 4 2 7 2 3 3" xfId="23131" xr:uid="{0772E4F6-587B-4773-A392-7AC2186D0C8D}"/>
    <cellStyle name="Note 4 2 7 2 4" xfId="14348" xr:uid="{987A212A-7A90-4DDD-8290-9F0783A4D1F0}"/>
    <cellStyle name="Note 4 2 7 2 4 2" xfId="35518" xr:uid="{C95F1C3D-BDC0-47D7-8611-70243F42CECC}"/>
    <cellStyle name="Note 4 2 7 2 5" xfId="34939" xr:uid="{397462AF-2764-4BA1-99B4-6F976341FF8D}"/>
    <cellStyle name="Note 4 2 7 3" xfId="3444" xr:uid="{D5E399CE-7283-452F-BBB2-C4F618931D00}"/>
    <cellStyle name="Note 4 2 7 3 2" xfId="38462" xr:uid="{168BA059-F838-40B0-8276-F3011E8DABCB}"/>
    <cellStyle name="Note 4 2 7 4" xfId="38307" xr:uid="{B1CF30CB-3D49-43E7-8F0E-B75B0A025238}"/>
    <cellStyle name="Note 4 2 7 5" xfId="52645" xr:uid="{552D6B97-4408-4A84-9208-E7DD56DC41CE}"/>
    <cellStyle name="Note 4 2 8" xfId="1351" xr:uid="{89133317-7BE4-41A3-88D0-A2117FAF8170}"/>
    <cellStyle name="Note 4 2 8 2" xfId="5696" xr:uid="{51963296-D26E-465E-BBCF-B5A71A6C6AC6}"/>
    <cellStyle name="Note 4 2 8 2 2" xfId="8282" xr:uid="{4EEEA401-E27C-4930-A140-74675F10DF43}"/>
    <cellStyle name="Note 4 2 8 2 2 2" xfId="12561" xr:uid="{10B47D28-E760-4B3C-BD07-3A9A0E61CDB9}"/>
    <cellStyle name="Note 4 2 8 2 2 2 2" xfId="21550" xr:uid="{B62AF6FA-603C-468A-8B5E-996295C812BE}"/>
    <cellStyle name="Note 4 2 8 2 2 2 2 2" xfId="39595" xr:uid="{9D772C68-0B0C-480D-8B69-DEC8F5D8BF7F}"/>
    <cellStyle name="Note 4 2 8 2 2 2 3" xfId="40130" xr:uid="{5C7DB685-11B6-42B3-A20A-436DE2CC38F4}"/>
    <cellStyle name="Note 4 2 8 2 2 3" xfId="17271" xr:uid="{7657031E-C6BB-4A2B-B9F4-86B2C33B4F16}"/>
    <cellStyle name="Note 4 2 8 2 2 3 2" xfId="22863" xr:uid="{EF93DBAC-2099-464B-A20F-0C74BDF58BB3}"/>
    <cellStyle name="Note 4 2 8 2 2 4" xfId="29942" xr:uid="{992ED524-D225-4287-9370-E0062CBB7A1E}"/>
    <cellStyle name="Note 4 2 8 2 3" xfId="10919" xr:uid="{3BF2280B-70AD-4644-BBC2-B4BC29067587}"/>
    <cellStyle name="Note 4 2 8 2 3 2" xfId="19908" xr:uid="{C1674229-1680-47AF-B374-AB229CEAAC15}"/>
    <cellStyle name="Note 4 2 8 2 3 2 2" xfId="36390" xr:uid="{F265649C-24CC-43EB-975D-6EA1D5469F79}"/>
    <cellStyle name="Note 4 2 8 2 3 3" xfId="24239" xr:uid="{921FA1E9-40F0-4DA2-A4FF-51E6E12DA618}"/>
    <cellStyle name="Note 4 2 8 2 4" xfId="14685" xr:uid="{A3966FCA-E5E1-49D8-9969-E8DB3C94F088}"/>
    <cellStyle name="Note 4 2 8 2 4 2" xfId="37927" xr:uid="{435881D5-B47A-4EBC-AC88-411EEE554D7D}"/>
    <cellStyle name="Note 4 2 8 2 5" xfId="39408" xr:uid="{F0C43A0A-1D40-4114-B6A0-7FDF7B792946}"/>
    <cellStyle name="Note 4 2 8 3" xfId="3788" xr:uid="{D44E794F-1D2B-4B3B-8B3C-5B17D039D211}"/>
    <cellStyle name="Note 4 2 8 3 2" xfId="39873" xr:uid="{50B9793E-C506-4E0F-8C14-E3D58F7B289B}"/>
    <cellStyle name="Note 4 2 8 4" xfId="37363" xr:uid="{32A7D251-9D7D-4EB7-9D9D-9194B0AE25AC}"/>
    <cellStyle name="Note 4 2 9" xfId="1790" xr:uid="{5502AFA5-8D15-4BD9-8901-66965D32BF62}"/>
    <cellStyle name="Note 4 2 9 2" xfId="6107" xr:uid="{F67AC4A3-5FA9-4DEA-ADD7-A7C2090A1C1D}"/>
    <cellStyle name="Note 4 2 9 2 2" xfId="8693" xr:uid="{DD34454A-2493-4DE1-A215-431A6F961566}"/>
    <cellStyle name="Note 4 2 9 2 2 2" xfId="12689" xr:uid="{441D75FC-39B3-44F9-B239-9C75D4570476}"/>
    <cellStyle name="Note 4 2 9 2 2 2 2" xfId="21678" xr:uid="{98AD5F59-8455-42E8-8F23-4B57A628022C}"/>
    <cellStyle name="Note 4 2 9 2 2 2 2 2" xfId="25964" xr:uid="{505AAF03-B74B-420F-83E7-8EC5D0BF1951}"/>
    <cellStyle name="Note 4 2 9 2 2 2 3" xfId="30474" xr:uid="{8E4F2B7C-BD8A-422B-9CEE-0468763212D7}"/>
    <cellStyle name="Note 4 2 9 2 2 3" xfId="17682" xr:uid="{B6E5BE83-CDDB-43B9-9B4F-8961E5806733}"/>
    <cellStyle name="Note 4 2 9 2 2 3 2" xfId="23351" xr:uid="{E5581029-46F3-441B-9859-D1AF6D7E445B}"/>
    <cellStyle name="Note 4 2 9 2 2 4" xfId="36783" xr:uid="{299BA31C-221E-418D-9F33-9FAF108BA4BA}"/>
    <cellStyle name="Note 4 2 9 2 3" xfId="11330" xr:uid="{49594549-116F-49A5-8B47-2C000BD0FFAA}"/>
    <cellStyle name="Note 4 2 9 2 3 2" xfId="20319" xr:uid="{9F486561-2F8C-4FCC-A8D6-3D5EA95279D5}"/>
    <cellStyle name="Note 4 2 9 2 3 2 2" xfId="40783" xr:uid="{399099EE-7739-4CE2-92C7-87C99721A7E2}"/>
    <cellStyle name="Note 4 2 9 2 3 3" xfId="34432" xr:uid="{E942237A-8305-4219-B581-58551B0D5835}"/>
    <cellStyle name="Note 4 2 9 2 4" xfId="15096" xr:uid="{FD00EE41-3C76-4920-B2D2-9E8475308013}"/>
    <cellStyle name="Note 4 2 9 2 4 2" xfId="41428" xr:uid="{1BFE523C-9555-460C-B545-3ED37E709695}"/>
    <cellStyle name="Note 4 2 9 2 5" xfId="25196" xr:uid="{2C629A80-122D-4B7E-9DAE-A306CB543015}"/>
    <cellStyle name="Note 4 2 9 3" xfId="4227" xr:uid="{A933FBCD-CFC9-4320-B2B3-1496E5A4B4C4}"/>
    <cellStyle name="Note 4 2 9 3 2" xfId="43124" xr:uid="{ED8F5CA9-F3C5-4357-9EE1-EB1AC33007CF}"/>
    <cellStyle name="Note 4 2 9 4" xfId="38461" xr:uid="{C6438474-347B-48A9-968B-9B5FDF986B54}"/>
    <cellStyle name="Note 4 20" xfId="29364" xr:uid="{FDB0FFD2-D069-405F-A026-C9A8DB50658F}"/>
    <cellStyle name="Note 4 20 2" xfId="44909" xr:uid="{C8864DD9-115A-4523-AB5F-4DFD911BF356}"/>
    <cellStyle name="Note 4 20 2 2" xfId="57327" xr:uid="{9D8BDFCC-AA60-4816-B56B-910876A23B60}"/>
    <cellStyle name="Note 4 20 2 3" xfId="50545" xr:uid="{AFA63B2B-6E89-4484-8712-43BC70FCDAB8}"/>
    <cellStyle name="Note 4 20 3" xfId="52147" xr:uid="{AB07E47D-F88F-4B89-87F7-392689D7DA7B}"/>
    <cellStyle name="Note 4 20 3 2" xfId="58928" xr:uid="{B50091CB-2F39-4ED9-9ED8-E84B13BDFDD8}"/>
    <cellStyle name="Note 4 20 4" xfId="48952" xr:uid="{8CA765A7-5064-46BC-9F1A-826049A068F2}"/>
    <cellStyle name="Note 4 20 4 2" xfId="55735" xr:uid="{1582BF18-D13A-4F00-A709-1115CABEB4DE}"/>
    <cellStyle name="Note 4 20 5" xfId="48662" xr:uid="{382E1340-6D36-4CE3-9639-2AEB4A8F1CB3}"/>
    <cellStyle name="Note 4 20 5 2" xfId="55451" xr:uid="{431D494A-8094-4BC2-A0CF-19AE0F5907FC}"/>
    <cellStyle name="Note 4 20 6" xfId="53737" xr:uid="{A412B8D8-9BE4-466C-9651-AF6E67FD120B}"/>
    <cellStyle name="Note 4 20 7" xfId="47048" xr:uid="{5A7BE730-F2BD-4596-A12D-5CA6F46BE134}"/>
    <cellStyle name="Note 4 21" xfId="44949" xr:uid="{682E3A4A-44FE-46AF-A205-0B9DEA952047}"/>
    <cellStyle name="Note 4 21 2" xfId="50605" xr:uid="{C1323918-3E10-46ED-8475-DFCEDF0F1D27}"/>
    <cellStyle name="Note 4 21 2 2" xfId="57387" xr:uid="{BA140360-A793-44E4-810A-1E80CB166622}"/>
    <cellStyle name="Note 4 21 3" xfId="52419" xr:uid="{69DF076F-398E-4749-8E33-F0691ADC6F01}"/>
    <cellStyle name="Note 4 21 3 2" xfId="59200" xr:uid="{DF4F6B34-FF12-4B32-A1B8-5003BBC00A19}"/>
    <cellStyle name="Note 4 21 4" xfId="48722" xr:uid="{2AC68354-FEFA-437B-9B87-80C991049E07}"/>
    <cellStyle name="Note 4 21 4 2" xfId="55511" xr:uid="{888BD462-C03C-40B8-A364-0FA5DF5D455B}"/>
    <cellStyle name="Note 4 21 5" xfId="53797" xr:uid="{067403E4-474F-4F7F-96D4-2A7F99B782AF}"/>
    <cellStyle name="Note 4 21 6" xfId="47108" xr:uid="{77A06674-CAE7-4C26-9F39-068DD0F94DC2}"/>
    <cellStyle name="Note 4 22" xfId="45040" xr:uid="{DF35D972-94EE-4292-A29A-B291939C55B8}"/>
    <cellStyle name="Note 4 22 2" xfId="50601" xr:uid="{1205B85C-F6DE-4646-86DB-A5A9E5357D10}"/>
    <cellStyle name="Note 4 22 2 2" xfId="57383" xr:uid="{703CAC39-51EC-40A8-8858-5D13CC7647B9}"/>
    <cellStyle name="Note 4 22 3" xfId="52415" xr:uid="{2944CEE7-5FB7-41EF-9E5B-75F5E4DD1F7F}"/>
    <cellStyle name="Note 4 22 3 2" xfId="59196" xr:uid="{38E74602-E38D-4BFB-98EE-19DD0C2E03E2}"/>
    <cellStyle name="Note 4 22 4" xfId="48718" xr:uid="{905C3141-B3B4-4B99-831F-E25BD2754B75}"/>
    <cellStyle name="Note 4 22 4 2" xfId="55507" xr:uid="{38201C3C-603D-493B-AFB4-73CFA2064883}"/>
    <cellStyle name="Note 4 22 5" xfId="53793" xr:uid="{2E17FCF2-2DD3-4C28-9FDC-D362159E8CD8}"/>
    <cellStyle name="Note 4 22 6" xfId="47104" xr:uid="{7EB63D0D-1C16-4678-982A-C8EFB2350E23}"/>
    <cellStyle name="Note 4 23" xfId="45065" xr:uid="{8DC052EE-F17A-4541-8979-F8FA1BAB53EC}"/>
    <cellStyle name="Note 4 23 2" xfId="50630" xr:uid="{D9206B69-4FC3-4CAB-BB38-941498FB2E5C}"/>
    <cellStyle name="Note 4 23 2 2" xfId="57412" xr:uid="{EE488AA1-72A7-42EB-A6F5-2F15F16F6E28}"/>
    <cellStyle name="Note 4 23 3" xfId="52444" xr:uid="{ECED17AB-32CF-41A7-AFEC-683CBEBB8523}"/>
    <cellStyle name="Note 4 23 3 2" xfId="59225" xr:uid="{FD3A9845-FD02-431E-BAAD-1F41505F63F2}"/>
    <cellStyle name="Note 4 23 4" xfId="48747" xr:uid="{1AFFEB23-0EA3-438A-901D-770D67EC3E1B}"/>
    <cellStyle name="Note 4 23 4 2" xfId="55536" xr:uid="{CC7EE062-5311-4947-B4DF-0F3B078197B8}"/>
    <cellStyle name="Note 4 23 5" xfId="53822" xr:uid="{FE47A193-A2CD-4AC0-8962-5E96980B36FA}"/>
    <cellStyle name="Note 4 23 6" xfId="47133" xr:uid="{A654F2E9-4931-437A-93C5-D1D295A50399}"/>
    <cellStyle name="Note 4 24" xfId="45103" xr:uid="{533DA77D-89F9-4569-8F54-740C077C85DE}"/>
    <cellStyle name="Note 4 24 2" xfId="50686" xr:uid="{9331FC33-29C7-4F09-B458-594D8C94B9C2}"/>
    <cellStyle name="Note 4 24 2 2" xfId="57468" xr:uid="{C772F0D8-E17C-45A7-BFBD-461E7566747A}"/>
    <cellStyle name="Note 4 24 3" xfId="52497" xr:uid="{A8C8A6A8-0525-4E4E-8F62-4A79CD6361B4}"/>
    <cellStyle name="Note 4 24 3 2" xfId="59278" xr:uid="{F0EFA577-6064-4755-AD6F-0C4C5D38ED95}"/>
    <cellStyle name="Note 4 24 4" xfId="48801" xr:uid="{555BAB24-26CA-4C69-BAB1-4C3CDA4926DF}"/>
    <cellStyle name="Note 4 24 4 2" xfId="55587" xr:uid="{173653F8-A20D-416E-8C2A-3B9B6C0AEBE4}"/>
    <cellStyle name="Note 4 24 5" xfId="53875" xr:uid="{4FDD05FF-C0FA-4F02-A585-AC4A987E97E4}"/>
    <cellStyle name="Note 4 24 6" xfId="47189" xr:uid="{42FBCC1C-A727-459B-8E02-FF7732EA5D39}"/>
    <cellStyle name="Note 4 25" xfId="45120" xr:uid="{0AB5E3A2-EEE9-4045-9102-AFFBAFE9814F}"/>
    <cellStyle name="Note 4 25 2" xfId="50753" xr:uid="{7E8BCD98-41CB-4D15-B6EB-8ED632A928C2}"/>
    <cellStyle name="Note 4 25 2 2" xfId="57535" xr:uid="{AA07BD96-CB05-438D-BFF1-CD54A1835357}"/>
    <cellStyle name="Note 4 25 3" xfId="52562" xr:uid="{4497CB00-6BC1-4E9A-8C29-0DDAD964A3F3}"/>
    <cellStyle name="Note 4 25 3 2" xfId="59343" xr:uid="{3F504CB4-A71C-410E-A5C4-B31A409A8560}"/>
    <cellStyle name="Note 4 25 4" xfId="48859" xr:uid="{58F8083D-6145-4C46-A2A4-9949698440E7}"/>
    <cellStyle name="Note 4 25 4 2" xfId="55641" xr:uid="{843955F5-9BEE-4386-BCC7-A32C01684DF1}"/>
    <cellStyle name="Note 4 25 5" xfId="53940" xr:uid="{41AB27A5-9E25-47C5-AC8A-D3413412EAEA}"/>
    <cellStyle name="Note 4 25 6" xfId="47257" xr:uid="{7B410169-8FB4-4FD0-BDC8-3DA9CA4D0CBD}"/>
    <cellStyle name="Note 4 26" xfId="45176" xr:uid="{C1CFC481-979A-44C8-9D72-F0E2E82407D2}"/>
    <cellStyle name="Note 4 26 2" xfId="50730" xr:uid="{7ACA8356-F53D-4FAA-91A9-2E65E629A09C}"/>
    <cellStyle name="Note 4 26 2 2" xfId="57512" xr:uid="{BC4E9FB7-2131-4F79-834F-D36D80CD2CBC}"/>
    <cellStyle name="Note 4 26 3" xfId="52541" xr:uid="{3CBF4AEC-853B-48C1-A22F-E7B9FB963060}"/>
    <cellStyle name="Note 4 26 3 2" xfId="59322" xr:uid="{C93365ED-9401-40F7-9765-16AA4C703837}"/>
    <cellStyle name="Note 4 26 4" xfId="53919" xr:uid="{427A88B1-4577-4118-B4C8-9CF1C38DAC7E}"/>
    <cellStyle name="Note 4 26 5" xfId="47233" xr:uid="{94AD72E2-E326-4B6C-9B15-0EF203B9C385}"/>
    <cellStyle name="Note 4 27" xfId="45222" xr:uid="{4C95475B-AADD-4577-8C4A-92B98F38FC98}"/>
    <cellStyle name="Note 4 27 2" xfId="55768" xr:uid="{2FAB4217-BDC7-4544-9922-076F256CA28F}"/>
    <cellStyle name="Note 4 27 3" xfId="48985" xr:uid="{6D42F13A-66A6-4686-9788-39AD4BBC3DC5}"/>
    <cellStyle name="Note 4 28" xfId="45278" xr:uid="{6848A80C-105E-4FBE-BC46-FAC7978E6421}"/>
    <cellStyle name="Note 4 28 2" xfId="59087" xr:uid="{0EBC6CD5-C812-4F91-9D53-58924261A9E1}"/>
    <cellStyle name="Note 4 28 3" xfId="52306" xr:uid="{B492CA22-5EAC-4D43-AFCF-567ECC7E1C11}"/>
    <cellStyle name="Note 4 29" xfId="45204" xr:uid="{E07A168D-299D-4418-A01D-7FC986BAA999}"/>
    <cellStyle name="Note 4 29 2" xfId="52624" xr:uid="{2B65AC14-FC9F-4250-B6B9-62F418106A67}"/>
    <cellStyle name="Note 4 3" xfId="278" xr:uid="{4DC63450-A7B5-4C4D-ACA4-567FFC6B9999}"/>
    <cellStyle name="Note 4 3 10" xfId="6580" xr:uid="{3B38C3CC-17E2-473D-807F-1472BEA1E3AD}"/>
    <cellStyle name="Note 4 3 10 2" xfId="11791" xr:uid="{69CFC2CE-05E4-48B5-A95C-44EED438744C}"/>
    <cellStyle name="Note 4 3 10 2 2" xfId="20780" xr:uid="{BF32EFDD-4250-4468-8769-355ECBAB1209}"/>
    <cellStyle name="Note 4 3 10 2 2 2" xfId="32794" xr:uid="{A14DBB83-B4E4-4584-A0D2-2F0D539BC33B}"/>
    <cellStyle name="Note 4 3 10 2 3" xfId="40191" xr:uid="{E2BD813F-71E0-470F-97EC-1EF5252EB08F}"/>
    <cellStyle name="Note 4 3 10 3" xfId="15569" xr:uid="{4F1EFC26-1FF6-4A6D-943A-9995E5F4173B}"/>
    <cellStyle name="Note 4 3 10 3 2" xfId="37977" xr:uid="{BC63CACF-A563-4552-A197-825E30FC600E}"/>
    <cellStyle name="Note 4 3 10 4" xfId="29864" xr:uid="{C17C1D63-695D-4C52-9BAA-E869C8170623}"/>
    <cellStyle name="Note 4 3 11" xfId="9154" xr:uid="{DA62526C-2D1C-4849-8EBF-D636E38BAF10}"/>
    <cellStyle name="Note 4 3 11 2" xfId="18143" xr:uid="{0F73DE48-F63E-46B1-A648-60347348052B}"/>
    <cellStyle name="Note 4 3 11 2 2" xfId="43449" xr:uid="{3063D13D-FB66-4C56-9B43-B86C0FEEBB3C}"/>
    <cellStyle name="Note 4 3 11 3" xfId="41443" xr:uid="{200D1D39-3299-40C1-81BB-F5849D49AA77}"/>
    <cellStyle name="Note 4 3 12" xfId="9702" xr:uid="{BC27E2A6-6E74-49E7-A3D9-4FBF51A6E7F5}"/>
    <cellStyle name="Note 4 3 12 2" xfId="18691" xr:uid="{D61B4E34-9D8B-413C-8D0E-223C71703149}"/>
    <cellStyle name="Note 4 3 12 2 2" xfId="39378" xr:uid="{9092E900-95AB-403D-A0C7-C6F24741B2E4}"/>
    <cellStyle name="Note 4 3 12 3" xfId="36046" xr:uid="{5D4CC003-3B10-4346-80F9-F3D3F32DA893}"/>
    <cellStyle name="Note 4 3 13" xfId="2284" xr:uid="{BAF4BCC7-7347-4E07-AF94-5FDAFE5A912F}"/>
    <cellStyle name="Note 4 3 13 2" xfId="25899" xr:uid="{86B381B2-7DB3-482F-86AF-43154A00289A}"/>
    <cellStyle name="Note 4 3 14" xfId="13193" xr:uid="{F8ABB9BF-1951-4157-8A7C-801C30D6DAAE}"/>
    <cellStyle name="Note 4 3 14 2" xfId="27316" xr:uid="{7B918F28-1DFC-4CCC-BB57-FB9FAD4417FE}"/>
    <cellStyle name="Note 4 3 15" xfId="34845" xr:uid="{2F18CFDC-2E0E-4961-AD2D-FE05DB356746}"/>
    <cellStyle name="Note 4 3 16" xfId="44268" xr:uid="{DEE81B56-865C-414B-BC34-AF5003182817}"/>
    <cellStyle name="Note 4 3 17" xfId="45558" xr:uid="{C44CC921-84AF-478D-AA25-87EB6FA475D7}"/>
    <cellStyle name="Note 4 3 2" xfId="413" xr:uid="{743AF019-2424-4CCF-AD62-CEC4A772FA52}"/>
    <cellStyle name="Note 4 3 2 10" xfId="9279" xr:uid="{9463F151-6DD3-403F-809B-3D13E44D6023}"/>
    <cellStyle name="Note 4 3 2 10 2" xfId="18268" xr:uid="{78DBAA6E-0610-4BB9-841B-A6A867635BC4}"/>
    <cellStyle name="Note 4 3 2 10 2 2" xfId="39396" xr:uid="{301F1B97-4AFC-49F8-B0C3-35762957983D}"/>
    <cellStyle name="Note 4 3 2 10 3" xfId="37885" xr:uid="{1C7E48B3-5C54-4DF5-AF8A-BB8AFC21A786}"/>
    <cellStyle name="Note 4 3 2 11" xfId="9444" xr:uid="{7A915C2F-8580-4B14-AA21-F8E849D04651}"/>
    <cellStyle name="Note 4 3 2 11 2" xfId="18433" xr:uid="{289162BE-CACF-427D-97D3-BB673E58C4D7}"/>
    <cellStyle name="Note 4 3 2 11 2 2" xfId="42696" xr:uid="{615B9609-0A55-4AC9-96BE-D851F58DDC72}"/>
    <cellStyle name="Note 4 3 2 11 3" xfId="41421" xr:uid="{A15DD1F1-86FD-434E-A52E-4A9A4FB96805}"/>
    <cellStyle name="Note 4 3 2 12" xfId="2419" xr:uid="{1E87DEB4-229A-477B-958E-483D70490600}"/>
    <cellStyle name="Note 4 3 2 12 2" xfId="22807" xr:uid="{FCF9ABC8-71AD-4CD4-BDE7-2715AEC00AFC}"/>
    <cellStyle name="Note 4 3 2 13" xfId="13328" xr:uid="{36B95530-C03C-4F04-9FA0-B6D67EBBFF42}"/>
    <cellStyle name="Note 4 3 2 13 2" xfId="36905" xr:uid="{A60C0B1E-1091-4B39-A5F3-78A480160A3C}"/>
    <cellStyle name="Note 4 3 2 14" xfId="34222" xr:uid="{E0F15DB5-8C94-4449-A398-0A2EBB0D3CAB}"/>
    <cellStyle name="Note 4 3 2 15" xfId="46073" xr:uid="{97C3A9CB-01EC-4AA2-9AE9-CF77455DB493}"/>
    <cellStyle name="Note 4 3 2 2" xfId="762" xr:uid="{A85C27F0-5D32-4DB0-A1C2-FBEF75EBA937}"/>
    <cellStyle name="Note 4 3 2 2 2" xfId="5133" xr:uid="{DE95A291-742A-4F05-99FC-47A2A531683B}"/>
    <cellStyle name="Note 4 3 2 2 2 2" xfId="7719" xr:uid="{D0045791-BB88-4C23-B06A-E7FE069FC4C9}"/>
    <cellStyle name="Note 4 3 2 2 2 2 2" xfId="12385" xr:uid="{36978F9C-83B2-4C60-BBDF-04720270FDB0}"/>
    <cellStyle name="Note 4 3 2 2 2 2 2 2" xfId="21374" xr:uid="{2C7B90BE-C63B-48D6-B163-EFE02621C447}"/>
    <cellStyle name="Note 4 3 2 2 2 2 2 2 2" xfId="27247" xr:uid="{D5B1DC03-AF96-4DE8-B134-A54CD7D0429D}"/>
    <cellStyle name="Note 4 3 2 2 2 2 2 3" xfId="37366" xr:uid="{1D4C30D3-E862-4317-8B6B-7092929FAB93}"/>
    <cellStyle name="Note 4 3 2 2 2 2 3" xfId="16708" xr:uid="{0C0B0465-F6DC-4386-B38C-170410AACF0F}"/>
    <cellStyle name="Note 4 3 2 2 2 2 3 2" xfId="42212" xr:uid="{EB387692-17CF-40FD-9A1E-616E063C46E4}"/>
    <cellStyle name="Note 4 3 2 2 2 2 4" xfId="30189" xr:uid="{09AEF01E-BA7B-43C5-895C-F9F1758CF626}"/>
    <cellStyle name="Note 4 3 2 2 2 3" xfId="10356" xr:uid="{E6A173BA-3586-4B74-93B8-B0FA8C95BA42}"/>
    <cellStyle name="Note 4 3 2 2 2 3 2" xfId="19345" xr:uid="{C94FC0A5-9887-4DB5-A194-BF765430E8BD}"/>
    <cellStyle name="Note 4 3 2 2 2 3 2 2" xfId="27703" xr:uid="{58B38C33-E7BA-4930-92AC-0ABD6B9AD422}"/>
    <cellStyle name="Note 4 3 2 2 2 3 3" xfId="40015" xr:uid="{2B0AAC39-E6C2-4537-A1A9-5EF6D412EB1B}"/>
    <cellStyle name="Note 4 3 2 2 2 4" xfId="14122" xr:uid="{D0847245-B333-4CCE-9042-6E781CF5DF57}"/>
    <cellStyle name="Note 4 3 2 2 2 4 2" xfId="43465" xr:uid="{BB3EC092-4873-49D1-9BEE-5505056FD5F3}"/>
    <cellStyle name="Note 4 3 2 2 2 5" xfId="41511" xr:uid="{CAE20475-91CC-499C-9AB8-C510A96961C1}"/>
    <cellStyle name="Note 4 3 2 2 2 6" xfId="56346" xr:uid="{A721D8B5-6D8E-46E7-9BAA-639FEA1EC3A4}"/>
    <cellStyle name="Note 4 3 2 2 3" xfId="3199" xr:uid="{DF6990CC-3F1C-4EDF-8DB8-722133688944}"/>
    <cellStyle name="Note 4 3 2 2 3 2" xfId="26189" xr:uid="{548373CB-5734-429B-A113-A1E6329B6745}"/>
    <cellStyle name="Note 4 3 2 2 4" xfId="31670" xr:uid="{011A2FB5-CFAF-49DD-B381-CB2705A13182}"/>
    <cellStyle name="Note 4 3 2 2 5" xfId="49564" xr:uid="{9A11DD4B-A423-47F6-9528-ED17577152A7}"/>
    <cellStyle name="Note 4 3 2 3" xfId="1107" xr:uid="{72B3C7E5-E508-4BE6-9CF2-F6E4790B3EDB}"/>
    <cellStyle name="Note 4 3 2 3 2" xfId="5454" xr:uid="{24FE1F2D-FC8B-4694-9F95-FCDD45DEB936}"/>
    <cellStyle name="Note 4 3 2 3 2 2" xfId="8040" xr:uid="{35D55A97-9D68-4B24-B092-34447D8F2322}"/>
    <cellStyle name="Note 4 3 2 3 2 2 2" xfId="12488" xr:uid="{42139370-E784-4B1A-A4F0-ACB233D976B3}"/>
    <cellStyle name="Note 4 3 2 3 2 2 2 2" xfId="21477" xr:uid="{2D48AA19-98C2-47A2-BEB0-F6B99F970DC0}"/>
    <cellStyle name="Note 4 3 2 3 2 2 2 2 2" xfId="32024" xr:uid="{A66DED92-E372-4F57-B2B0-6DA456C8F5F0}"/>
    <cellStyle name="Note 4 3 2 3 2 2 2 3" xfId="28016" xr:uid="{39233FC5-052D-477C-9E61-59B9B26BA820}"/>
    <cellStyle name="Note 4 3 2 3 2 2 3" xfId="17029" xr:uid="{B2EBE771-D717-4F3E-BFD9-DB39C99271B4}"/>
    <cellStyle name="Note 4 3 2 3 2 2 3 2" xfId="33248" xr:uid="{B839F520-CD93-479C-81BD-24EF64A6FEDB}"/>
    <cellStyle name="Note 4 3 2 3 2 2 4" xfId="25039" xr:uid="{C09C082F-474F-43F7-BBFE-415BA27D8C02}"/>
    <cellStyle name="Note 4 3 2 3 2 3" xfId="10677" xr:uid="{071296D0-49A8-4376-AE40-7F2C3EB880EC}"/>
    <cellStyle name="Note 4 3 2 3 2 3 2" xfId="19666" xr:uid="{46980AEF-1070-4FC6-A0E8-A8A782ACD806}"/>
    <cellStyle name="Note 4 3 2 3 2 3 2 2" xfId="34616" xr:uid="{69444823-24C6-4ED7-AA88-E593C3888506}"/>
    <cellStyle name="Note 4 3 2 3 2 3 3" xfId="41671" xr:uid="{71B93DAF-EFE1-4D70-AC0A-0289B74CB906}"/>
    <cellStyle name="Note 4 3 2 3 2 4" xfId="14443" xr:uid="{37DF3D4C-D3F7-48FC-8D51-268C3B5445DB}"/>
    <cellStyle name="Note 4 3 2 3 2 4 2" xfId="43109" xr:uid="{124D592E-442D-4C63-B1D9-85BFB5A5752A}"/>
    <cellStyle name="Note 4 3 2 3 2 5" xfId="42614" xr:uid="{E57A6EFB-6CC4-4A8F-A588-8075726B0922}"/>
    <cellStyle name="Note 4 3 2 3 2 6" xfId="57788" xr:uid="{C24E81C5-7354-443B-AA08-A554A36BA4E9}"/>
    <cellStyle name="Note 4 3 2 3 3" xfId="3544" xr:uid="{97C4A9B5-8DB3-4F37-82C7-5E58F2022CA3}"/>
    <cellStyle name="Note 4 3 2 3 3 2" xfId="36846" xr:uid="{6EB925B6-0E72-42E9-B16B-2CC76D46A850}"/>
    <cellStyle name="Note 4 3 2 3 4" xfId="24442" xr:uid="{0DE3E7D1-F57F-44EC-849A-334A44245711}"/>
    <cellStyle name="Note 4 3 2 3 5" xfId="51006" xr:uid="{BF4146C7-48BC-4B0B-B17E-0503E1F1415F}"/>
    <cellStyle name="Note 4 3 2 4" xfId="1451" xr:uid="{B6FD686F-C423-4093-B120-8BBEF4FA3459}"/>
    <cellStyle name="Note 4 3 2 4 2" xfId="5796" xr:uid="{30D4B662-B6D9-4E74-A929-15EDADE78ABB}"/>
    <cellStyle name="Note 4 3 2 4 2 2" xfId="8382" xr:uid="{A7760053-2E53-4CA0-8E8E-AD0976472579}"/>
    <cellStyle name="Note 4 3 2 4 2 2 2" xfId="12591" xr:uid="{365B799D-7C97-4B2F-BEA6-3A5006DA059E}"/>
    <cellStyle name="Note 4 3 2 4 2 2 2 2" xfId="21580" xr:uid="{204A2769-2C8D-4F5A-8BF8-57A9887BD074}"/>
    <cellStyle name="Note 4 3 2 4 2 2 2 2 2" xfId="41810" xr:uid="{E345EE14-76DF-43D2-A12E-63FEA7671EBD}"/>
    <cellStyle name="Note 4 3 2 4 2 2 2 3" xfId="29559" xr:uid="{D7F0AF72-C1AE-442B-A6F5-32E1B68EDE95}"/>
    <cellStyle name="Note 4 3 2 4 2 2 3" xfId="17371" xr:uid="{0053FC75-8BA2-4B34-B3D8-0FDF29B62234}"/>
    <cellStyle name="Note 4 3 2 4 2 2 3 2" xfId="32046" xr:uid="{D2D02187-904A-4319-828D-850CEC81482F}"/>
    <cellStyle name="Note 4 3 2 4 2 2 4" xfId="37702" xr:uid="{85DC2DD3-97BD-47BB-B1F3-F63F5486354F}"/>
    <cellStyle name="Note 4 3 2 4 2 3" xfId="11019" xr:uid="{0DA0CE83-7C07-4999-83C1-38988DA6680D}"/>
    <cellStyle name="Note 4 3 2 4 2 3 2" xfId="20008" xr:uid="{96C9D2A8-4406-43E2-ABCF-985BD4D82476}"/>
    <cellStyle name="Note 4 3 2 4 2 3 2 2" xfId="31398" xr:uid="{30EB9ADF-F09D-4AF3-90A6-FBA6157F5E5B}"/>
    <cellStyle name="Note 4 3 2 4 2 3 3" xfId="26990" xr:uid="{1BEFB44D-4D99-4D6E-AB87-168D2B0BAE58}"/>
    <cellStyle name="Note 4 3 2 4 2 4" xfId="14785" xr:uid="{CA503EEC-EC88-4CD8-A63A-58E38FE76309}"/>
    <cellStyle name="Note 4 3 2 4 2 4 2" xfId="33038" xr:uid="{B62541B1-E6C6-4B97-8DA5-A2E816ECDA0D}"/>
    <cellStyle name="Note 4 3 2 4 2 5" xfId="38083" xr:uid="{8C8BA82E-55F2-41CB-B4FE-BFE3EA7AF61A}"/>
    <cellStyle name="Note 4 3 2 4 2 6" xfId="54491" xr:uid="{56C87EC4-CAEC-4159-BECB-1298E3BB733E}"/>
    <cellStyle name="Note 4 3 2 4 3" xfId="3888" xr:uid="{D478D7A9-AC1B-4D02-AF52-3FB5BE2D0F61}"/>
    <cellStyle name="Note 4 3 2 4 3 2" xfId="23796" xr:uid="{172E167D-B401-417F-858F-2E1B9C26000B}"/>
    <cellStyle name="Note 4 3 2 4 4" xfId="39263" xr:uid="{01A929D6-6AAD-4431-91B9-4C9491A5D102}"/>
    <cellStyle name="Note 4 3 2 4 5" xfId="47681" xr:uid="{BD1DFEB8-4EC5-4341-8969-C3CDB2A2391A}"/>
    <cellStyle name="Note 4 3 2 5" xfId="1727" xr:uid="{9EC6799B-A776-4F67-8D87-B4BB8A6C6021}"/>
    <cellStyle name="Note 4 3 2 5 2" xfId="6053" xr:uid="{37D3162D-463E-4D57-A7C0-8BC2741EC1DC}"/>
    <cellStyle name="Note 4 3 2 5 2 2" xfId="8639" xr:uid="{C918DFA8-C3E5-459C-84EA-087C360C26F2}"/>
    <cellStyle name="Note 4 3 2 5 2 2 2" xfId="12675" xr:uid="{B55ED0A6-3704-4EDC-985E-754B4279B537}"/>
    <cellStyle name="Note 4 3 2 5 2 2 2 2" xfId="21664" xr:uid="{D8D1C21C-4E2E-48F3-A53C-D1613041A887}"/>
    <cellStyle name="Note 4 3 2 5 2 2 2 2 2" xfId="31577" xr:uid="{F8EC9E4B-3F49-4A8C-BE6B-6D03037A4199}"/>
    <cellStyle name="Note 4 3 2 5 2 2 2 3" xfId="37239" xr:uid="{F17C2D88-4D69-4194-8ADE-89C270607DFE}"/>
    <cellStyle name="Note 4 3 2 5 2 2 3" xfId="17628" xr:uid="{DE0A6D81-1827-40BD-9EBB-8DF1DB774FE2}"/>
    <cellStyle name="Note 4 3 2 5 2 2 3 2" xfId="30788" xr:uid="{CB68462E-2EAF-418E-B9B8-984F207B6AB7}"/>
    <cellStyle name="Note 4 3 2 5 2 2 4" xfId="23871" xr:uid="{406F9127-4DC8-4777-A359-A1CC538D6BCF}"/>
    <cellStyle name="Note 4 3 2 5 2 3" xfId="11276" xr:uid="{DA74C751-75AF-4182-9BB3-96DCD0AC921F}"/>
    <cellStyle name="Note 4 3 2 5 2 3 2" xfId="20265" xr:uid="{2643B05D-66AE-447A-92E2-837CAAD57987}"/>
    <cellStyle name="Note 4 3 2 5 2 3 2 2" xfId="23993" xr:uid="{9446EB58-4AB8-4FB8-B1C5-D745BB64C5DE}"/>
    <cellStyle name="Note 4 3 2 5 2 3 3" xfId="22145" xr:uid="{066B9199-7BEE-4277-BF2C-EB3A0A5671E4}"/>
    <cellStyle name="Note 4 3 2 5 2 4" xfId="15042" xr:uid="{40C8C971-CFDC-4061-A6EF-F12B58337588}"/>
    <cellStyle name="Note 4 3 2 5 2 4 2" xfId="43518" xr:uid="{BEB13463-F53B-43FE-AA90-8809C5607835}"/>
    <cellStyle name="Note 4 3 2 5 2 5" xfId="29970" xr:uid="{3CE6187F-F4C4-4534-9F62-5B93E044A6C1}"/>
    <cellStyle name="Note 4 3 2 5 3" xfId="4164" xr:uid="{1C063D95-0218-4F59-8358-FD3020252742}"/>
    <cellStyle name="Note 4 3 2 5 3 2" xfId="31932" xr:uid="{9E8D5368-B0BB-4638-9756-740A93A4DA72}"/>
    <cellStyle name="Note 4 3 2 5 4" xfId="22520" xr:uid="{C6435EC6-5B7E-4144-BEED-3847151666AF}"/>
    <cellStyle name="Note 4 3 2 5 5" xfId="52931" xr:uid="{091E56CF-8470-45CA-81BE-EB121CDDB410}"/>
    <cellStyle name="Note 4 3 2 6" xfId="2070" xr:uid="{BC965897-AA6B-4BFC-BE4C-1887B91347D7}"/>
    <cellStyle name="Note 4 3 2 6 2" xfId="6373" xr:uid="{269A4045-60B3-47CE-B01A-FFD39DFD945A}"/>
    <cellStyle name="Note 4 3 2 6 2 2" xfId="8959" xr:uid="{E04CF6E4-9F20-4E8E-BC11-E2617FEF433D}"/>
    <cellStyle name="Note 4 3 2 6 2 2 2" xfId="12766" xr:uid="{F371F612-70B7-452E-B32B-6B2DC4C1FBBF}"/>
    <cellStyle name="Note 4 3 2 6 2 2 2 2" xfId="21755" xr:uid="{BBF777F2-EC29-4F71-8F1C-411135AECA18}"/>
    <cellStyle name="Note 4 3 2 6 2 2 2 2 2" xfId="42580" xr:uid="{8BC052A6-3935-4AB7-9C4A-674A444F3943}"/>
    <cellStyle name="Note 4 3 2 6 2 2 2 3" xfId="23547" xr:uid="{9F3B4A50-E66C-4460-9832-1A10FC0447B8}"/>
    <cellStyle name="Note 4 3 2 6 2 2 3" xfId="17948" xr:uid="{777AC50E-7AC6-4FD3-B39F-50149B7593C3}"/>
    <cellStyle name="Note 4 3 2 6 2 2 3 2" xfId="38726" xr:uid="{C89EDD73-C950-477F-A35D-9609E58507B9}"/>
    <cellStyle name="Note 4 3 2 6 2 2 4" xfId="33071" xr:uid="{10C15C03-B45C-49E1-A85F-B8C7F147C073}"/>
    <cellStyle name="Note 4 3 2 6 2 3" xfId="11596" xr:uid="{62DA1666-E1B4-45C3-8251-0AAC63C09E1E}"/>
    <cellStyle name="Note 4 3 2 6 2 3 2" xfId="20585" xr:uid="{8FDA7972-4C41-4087-8606-5C46C802CABA}"/>
    <cellStyle name="Note 4 3 2 6 2 3 2 2" xfId="38692" xr:uid="{197BD73E-1408-45A1-83EC-315745114762}"/>
    <cellStyle name="Note 4 3 2 6 2 3 3" xfId="37775" xr:uid="{9F52EAED-ACE2-4126-9AC9-8D0002D14D04}"/>
    <cellStyle name="Note 4 3 2 6 2 4" xfId="15362" xr:uid="{FCA4B3C1-B480-4C3B-923F-A5F17D290D8A}"/>
    <cellStyle name="Note 4 3 2 6 2 4 2" xfId="41261" xr:uid="{A86BAAA5-BD48-4D27-B3F5-9E7E3F5E2718}"/>
    <cellStyle name="Note 4 3 2 6 2 5" xfId="24765" xr:uid="{8F838722-5DFC-404A-AADD-E7AAE9DD9D83}"/>
    <cellStyle name="Note 4 3 2 6 3" xfId="4507" xr:uid="{0F546273-66FF-4B41-A341-88866AEF1856}"/>
    <cellStyle name="Note 4 3 2 6 3 2" xfId="35030" xr:uid="{2879478F-229D-408A-92FB-A560FF890A8A}"/>
    <cellStyle name="Note 4 3 2 6 4" xfId="30330" xr:uid="{8637D214-C7D3-4A10-AAA5-5D5E734B3C7E}"/>
    <cellStyle name="Note 4 3 2 7" xfId="2880" xr:uid="{5281F4CD-674D-45DF-98E5-DD8D326AA6E9}"/>
    <cellStyle name="Note 4 3 2 7 2" xfId="7030" xr:uid="{14A74DE1-530D-4726-AC06-AF0053645849}"/>
    <cellStyle name="Note 4 3 2 7 2 2" xfId="12157" xr:uid="{3150010A-1482-4251-A281-F7F55CF2A93C}"/>
    <cellStyle name="Note 4 3 2 7 2 2 2" xfId="21146" xr:uid="{5049A64B-B8F9-4DA3-8546-3F971F4774B5}"/>
    <cellStyle name="Note 4 3 2 7 2 2 2 2" xfId="26372" xr:uid="{9C8DE9BB-62A8-4976-9DD4-C06B08BD0183}"/>
    <cellStyle name="Note 4 3 2 7 2 2 3" xfId="42354" xr:uid="{EAEE0518-9073-4B69-B53E-9EB3F653C60C}"/>
    <cellStyle name="Note 4 3 2 7 2 3" xfId="16019" xr:uid="{C69DC5A6-8A0B-427B-986A-E201875A300D}"/>
    <cellStyle name="Note 4 3 2 7 2 3 2" xfId="32542" xr:uid="{EB298EC9-B942-4884-A067-8405DE7676DD}"/>
    <cellStyle name="Note 4 3 2 7 2 4" xfId="26579" xr:uid="{95B9B971-4A65-4CC1-B5E7-877C3C99069F}"/>
    <cellStyle name="Note 4 3 2 7 3" xfId="9593" xr:uid="{5E2DC6D5-0D47-4A38-827D-51E7ECD7EA52}"/>
    <cellStyle name="Note 4 3 2 7 3 2" xfId="18582" xr:uid="{1D8CFA86-FC9C-4921-A199-A71EC13E1077}"/>
    <cellStyle name="Note 4 3 2 7 3 2 2" xfId="37349" xr:uid="{7DB5B6B2-A5BC-42FD-B97E-0F299F1B578B}"/>
    <cellStyle name="Note 4 3 2 7 3 3" xfId="40712" xr:uid="{00FC88F3-2FA8-4255-A543-5903B8F3FAB5}"/>
    <cellStyle name="Note 4 3 2 7 4" xfId="34725" xr:uid="{170A8E9B-7689-4425-9C76-590FA8D5FA6D}"/>
    <cellStyle name="Note 4 3 2 8" xfId="4809" xr:uid="{1D2712C8-632E-4E10-8410-94B7BB23B686}"/>
    <cellStyle name="Note 4 3 2 8 2" xfId="7395" xr:uid="{314E7BD2-5E60-4E35-8CA7-65BC9A005292}"/>
    <cellStyle name="Note 4 3 2 8 2 2" xfId="12289" xr:uid="{F3C18E33-E323-43DB-BC12-14D790522F4B}"/>
    <cellStyle name="Note 4 3 2 8 2 2 2" xfId="21278" xr:uid="{D7B66FF6-551C-4E86-9B80-1782DC4E6A23}"/>
    <cellStyle name="Note 4 3 2 8 2 2 2 2" xfId="39645" xr:uid="{E7420A15-60D9-41F9-BB45-311B423C2CC2}"/>
    <cellStyle name="Note 4 3 2 8 2 2 3" xfId="43789" xr:uid="{180E8F82-EAA9-4463-9917-265994808E52}"/>
    <cellStyle name="Note 4 3 2 8 2 3" xfId="16384" xr:uid="{C74F42F1-DAE5-4A8A-977A-F02692AE0CE7}"/>
    <cellStyle name="Note 4 3 2 8 2 3 2" xfId="42974" xr:uid="{BC5F4277-889F-4BCB-8D39-D7035019B77C}"/>
    <cellStyle name="Note 4 3 2 8 2 4" xfId="38258" xr:uid="{C0EE5AA5-90BC-446B-BE36-F755DEA8914B}"/>
    <cellStyle name="Note 4 3 2 8 3" xfId="10032" xr:uid="{013A9A75-4326-4E95-BA07-278A6BDB602B}"/>
    <cellStyle name="Note 4 3 2 8 3 2" xfId="19021" xr:uid="{7E602172-876F-4D80-A2ED-BF83F5AAAF2D}"/>
    <cellStyle name="Note 4 3 2 8 3 2 2" xfId="24684" xr:uid="{61695905-5BED-4A4E-9F17-5A70666E34B3}"/>
    <cellStyle name="Note 4 3 2 8 3 3" xfId="39971" xr:uid="{9EDFDF16-D356-4F2B-8422-4E87AC399087}"/>
    <cellStyle name="Note 4 3 2 8 4" xfId="13798" xr:uid="{46E6E023-1CCE-4A37-877B-56890C7495AF}"/>
    <cellStyle name="Note 4 3 2 8 4 2" xfId="35151" xr:uid="{36483FEB-5C86-4FC7-BC46-7BDB45159184}"/>
    <cellStyle name="Note 4 3 2 8 5" xfId="25836" xr:uid="{5F1A1FE6-E7ED-4DC0-9B4B-8967BA2BF90A}"/>
    <cellStyle name="Note 4 3 2 9" xfId="6715" xr:uid="{706327E0-CA0D-4D8D-8CB9-152A8667322C}"/>
    <cellStyle name="Note 4 3 2 9 2" xfId="11916" xr:uid="{15085342-7349-4708-9DDF-B276F841541C}"/>
    <cellStyle name="Note 4 3 2 9 2 2" xfId="20905" xr:uid="{5C84DB13-A93D-4BC9-B27E-101E2F3F9A87}"/>
    <cellStyle name="Note 4 3 2 9 2 2 2" xfId="37002" xr:uid="{59E9108A-C060-4BB4-AE7A-3604584C9038}"/>
    <cellStyle name="Note 4 3 2 9 2 3" xfId="26703" xr:uid="{0BEE572B-A16E-4901-BCB4-4E0570584F94}"/>
    <cellStyle name="Note 4 3 2 9 3" xfId="15704" xr:uid="{2ED38C5F-181C-4241-96B2-0D7A08429E03}"/>
    <cellStyle name="Note 4 3 2 9 3 2" xfId="37486" xr:uid="{C5F11A6A-4AEF-4963-B4D8-51865524E7B3}"/>
    <cellStyle name="Note 4 3 2 9 4" xfId="31059" xr:uid="{5940F30D-6D81-41BE-809F-E232B8216120}"/>
    <cellStyle name="Note 4 3 3" xfId="627" xr:uid="{B1C9F86C-999B-4939-BF73-4067C7858A77}"/>
    <cellStyle name="Note 4 3 3 2" xfId="5008" xr:uid="{0F0979E6-16C4-4C67-A284-40EF5F73B2C9}"/>
    <cellStyle name="Note 4 3 3 2 2" xfId="7594" xr:uid="{2811B7AA-F009-46A8-9FE4-3195C68DD48E}"/>
    <cellStyle name="Note 4 3 3 2 2 2" xfId="12348" xr:uid="{23ADB72C-9075-49F1-891D-9144A8A4FD87}"/>
    <cellStyle name="Note 4 3 3 2 2 2 2" xfId="21337" xr:uid="{B747B9EF-F53B-443E-918C-E779E5B65CAF}"/>
    <cellStyle name="Note 4 3 3 2 2 2 2 2" xfId="40386" xr:uid="{D78DEE4B-0E1A-4CFA-9F18-71CB6818D3E8}"/>
    <cellStyle name="Note 4 3 3 2 2 2 3" xfId="27267" xr:uid="{06782BA8-9445-42F2-BEAF-6140298F40C8}"/>
    <cellStyle name="Note 4 3 3 2 2 3" xfId="16583" xr:uid="{94D306A4-CB11-40B2-8326-06B8567FA44F}"/>
    <cellStyle name="Note 4 3 3 2 2 3 2" xfId="32832" xr:uid="{F2C03EE4-9620-4608-9F7A-E50203855FAF}"/>
    <cellStyle name="Note 4 3 3 2 2 4" xfId="33649" xr:uid="{E3A29FBF-64FF-4AA7-80CE-113C4E0991CB}"/>
    <cellStyle name="Note 4 3 3 2 2 5" xfId="56754" xr:uid="{749295D8-218E-489F-A444-810EE03E4718}"/>
    <cellStyle name="Note 4 3 3 2 3" xfId="10231" xr:uid="{D83EC54C-65B9-4524-BF8D-E0A7F5C96795}"/>
    <cellStyle name="Note 4 3 3 2 3 2" xfId="19220" xr:uid="{4FC1B240-9FD8-4CBD-BB31-B6437B34F030}"/>
    <cellStyle name="Note 4 3 3 2 3 2 2" xfId="37718" xr:uid="{495B091D-4E55-494A-8BD2-9338A3C0BD89}"/>
    <cellStyle name="Note 4 3 3 2 3 3" xfId="27185" xr:uid="{D098AE51-5AFF-4155-A743-313AE48CBB85}"/>
    <cellStyle name="Note 4 3 3 2 4" xfId="13997" xr:uid="{938AC37D-F85A-4E2B-AB59-0DF96214AA60}"/>
    <cellStyle name="Note 4 3 3 2 4 2" xfId="36699" xr:uid="{75B0CB72-388F-4545-ACCA-37C5C3448724}"/>
    <cellStyle name="Note 4 3 3 2 5" xfId="42875" xr:uid="{0E93B6ED-744D-4C51-B5AC-6BA2BD4E58CD}"/>
    <cellStyle name="Note 4 3 3 2 6" xfId="49972" xr:uid="{A6E502F8-8A7A-4916-819A-D9A526D504C7}"/>
    <cellStyle name="Note 4 3 3 3" xfId="3064" xr:uid="{B34F10DA-2BCE-44C5-8DAA-4B7D694442C8}"/>
    <cellStyle name="Note 4 3 3 3 2" xfId="37577" xr:uid="{12B6FF84-6118-4146-9088-35558BAA860D}"/>
    <cellStyle name="Note 4 3 3 3 2 2" xfId="57988" xr:uid="{0A665CFC-401D-47F9-94BC-FECAA1147471}"/>
    <cellStyle name="Note 4 3 3 3 3" xfId="51206" xr:uid="{26F2A43A-71B9-4C17-A570-C6FBECE49B54}"/>
    <cellStyle name="Note 4 3 3 4" xfId="23764" xr:uid="{37FAD530-6E0C-41A7-94EA-8A4E2B3E172C}"/>
    <cellStyle name="Note 4 3 3 4 2" xfId="54881" xr:uid="{8A82A45A-3A52-456D-BB04-F25734D1D7FE}"/>
    <cellStyle name="Note 4 3 3 4 3" xfId="48089" xr:uid="{55FD5A80-C69E-450D-AD7A-D39EB2EAEA0B}"/>
    <cellStyle name="Note 4 3 3 5" xfId="53181" xr:uid="{78F6EEC9-B4D9-4965-82FD-182ACA77A2E7}"/>
    <cellStyle name="Note 4 3 3 6" xfId="46475" xr:uid="{6D8F8319-428F-4F99-B66D-0145BEA74353}"/>
    <cellStyle name="Note 4 3 4" xfId="972" xr:uid="{687748CE-D89D-4E97-BBB8-35858633A1C6}"/>
    <cellStyle name="Note 4 3 4 2" xfId="5329" xr:uid="{6EA1E37E-ED93-4CE0-A50C-192F386EFE66}"/>
    <cellStyle name="Note 4 3 4 2 2" xfId="7915" xr:uid="{DBDF05DC-76D3-4FAB-A893-E430F1EECD6A}"/>
    <cellStyle name="Note 4 3 4 2 2 2" xfId="12450" xr:uid="{739DD31D-2222-4AE3-B098-A6314CF0692D}"/>
    <cellStyle name="Note 4 3 4 2 2 2 2" xfId="21439" xr:uid="{4AF008A2-F634-4FFF-8737-A2E11A1F6D60}"/>
    <cellStyle name="Note 4 3 4 2 2 2 2 2" xfId="30691" xr:uid="{5AEB45B0-7B69-4FD5-B20E-D1EB450FC69A}"/>
    <cellStyle name="Note 4 3 4 2 2 2 3" xfId="39826" xr:uid="{4F0CABAA-40BD-4B1B-AD08-86B021B1B7D8}"/>
    <cellStyle name="Note 4 3 4 2 2 3" xfId="16904" xr:uid="{C52CCA7C-700C-4B3F-853E-4938441EA6B9}"/>
    <cellStyle name="Note 4 3 4 2 2 3 2" xfId="42528" xr:uid="{2B392149-E57C-40E5-9E46-2886688DF647}"/>
    <cellStyle name="Note 4 3 4 2 2 4" xfId="24162" xr:uid="{BD62B929-4C7B-4402-8E6D-A380D928464B}"/>
    <cellStyle name="Note 4 3 4 2 3" xfId="10552" xr:uid="{5DDF607B-4981-4725-8A8D-441AEF02B2EC}"/>
    <cellStyle name="Note 4 3 4 2 3 2" xfId="19541" xr:uid="{6301C7BD-3E2C-418C-A666-7DEC7EB8408A}"/>
    <cellStyle name="Note 4 3 4 2 3 2 2" xfId="38902" xr:uid="{FF0691F8-9985-4F8D-AD9D-4385DE7A6633}"/>
    <cellStyle name="Note 4 3 4 2 3 3" xfId="32245" xr:uid="{5F634F58-0126-4FB9-BD81-CE720E3F0F9C}"/>
    <cellStyle name="Note 4 3 4 2 4" xfId="14318" xr:uid="{E7A8C088-2F44-4029-8ACC-8AA6B83B2BB7}"/>
    <cellStyle name="Note 4 3 4 2 4 2" xfId="25898" xr:uid="{BAAF27D5-E032-418B-ABDF-C55315E54A33}"/>
    <cellStyle name="Note 4 3 4 2 5" xfId="27769" xr:uid="{B88DCD6D-3760-4B7D-9C8B-FF431832A297}"/>
    <cellStyle name="Note 4 3 4 2 6" xfId="55874" xr:uid="{3E2BA451-E1D1-494A-9F73-62DD5A15BFC8}"/>
    <cellStyle name="Note 4 3 4 3" xfId="3409" xr:uid="{FEF33FC9-A8E1-49F8-BA47-A76C2F02D7E0}"/>
    <cellStyle name="Note 4 3 4 3 2" xfId="43079" xr:uid="{4995E709-11A0-4062-B688-B91C9D6E8C55}"/>
    <cellStyle name="Note 4 3 4 4" xfId="43000" xr:uid="{27C860B0-2FA1-4900-BCA0-5AE6DAB146D3}"/>
    <cellStyle name="Note 4 3 4 5" xfId="49092" xr:uid="{BCBB4FA0-A8C1-45B0-9C58-493816106E8F}"/>
    <cellStyle name="Note 4 3 5" xfId="1316" xr:uid="{31454E77-4C70-4ADB-97E7-849267521829}"/>
    <cellStyle name="Note 4 3 5 2" xfId="5661" xr:uid="{90193AA1-B37D-42A6-AD7F-ED279129458A}"/>
    <cellStyle name="Note 4 3 5 2 2" xfId="8247" xr:uid="{FFAB273B-6A17-4101-8D44-714E0203AB18}"/>
    <cellStyle name="Note 4 3 5 2 2 2" xfId="12549" xr:uid="{B66EDCA5-DD7D-44DC-8C79-08A7C5EF64F9}"/>
    <cellStyle name="Note 4 3 5 2 2 2 2" xfId="21538" xr:uid="{ED6F738C-028F-479E-AB14-74597913663D}"/>
    <cellStyle name="Note 4 3 5 2 2 2 2 2" xfId="35357" xr:uid="{545C7BA0-A66A-4D75-98D5-4E40ED044004}"/>
    <cellStyle name="Note 4 3 5 2 2 2 3" xfId="35566" xr:uid="{4E716AF7-1101-4EAB-8271-8D4C1D0B36FF}"/>
    <cellStyle name="Note 4 3 5 2 2 3" xfId="17236" xr:uid="{94EC2AC8-6598-4531-8289-F57704A5A2D0}"/>
    <cellStyle name="Note 4 3 5 2 2 3 2" xfId="32513" xr:uid="{BD38E037-8F66-4A32-9EB4-54C1A1261F2E}"/>
    <cellStyle name="Note 4 3 5 2 2 4" xfId="33394" xr:uid="{9AD81F50-FA44-4141-A130-5605E5012881}"/>
    <cellStyle name="Note 4 3 5 2 3" xfId="10884" xr:uid="{005AFD3A-FECA-4C2D-AFCA-AC28FCA6E1D1}"/>
    <cellStyle name="Note 4 3 5 2 3 2" xfId="19873" xr:uid="{7492C0F3-143A-4D01-8491-1A616888F2DC}"/>
    <cellStyle name="Note 4 3 5 2 3 2 2" xfId="23503" xr:uid="{66333820-E9B0-42CA-ABFA-CB5CDC69043F}"/>
    <cellStyle name="Note 4 3 5 2 3 3" xfId="23952" xr:uid="{B8A8F0E6-36A0-4318-BC05-F9DC7B9F13CC}"/>
    <cellStyle name="Note 4 3 5 2 4" xfId="14650" xr:uid="{71721324-679F-4CDE-B8C3-0FE51509CFCD}"/>
    <cellStyle name="Note 4 3 5 2 4 2" xfId="39676" xr:uid="{9EE04D7D-7E11-439B-9ABC-5BD9C0A121D2}"/>
    <cellStyle name="Note 4 3 5 2 5" xfId="27891" xr:uid="{BFA0DA63-19C9-41DF-BC1D-93B66025548F}"/>
    <cellStyle name="Note 4 3 5 2 6" xfId="57948" xr:uid="{87715311-79B2-4FE0-9D63-682A0E999607}"/>
    <cellStyle name="Note 4 3 5 3" xfId="3753" xr:uid="{C9FC81CF-0B3A-478B-A198-1237C04A9009}"/>
    <cellStyle name="Note 4 3 5 3 2" xfId="43344" xr:uid="{0E76C0BD-6F4F-48FD-A917-E2615108CD26}"/>
    <cellStyle name="Note 4 3 5 4" xfId="35198" xr:uid="{6887D4DF-13CF-46F2-8A4B-1C3E695251D8}"/>
    <cellStyle name="Note 4 3 5 5" xfId="51166" xr:uid="{65A96BD9-3231-4842-A7B8-B67F9E9104C7}"/>
    <cellStyle name="Note 4 3 6" xfId="1830" xr:uid="{257FA059-03FA-4813-B20E-0A23659FEB98}"/>
    <cellStyle name="Note 4 3 6 2" xfId="6147" xr:uid="{98397E62-AF94-46AD-ADE3-01459495DD43}"/>
    <cellStyle name="Note 4 3 6 2 2" xfId="8733" xr:uid="{5A9082F2-18B0-4EC6-8533-4815E1B24977}"/>
    <cellStyle name="Note 4 3 6 2 2 2" xfId="12699" xr:uid="{895EC004-5894-4BC2-A960-43F789D60E3F}"/>
    <cellStyle name="Note 4 3 6 2 2 2 2" xfId="21688" xr:uid="{7D31C1D5-CA06-4C97-8E8E-0E59CF322997}"/>
    <cellStyle name="Note 4 3 6 2 2 2 2 2" xfId="36488" xr:uid="{35BCBB79-E7F3-4C05-9D4A-154F3F5CC732}"/>
    <cellStyle name="Note 4 3 6 2 2 2 3" xfId="24181" xr:uid="{5296A5CC-F1FC-4066-9385-047FA391F366}"/>
    <cellStyle name="Note 4 3 6 2 2 3" xfId="17722" xr:uid="{4529CA30-521B-46FC-A487-9B1C18998822}"/>
    <cellStyle name="Note 4 3 6 2 2 3 2" xfId="32735" xr:uid="{30F7BC6E-3948-4CE3-87DD-92DAC8499218}"/>
    <cellStyle name="Note 4 3 6 2 2 4" xfId="43172" xr:uid="{C09951AB-DC51-4FA0-9804-D35C63DA4E1C}"/>
    <cellStyle name="Note 4 3 6 2 3" xfId="11370" xr:uid="{6A51C513-19B5-45B7-B7E7-77E71A118CFC}"/>
    <cellStyle name="Note 4 3 6 2 3 2" xfId="20359" xr:uid="{1BA4EE2E-FC2D-41EF-AC6E-D70778C0866F}"/>
    <cellStyle name="Note 4 3 6 2 3 2 2" xfId="37204" xr:uid="{9D67AA72-5B4B-4035-9C4A-724447A4CB95}"/>
    <cellStyle name="Note 4 3 6 2 3 3" xfId="30971" xr:uid="{90C94BE5-51B1-49AC-B4CE-420DB54EA9DC}"/>
    <cellStyle name="Note 4 3 6 2 4" xfId="15136" xr:uid="{CC3C27D1-9771-411C-88CD-7551B94A4B01}"/>
    <cellStyle name="Note 4 3 6 2 4 2" xfId="35116" xr:uid="{133CE222-7C4A-4ED9-8896-C68A9314427F}"/>
    <cellStyle name="Note 4 3 6 2 5" xfId="44016" xr:uid="{04825D07-19A7-4397-AB17-A34720AB1129}"/>
    <cellStyle name="Note 4 3 6 2 6" xfId="54043" xr:uid="{19C8681D-4DB2-4908-B45B-EC207418D063}"/>
    <cellStyle name="Note 4 3 6 3" xfId="4267" xr:uid="{3AE9753D-976E-4CBA-9DEE-2D2FEE26D721}"/>
    <cellStyle name="Note 4 3 6 3 2" xfId="39509" xr:uid="{46387CB0-14A6-4A63-A57E-D3DBA1F30324}"/>
    <cellStyle name="Note 4 3 6 4" xfId="34573" xr:uid="{330D84E7-4DBC-48D2-8B96-DF930A6F1BEC}"/>
    <cellStyle name="Note 4 3 6 5" xfId="47375" xr:uid="{FE41189F-F470-427A-88A2-0675714F68AD}"/>
    <cellStyle name="Note 4 3 7" xfId="1719" xr:uid="{D8E3A968-E36C-43D0-B08E-04688F0CB7A7}"/>
    <cellStyle name="Note 4 3 7 2" xfId="6045" xr:uid="{408A5DE1-3ECB-4B40-BBE4-8CFDE7F10929}"/>
    <cellStyle name="Note 4 3 7 2 2" xfId="8631" xr:uid="{B7350B3B-F1CC-4718-A44F-693B454DFFA8}"/>
    <cellStyle name="Note 4 3 7 2 2 2" xfId="12671" xr:uid="{5D857A35-9707-4906-BFA3-02B289D55737}"/>
    <cellStyle name="Note 4 3 7 2 2 2 2" xfId="21660" xr:uid="{B7332D2E-E7E0-4EE2-87A5-910D67988249}"/>
    <cellStyle name="Note 4 3 7 2 2 2 2 2" xfId="33820" xr:uid="{AA9EAFCF-DBF8-4C2A-BD77-41AFFB959886}"/>
    <cellStyle name="Note 4 3 7 2 2 2 3" xfId="39482" xr:uid="{F71A7E74-9A2D-47E5-90F6-CC6C6273FA68}"/>
    <cellStyle name="Note 4 3 7 2 2 3" xfId="17620" xr:uid="{0CE16229-098D-4707-B5E4-395CBF581E22}"/>
    <cellStyle name="Note 4 3 7 2 2 3 2" xfId="26293" xr:uid="{51FE85B8-878C-4ABE-A842-3774978DE53E}"/>
    <cellStyle name="Note 4 3 7 2 2 4" xfId="31763" xr:uid="{E836AA0D-1971-4ACC-944D-9E0654130A2F}"/>
    <cellStyle name="Note 4 3 7 2 3" xfId="11268" xr:uid="{2D628F2C-DA6B-449F-8A0B-E537849AF112}"/>
    <cellStyle name="Note 4 3 7 2 3 2" xfId="20257" xr:uid="{0A11F3DF-AF85-4706-9448-95447DE4DEC3}"/>
    <cellStyle name="Note 4 3 7 2 3 2 2" xfId="30727" xr:uid="{FCB1833E-E487-45A1-82F3-D2218ABAE92B}"/>
    <cellStyle name="Note 4 3 7 2 3 3" xfId="40068" xr:uid="{FD5BA66B-0454-4644-A9C3-8EB8F2EBFF17}"/>
    <cellStyle name="Note 4 3 7 2 4" xfId="15034" xr:uid="{97C903C2-656C-4BDF-9BB8-0D9A45B0229A}"/>
    <cellStyle name="Note 4 3 7 2 4 2" xfId="23878" xr:uid="{A7B0EC8C-9994-4894-9042-087D0F1B8AE1}"/>
    <cellStyle name="Note 4 3 7 2 5" xfId="24514" xr:uid="{2FBB1141-2C62-43DC-A601-9168CFEB5A40}"/>
    <cellStyle name="Note 4 3 7 3" xfId="4156" xr:uid="{F592E77D-01C8-457D-87C2-AD36D74FF913}"/>
    <cellStyle name="Note 4 3 7 3 2" xfId="34743" xr:uid="{E70AFB4A-6138-4C1E-AB7E-A09F60C18795}"/>
    <cellStyle name="Note 4 3 7 4" xfId="43807" xr:uid="{300763F7-A148-459D-8C29-C5DF10B4F2E8}"/>
    <cellStyle name="Note 4 3 7 5" xfId="52668" xr:uid="{DC5C030F-AD79-4113-BE4C-4723EA21C605}"/>
    <cellStyle name="Note 4 3 8" xfId="2746" xr:uid="{33C2AE49-0F0E-40D1-9080-B70AD66C7B6F}"/>
    <cellStyle name="Note 4 3 8 2" xfId="6926" xr:uid="{E2463ADB-02E4-41EE-A9EB-0FA92B738FD6}"/>
    <cellStyle name="Note 4 3 8 2 2" xfId="12060" xr:uid="{B6E36E4B-09C3-41CB-9A6D-9119327BF4DC}"/>
    <cellStyle name="Note 4 3 8 2 2 2" xfId="21049" xr:uid="{0C31C122-8915-4981-9A71-75A3F8B82446}"/>
    <cellStyle name="Note 4 3 8 2 2 2 2" xfId="22572" xr:uid="{D14D8D1F-420A-4B98-A5D2-E576941B2C74}"/>
    <cellStyle name="Note 4 3 8 2 2 3" xfId="40063" xr:uid="{22AFEDEF-B00B-43A1-88AB-E6BA496D4F6C}"/>
    <cellStyle name="Note 4 3 8 2 3" xfId="15915" xr:uid="{A3EF6479-1C77-4153-8F55-3EA011E66592}"/>
    <cellStyle name="Note 4 3 8 2 3 2" xfId="41071" xr:uid="{490EA280-B495-4287-BD40-D8C420F0E13C}"/>
    <cellStyle name="Note 4 3 8 2 4" xfId="28574" xr:uid="{2281EEF7-5A01-4499-B958-151E57521511}"/>
    <cellStyle name="Note 4 3 8 3" xfId="9490" xr:uid="{968CB0FD-3274-46FA-861D-6AE230D827D2}"/>
    <cellStyle name="Note 4 3 8 3 2" xfId="18479" xr:uid="{F5CC4325-BE81-4A1A-9A66-361E10EFFBFE}"/>
    <cellStyle name="Note 4 3 8 3 2 2" xfId="33259" xr:uid="{FCD4EE0A-EC30-49D9-9940-605B51550A1B}"/>
    <cellStyle name="Note 4 3 8 3 3" xfId="42198" xr:uid="{EC15B631-8E5E-4207-A25C-C4438E9FF7F8}"/>
    <cellStyle name="Note 4 3 8 4" xfId="36583" xr:uid="{9C2903A5-AF4C-4581-B57B-A9F3ECDAB4BD}"/>
    <cellStyle name="Note 4 3 9" xfId="4684" xr:uid="{AA5AA790-8503-4CAA-A36D-2E7CEF22E202}"/>
    <cellStyle name="Note 4 3 9 2" xfId="7270" xr:uid="{B726DB0E-9DA5-4557-9BF9-E0721A5E55F5}"/>
    <cellStyle name="Note 4 3 9 2 2" xfId="12249" xr:uid="{EF1DF625-2B8C-4259-A42F-8FE3A5181BD4}"/>
    <cellStyle name="Note 4 3 9 2 2 2" xfId="21238" xr:uid="{19F7132E-8A1D-4CD7-B281-F21B16B66862}"/>
    <cellStyle name="Note 4 3 9 2 2 2 2" xfId="43251" xr:uid="{75CDF9FC-0AE2-4E2E-B527-04646B229002}"/>
    <cellStyle name="Note 4 3 9 2 2 3" xfId="43607" xr:uid="{95D92FBC-E038-4F68-A364-18BE6778EF45}"/>
    <cellStyle name="Note 4 3 9 2 3" xfId="16259" xr:uid="{9E254283-DA14-4FB2-AD86-FA54EC6C727A}"/>
    <cellStyle name="Note 4 3 9 2 3 2" xfId="25758" xr:uid="{09464F4D-C8D2-4547-8A8D-20A58582455C}"/>
    <cellStyle name="Note 4 3 9 2 4" xfId="41066" xr:uid="{037207C5-3C2E-478E-9860-9F180DEB179B}"/>
    <cellStyle name="Note 4 3 9 3" xfId="9907" xr:uid="{CA8E6A43-B76E-44A7-898A-86D79EE0D5B4}"/>
    <cellStyle name="Note 4 3 9 3 2" xfId="18896" xr:uid="{733E8367-9856-4374-9615-17573E9044D2}"/>
    <cellStyle name="Note 4 3 9 3 2 2" xfId="23134" xr:uid="{202B5879-C9C0-4BAB-9126-FD1CCE0718D0}"/>
    <cellStyle name="Note 4 3 9 3 3" xfId="41631" xr:uid="{B274284B-16B9-4AC6-81AB-31E52998B1D2}"/>
    <cellStyle name="Note 4 3 9 4" xfId="13673" xr:uid="{84AEDB07-1571-4FB9-9029-D3B0850814D9}"/>
    <cellStyle name="Note 4 3 9 4 2" xfId="41143" xr:uid="{CDFCAD36-C3DA-4164-8A36-3EE136F856DD}"/>
    <cellStyle name="Note 4 3 9 5" xfId="28225" xr:uid="{92AAD79B-8881-4CE6-8353-7DF1B16D88F2}"/>
    <cellStyle name="Note 4 30" xfId="45336" xr:uid="{38DC3EBC-7266-47EB-9FD2-1B2CE439D213}"/>
    <cellStyle name="Note 4 31" xfId="45299" xr:uid="{71C5D1FD-9C8B-4DCF-9002-8FF583D93478}"/>
    <cellStyle name="Note 4 32" xfId="45337" xr:uid="{47A92596-8884-423B-B895-43E6F43B09D4}"/>
    <cellStyle name="Note 4 33" xfId="45311" xr:uid="{3244B963-A008-4596-B2B4-710FE605A19C}"/>
    <cellStyle name="Note 4 34" xfId="44150" xr:uid="{DFD221A5-C681-4856-8965-8B2DB10A74F8}"/>
    <cellStyle name="Note 4 35" xfId="45487" xr:uid="{7E682598-979F-4AC2-A45B-411919AF1514}"/>
    <cellStyle name="Note 4 4" xfId="324" xr:uid="{777B8DF6-58F7-4EBF-8F7B-1C300E013FC3}"/>
    <cellStyle name="Note 4 4 10" xfId="6626" xr:uid="{F0DBAB98-8F60-46FF-A825-938370E549AD}"/>
    <cellStyle name="Note 4 4 10 2" xfId="11832" xr:uid="{9782DDA6-639A-4DA8-B9C8-95F84C7A2941}"/>
    <cellStyle name="Note 4 4 10 2 2" xfId="20821" xr:uid="{74C78B99-7193-4C8C-8FD5-ADF0F7E52923}"/>
    <cellStyle name="Note 4 4 10 2 2 2" xfId="38598" xr:uid="{BEEA749E-8799-4AAD-9809-FA708765064D}"/>
    <cellStyle name="Note 4 4 10 2 3" xfId="33359" xr:uid="{3F3F8F33-6A65-474E-9F87-47F16658EC8C}"/>
    <cellStyle name="Note 4 4 10 3" xfId="15615" xr:uid="{79BF55F3-03E7-4697-A4F4-8B4DF30C2BAA}"/>
    <cellStyle name="Note 4 4 10 3 2" xfId="28101" xr:uid="{8FD81B3E-2029-465C-8A1D-DE0096795E56}"/>
    <cellStyle name="Note 4 4 10 4" xfId="34953" xr:uid="{F3BB9843-173F-4494-A29A-E7E644EC7EE2}"/>
    <cellStyle name="Note 4 4 11" xfId="9195" xr:uid="{A118DC55-8B84-485F-9018-F1D76A9276B6}"/>
    <cellStyle name="Note 4 4 11 2" xfId="18184" xr:uid="{5BCB13EC-8429-4366-8E37-9A29F6A5EE3C}"/>
    <cellStyle name="Note 4 4 11 2 2" xfId="32174" xr:uid="{074068A6-486F-48F5-8CFA-C5E4B85C4487}"/>
    <cellStyle name="Note 4 4 11 3" xfId="22801" xr:uid="{700FC8A4-1D2A-4A5B-9C32-697FA77F3FCA}"/>
    <cellStyle name="Note 4 4 12" xfId="12413" xr:uid="{E8C39896-5042-4382-A549-40E629B4D2C0}"/>
    <cellStyle name="Note 4 4 12 2" xfId="21402" xr:uid="{9A5EE0D7-4162-4DF3-8CCF-CC53E91C55A3}"/>
    <cellStyle name="Note 4 4 12 2 2" xfId="37749" xr:uid="{C46E799B-6EBF-4A50-87CD-3FB77CE63486}"/>
    <cellStyle name="Note 4 4 12 3" xfId="30710" xr:uid="{23E61388-7228-46BE-9FEE-5036E96C1E2E}"/>
    <cellStyle name="Note 4 4 13" xfId="2330" xr:uid="{4C234F02-0643-4BAB-BEA3-DB537AE9253B}"/>
    <cellStyle name="Note 4 4 13 2" xfId="37447" xr:uid="{875D7A27-1C93-4922-A91B-6DD129F73244}"/>
    <cellStyle name="Note 4 4 14" xfId="13239" xr:uid="{DDCFCD4C-D185-4381-8C97-602FD20992CD}"/>
    <cellStyle name="Note 4 4 14 2" xfId="30641" xr:uid="{4F027359-28C2-4CD6-823C-714069790717}"/>
    <cellStyle name="Note 4 4 15" xfId="25862" xr:uid="{EDFE5642-7562-46AF-B176-6A0DB96B5AAB}"/>
    <cellStyle name="Note 4 4 16" xfId="44211" xr:uid="{2BA34E81-E527-4BBD-A24A-46F8E736EEA6}"/>
    <cellStyle name="Note 4 4 17" xfId="45609" xr:uid="{6D636E9A-3D28-4282-A59E-274A7BF81216}"/>
    <cellStyle name="Note 4 4 2" xfId="456" xr:uid="{A8846A37-273B-4E52-B0B6-53CFA6E52903}"/>
    <cellStyle name="Note 4 4 2 10" xfId="9320" xr:uid="{E878043A-DA64-4C1F-BA6D-02EB7BE520CA}"/>
    <cellStyle name="Note 4 4 2 10 2" xfId="18309" xr:uid="{678D92E8-C919-46C2-BCA1-AE2E368BEAE6}"/>
    <cellStyle name="Note 4 4 2 10 2 2" xfId="28387" xr:uid="{BACD30AF-C754-4A11-8006-74E7FD787A7E}"/>
    <cellStyle name="Note 4 4 2 10 3" xfId="36915" xr:uid="{0A8AE63E-9DC2-448F-A73B-B0C6602C8BC8}"/>
    <cellStyle name="Note 4 4 2 11" xfId="12518" xr:uid="{1C4755B3-6A71-4508-9EE7-F4AD20DB0CCD}"/>
    <cellStyle name="Note 4 4 2 11 2" xfId="21507" xr:uid="{66EC2D92-334A-406C-B31F-0836CEE0CE54}"/>
    <cellStyle name="Note 4 4 2 11 2 2" xfId="38223" xr:uid="{B2575F3B-FC52-4F35-98E3-C7F6AE7960A2}"/>
    <cellStyle name="Note 4 4 2 11 3" xfId="38397" xr:uid="{D774BB08-2C34-48EF-AF9C-7A83D00E5D6A}"/>
    <cellStyle name="Note 4 4 2 12" xfId="2462" xr:uid="{2C51B3C3-E1D6-4939-A71C-33784A80A26F}"/>
    <cellStyle name="Note 4 4 2 12 2" xfId="29387" xr:uid="{FBAAEE44-73EB-4806-9331-F8DB79033A39}"/>
    <cellStyle name="Note 4 4 2 13" xfId="13371" xr:uid="{620F3D63-12D3-45B7-B023-F7D4F08544C4}"/>
    <cellStyle name="Note 4 4 2 13 2" xfId="23586" xr:uid="{3169830D-B5BA-40FD-A415-E6B915DF33A9}"/>
    <cellStyle name="Note 4 4 2 14" xfId="27156" xr:uid="{CBC8FFD2-C121-4349-B50D-5AB4A71FA008}"/>
    <cellStyle name="Note 4 4 2 15" xfId="46121" xr:uid="{442C76AF-A461-4B6F-83BF-289DE313C07A}"/>
    <cellStyle name="Note 4 4 2 2" xfId="805" xr:uid="{09E10031-FCE4-4E3F-9329-E7E0A7DC5325}"/>
    <cellStyle name="Note 4 4 2 2 2" xfId="5174" xr:uid="{F60E51D5-F670-4D10-B1F7-C6D2AB6076DA}"/>
    <cellStyle name="Note 4 4 2 2 2 2" xfId="7760" xr:uid="{0AC25AF1-AA7A-4B61-A3EC-08819EDDC66B}"/>
    <cellStyle name="Note 4 4 2 2 2 2 2" xfId="12402" xr:uid="{31F08C0E-D171-4761-AEA0-0D32766494B9}"/>
    <cellStyle name="Note 4 4 2 2 2 2 2 2" xfId="21391" xr:uid="{D68D07B3-C336-4AC5-A3A6-75E056DFA3BB}"/>
    <cellStyle name="Note 4 4 2 2 2 2 2 2 2" xfId="28184" xr:uid="{39B4F476-C4D9-418F-81AE-967EE8F88B11}"/>
    <cellStyle name="Note 4 4 2 2 2 2 2 3" xfId="41297" xr:uid="{323D9917-787F-406C-A75B-090BA40D4934}"/>
    <cellStyle name="Note 4 4 2 2 2 2 3" xfId="16749" xr:uid="{AC9205AA-2865-4965-8DDD-2143D7EAB385}"/>
    <cellStyle name="Note 4 4 2 2 2 2 3 2" xfId="26169" xr:uid="{D3A91034-0881-4749-A9AA-5115F9794F13}"/>
    <cellStyle name="Note 4 4 2 2 2 2 4" xfId="41239" xr:uid="{54D6016A-C71F-4777-8174-53505FDE5798}"/>
    <cellStyle name="Note 4 4 2 2 2 3" xfId="10397" xr:uid="{8FF676D5-E070-4635-B4F7-C1DFE5DB4D53}"/>
    <cellStyle name="Note 4 4 2 2 2 3 2" xfId="19386" xr:uid="{26CC4F51-EA9F-43A7-8991-BEA33B065A25}"/>
    <cellStyle name="Note 4 4 2 2 2 3 2 2" xfId="23319" xr:uid="{6A0F7EE8-575A-4B1D-BACB-B4ECFC025022}"/>
    <cellStyle name="Note 4 4 2 2 2 3 3" xfId="34735" xr:uid="{02E6B2E9-26F1-4D59-B6B3-417D543141CE}"/>
    <cellStyle name="Note 4 4 2 2 2 4" xfId="14163" xr:uid="{5019E409-7EAB-44A0-8DA9-570ECE94E7F9}"/>
    <cellStyle name="Note 4 4 2 2 2 4 2" xfId="34487" xr:uid="{562F234E-B3A4-4BE5-86C6-64A8FC0B21C4}"/>
    <cellStyle name="Note 4 4 2 2 2 5" xfId="33366" xr:uid="{3D0102BE-BEC0-4143-8328-4BB7D8EF62FF}"/>
    <cellStyle name="Note 4 4 2 2 2 6" xfId="56397" xr:uid="{D974EC23-0085-4646-8676-411F9268267B}"/>
    <cellStyle name="Note 4 4 2 2 3" xfId="3242" xr:uid="{BB6A1CE9-D4E9-44C1-B5FA-0801F5305C0E}"/>
    <cellStyle name="Note 4 4 2 2 3 2" xfId="32476" xr:uid="{9528FC14-0A73-418A-BC71-9471212A52FD}"/>
    <cellStyle name="Note 4 4 2 2 4" xfId="36718" xr:uid="{AF1C39F2-1D5A-4C13-A07B-7790C8F0B68B}"/>
    <cellStyle name="Note 4 4 2 2 5" xfId="49615" xr:uid="{12EB5FDA-8C31-4350-BABD-D29A93557FA2}"/>
    <cellStyle name="Note 4 4 2 3" xfId="1150" xr:uid="{95D2F450-4757-4A28-96BF-0ECF2B63A7AC}"/>
    <cellStyle name="Note 4 4 2 3 2" xfId="5495" xr:uid="{A1C2FE42-1AD3-4E1C-9FA1-835B7E4B21C1}"/>
    <cellStyle name="Note 4 4 2 3 2 2" xfId="8081" xr:uid="{2F07B652-F152-4A40-AA5F-C19561D7308F}"/>
    <cellStyle name="Note 4 4 2 3 2 2 2" xfId="12504" xr:uid="{7A39CAEC-457A-443B-87F7-F7C440D2C7E1}"/>
    <cellStyle name="Note 4 4 2 3 2 2 2 2" xfId="21493" xr:uid="{59F09C4B-9801-429D-8457-20A9BE2649AA}"/>
    <cellStyle name="Note 4 4 2 3 2 2 2 2 2" xfId="39205" xr:uid="{CFDC6F54-4696-4CC5-9048-1ADC66F9EDF0}"/>
    <cellStyle name="Note 4 4 2 3 2 2 2 3" xfId="39403" xr:uid="{A67F4049-590A-4205-9CEA-33C0E04987DC}"/>
    <cellStyle name="Note 4 4 2 3 2 2 3" xfId="17070" xr:uid="{BDDF38D1-A6EF-4189-A43B-573616A00D96}"/>
    <cellStyle name="Note 4 4 2 3 2 2 3 2" xfId="39104" xr:uid="{36904E98-F0E2-4350-A775-768CA0FA7B10}"/>
    <cellStyle name="Note 4 4 2 3 2 2 4" xfId="37864" xr:uid="{9A2F5A91-BFCE-4E05-93CA-BE71B3F576B9}"/>
    <cellStyle name="Note 4 4 2 3 2 3" xfId="10718" xr:uid="{B47D03D2-CED4-4380-8F3F-95DD624F1876}"/>
    <cellStyle name="Note 4 4 2 3 2 3 2" xfId="19707" xr:uid="{53BDBB91-D7B6-4885-974F-78FB7654B6D6}"/>
    <cellStyle name="Note 4 4 2 3 2 3 2 2" xfId="24474" xr:uid="{A43A3149-6E08-42CB-959F-8522D055F4AF}"/>
    <cellStyle name="Note 4 4 2 3 2 3 3" xfId="22128" xr:uid="{739A32DB-9C68-4819-9211-3961021E6817}"/>
    <cellStyle name="Note 4 4 2 3 2 4" xfId="14484" xr:uid="{82FBCF83-0186-4233-9F7D-83697F176A8F}"/>
    <cellStyle name="Note 4 4 2 3 2 4 2" xfId="31690" xr:uid="{F5B5BD14-174D-44B7-8480-ED25A09DBC06}"/>
    <cellStyle name="Note 4 4 2 3 2 5" xfId="37979" xr:uid="{26D08AD4-74A8-462D-BD78-AC26F83BDB35}"/>
    <cellStyle name="Note 4 4 2 3 2 6" xfId="58490" xr:uid="{915A2BEF-B144-4DF7-8365-76F0733F5BC3}"/>
    <cellStyle name="Note 4 4 2 3 3" xfId="3587" xr:uid="{61D0721D-F285-4D65-9CBD-782876109532}"/>
    <cellStyle name="Note 4 4 2 3 3 2" xfId="23711" xr:uid="{0562F60F-E1B5-4846-B266-25CBC09E6F05}"/>
    <cellStyle name="Note 4 4 2 3 4" xfId="25816" xr:uid="{985C1973-0FDD-4708-8104-A4EDF629D62B}"/>
    <cellStyle name="Note 4 4 2 3 5" xfId="51709" xr:uid="{24F32283-7287-4662-8926-40E6D8161C82}"/>
    <cellStyle name="Note 4 4 2 4" xfId="1494" xr:uid="{2783EC56-CBDE-46CE-AC70-B9BC0ED3EFF3}"/>
    <cellStyle name="Note 4 4 2 4 2" xfId="5839" xr:uid="{A09A3596-794D-4C91-A243-542B9E8F65E7}"/>
    <cellStyle name="Note 4 4 2 4 2 2" xfId="8425" xr:uid="{BEDF74BD-20F4-40BE-A1D8-2795E0F4D8F3}"/>
    <cellStyle name="Note 4 4 2 4 2 2 2" xfId="12609" xr:uid="{744CA5CA-DDAD-425C-BF0B-C90AFFC5F2D3}"/>
    <cellStyle name="Note 4 4 2 4 2 2 2 2" xfId="21598" xr:uid="{4C922818-471D-4ADF-862F-A1AAD385093E}"/>
    <cellStyle name="Note 4 4 2 4 2 2 2 2 2" xfId="32313" xr:uid="{1B4D0835-2828-461B-9A80-9D45B5B2AD83}"/>
    <cellStyle name="Note 4 4 2 4 2 2 2 3" xfId="38060" xr:uid="{ED5FB39C-8E8C-481B-99D4-72FD4FDCEBC2}"/>
    <cellStyle name="Note 4 4 2 4 2 2 3" xfId="17414" xr:uid="{7183C0F1-9248-4593-A287-311F7678DEB6}"/>
    <cellStyle name="Note 4 4 2 4 2 2 3 2" xfId="23612" xr:uid="{D1C05A29-7B44-4CF3-B6A3-CA9A998DD635}"/>
    <cellStyle name="Note 4 4 2 4 2 2 4" xfId="39097" xr:uid="{CEE2BB8B-84F3-4155-BEBD-91F60281C4D2}"/>
    <cellStyle name="Note 4 4 2 4 2 3" xfId="11062" xr:uid="{7BCFA816-9484-41FC-9B40-8DA79B0C61D0}"/>
    <cellStyle name="Note 4 4 2 4 2 3 2" xfId="20051" xr:uid="{45CDBD92-303D-4FC4-A430-E68FE5C7C492}"/>
    <cellStyle name="Note 4 4 2 4 2 3 2 2" xfId="36428" xr:uid="{438A3541-28F3-472F-8AD2-B084DA1DCC0C}"/>
    <cellStyle name="Note 4 4 2 4 2 3 3" xfId="26712" xr:uid="{4BB27037-AC82-4BAC-8C6D-F85978E313B8}"/>
    <cellStyle name="Note 4 4 2 4 2 4" xfId="14828" xr:uid="{714A0B7C-3A9C-493D-A650-E7FE1BC795AF}"/>
    <cellStyle name="Note 4 4 2 4 2 4 2" xfId="42836" xr:uid="{902F783D-5197-44F2-8331-0A098AAFD20A}"/>
    <cellStyle name="Note 4 4 2 4 2 5" xfId="39462" xr:uid="{5FD662FD-9DC5-42DF-8E8C-8F65DB8FCEC7}"/>
    <cellStyle name="Note 4 4 2 4 2 6" xfId="54539" xr:uid="{ECD93C5A-F597-433C-BFED-8A932B7400D5}"/>
    <cellStyle name="Note 4 4 2 4 3" xfId="3931" xr:uid="{D5F3DFEB-7C69-40B0-B700-035CC200874E}"/>
    <cellStyle name="Note 4 4 2 4 3 2" xfId="25521" xr:uid="{5570C5EA-E61F-493A-A97D-3E39ECB73A00}"/>
    <cellStyle name="Note 4 4 2 4 4" xfId="27499" xr:uid="{03E7277A-B0A1-4E12-8B48-B676AC54C712}"/>
    <cellStyle name="Note 4 4 2 4 5" xfId="47732" xr:uid="{8D0F61CF-D66B-4B11-A6D9-66DE03FEDCD5}"/>
    <cellStyle name="Note 4 4 2 5" xfId="545" xr:uid="{69A7C84D-8390-47B4-8386-B0B507392BA2}"/>
    <cellStyle name="Note 4 4 2 5 2" xfId="4939" xr:uid="{9AE8EB0E-83CA-4F3A-A169-A107EA313DA1}"/>
    <cellStyle name="Note 4 4 2 5 2 2" xfId="7525" xr:uid="{F432D8D1-6669-4C89-B5A5-CDA6899EF87B}"/>
    <cellStyle name="Note 4 4 2 5 2 2 2" xfId="12331" xr:uid="{2C2C8E74-0C2E-4D39-A1B9-2E922FBB0F7B}"/>
    <cellStyle name="Note 4 4 2 5 2 2 2 2" xfId="21320" xr:uid="{35E47148-B0B0-45A5-AE03-2F6B5C293791}"/>
    <cellStyle name="Note 4 4 2 5 2 2 2 2 2" xfId="40611" xr:uid="{22EF3038-92C7-4D45-B710-99EFA4624517}"/>
    <cellStyle name="Note 4 4 2 5 2 2 2 3" xfId="35047" xr:uid="{A9F0886E-3CD2-4FB1-8E57-0255A2B8FF7E}"/>
    <cellStyle name="Note 4 4 2 5 2 2 3" xfId="16514" xr:uid="{58B4C96D-09DF-4E78-85D5-6F635CA233F7}"/>
    <cellStyle name="Note 4 4 2 5 2 2 3 2" xfId="33347" xr:uid="{0463288C-C2D9-4F08-B739-5B434D391FBA}"/>
    <cellStyle name="Note 4 4 2 5 2 2 4" xfId="35773" xr:uid="{7C39B182-79D7-4249-9148-57F37E91E4A8}"/>
    <cellStyle name="Note 4 4 2 5 2 3" xfId="10162" xr:uid="{AE596F9A-5282-4C67-9374-4845771EB690}"/>
    <cellStyle name="Note 4 4 2 5 2 3 2" xfId="19151" xr:uid="{36BD5D1C-9771-4775-B724-02CBA15D59A3}"/>
    <cellStyle name="Note 4 4 2 5 2 3 2 2" xfId="32753" xr:uid="{29133E0C-3EC2-42A4-958C-BEDDB852B6CE}"/>
    <cellStyle name="Note 4 4 2 5 2 3 3" xfId="40552" xr:uid="{A460F5BC-77AB-4BBD-8B5E-7C12301D70B8}"/>
    <cellStyle name="Note 4 4 2 5 2 4" xfId="13928" xr:uid="{6618D0E8-E8F6-4CD6-AFA6-8D26866370F7}"/>
    <cellStyle name="Note 4 4 2 5 2 4 2" xfId="29067" xr:uid="{3D404D60-119D-4115-B45A-8510C2612DC1}"/>
    <cellStyle name="Note 4 4 2 5 2 5" xfId="35309" xr:uid="{D413C77A-1EC8-4F3C-AA29-DC1F8D883992}"/>
    <cellStyle name="Note 4 4 2 5 3" xfId="2982" xr:uid="{43177B05-089D-4D15-9963-D387365A9684}"/>
    <cellStyle name="Note 4 4 2 5 3 2" xfId="24864" xr:uid="{10D2435E-7323-4D78-A391-85235809A6D5}"/>
    <cellStyle name="Note 4 4 2 5 4" xfId="33403" xr:uid="{32B9E8D4-E53E-4D48-A720-F13938484F27}"/>
    <cellStyle name="Note 4 4 2 5 5" xfId="52960" xr:uid="{FF60B896-2041-4BA9-9896-4D82697478F5}"/>
    <cellStyle name="Note 4 4 2 6" xfId="2113" xr:uid="{2C3820F3-EE73-4AEB-9802-031022E07F81}"/>
    <cellStyle name="Note 4 4 2 6 2" xfId="6414" xr:uid="{62A9D4E0-62CD-42BF-8030-B777D0C16862}"/>
    <cellStyle name="Note 4 4 2 6 2 2" xfId="9000" xr:uid="{4B61B7A0-9FDD-460D-8969-7A4B192C715B}"/>
    <cellStyle name="Note 4 4 2 6 2 2 2" xfId="12783" xr:uid="{7353C301-1B02-4510-AB4A-1A302A6C82EF}"/>
    <cellStyle name="Note 4 4 2 6 2 2 2 2" xfId="21772" xr:uid="{A16D7C75-7822-4C71-90BE-E110960B166E}"/>
    <cellStyle name="Note 4 4 2 6 2 2 2 2 2" xfId="40019" xr:uid="{85BB125A-DB59-4CAF-A91A-1A059350E234}"/>
    <cellStyle name="Note 4 4 2 6 2 2 2 3" xfId="35225" xr:uid="{BE8B31EE-3D4E-4B39-927E-4CF1F682A8BD}"/>
    <cellStyle name="Note 4 4 2 6 2 2 3" xfId="17989" xr:uid="{4A781BD4-72A0-4111-AC4E-9FE3FC0BEC89}"/>
    <cellStyle name="Note 4 4 2 6 2 2 3 2" xfId="41109" xr:uid="{950A0E51-67D6-41F7-BB83-18023C30D70F}"/>
    <cellStyle name="Note 4 4 2 6 2 2 4" xfId="25154" xr:uid="{C16AFB6C-7051-426D-A964-BE0D3E8C5D11}"/>
    <cellStyle name="Note 4 4 2 6 2 3" xfId="11637" xr:uid="{9CB02AE9-7293-4ECF-957B-D9A690B25E7A}"/>
    <cellStyle name="Note 4 4 2 6 2 3 2" xfId="20626" xr:uid="{BBD24BC3-39BB-4B0A-928F-BDEA58DB8823}"/>
    <cellStyle name="Note 4 4 2 6 2 3 2 2" xfId="39295" xr:uid="{D0A08B23-AEF3-402F-A9F9-C890D8B89BAE}"/>
    <cellStyle name="Note 4 4 2 6 2 3 3" xfId="27465" xr:uid="{F4C842CB-7F17-4199-AAEC-4BEBA5101189}"/>
    <cellStyle name="Note 4 4 2 6 2 4" xfId="15403" xr:uid="{4BAB413F-95F7-47A1-8E13-B7FA57D872DA}"/>
    <cellStyle name="Note 4 4 2 6 2 4 2" xfId="27771" xr:uid="{2962B4DC-37C3-436C-B74E-9B152343AFAC}"/>
    <cellStyle name="Note 4 4 2 6 2 5" xfId="29415" xr:uid="{20AC70AA-B173-46FE-A07B-E36732AFCB18}"/>
    <cellStyle name="Note 4 4 2 6 3" xfId="4550" xr:uid="{ED59C8AD-1250-49CC-BCAD-08C67C514B76}"/>
    <cellStyle name="Note 4 4 2 6 3 2" xfId="42225" xr:uid="{D22D2C17-EB5D-481A-842E-207AAB26660D}"/>
    <cellStyle name="Note 4 4 2 6 4" xfId="23928" xr:uid="{691405D3-7CA1-4FFC-9EC8-936D180F7668}"/>
    <cellStyle name="Note 4 4 2 7" xfId="2923" xr:uid="{1082B0B1-3EE6-47E8-9623-289077F8C327}"/>
    <cellStyle name="Note 4 4 2 7 2" xfId="7073" xr:uid="{4BDCE959-F9A6-4D83-BA53-12612CEC2729}"/>
    <cellStyle name="Note 4 4 2 7 2 2" xfId="12199" xr:uid="{0EF103CE-30C5-4C69-B1C3-108ABBF25D88}"/>
    <cellStyle name="Note 4 4 2 7 2 2 2" xfId="21188" xr:uid="{B46454D3-0819-45E6-B873-2F223534DEA4}"/>
    <cellStyle name="Note 4 4 2 7 2 2 2 2" xfId="41454" xr:uid="{A7119A6F-288A-4649-988E-65C70E7DDB60}"/>
    <cellStyle name="Note 4 4 2 7 2 2 3" xfId="42458" xr:uid="{265DC617-3E4C-4FCD-A4F2-A9987A406122}"/>
    <cellStyle name="Note 4 4 2 7 2 3" xfId="16062" xr:uid="{7D001E98-A8F0-4769-9252-D029D7A7E257}"/>
    <cellStyle name="Note 4 4 2 7 2 3 2" xfId="33294" xr:uid="{E12B00CE-DA0F-41DE-8F4C-B6A6E8379FAC}"/>
    <cellStyle name="Note 4 4 2 7 2 4" xfId="30964" xr:uid="{2450662D-7C7D-46E7-AE92-3294B2452CF0}"/>
    <cellStyle name="Note 4 4 2 7 3" xfId="9636" xr:uid="{6B681C5F-F251-4914-BA38-D51B7480614F}"/>
    <cellStyle name="Note 4 4 2 7 3 2" xfId="18625" xr:uid="{5776BA0C-4A78-442D-9832-9A9D615462A3}"/>
    <cellStyle name="Note 4 4 2 7 3 2 2" xfId="24324" xr:uid="{4BE5AA29-B307-4095-B4A2-7D1CEC65504B}"/>
    <cellStyle name="Note 4 4 2 7 3 3" xfId="35257" xr:uid="{F282C885-F61C-41F0-ADAB-1AEE4274A86B}"/>
    <cellStyle name="Note 4 4 2 7 4" xfId="22541" xr:uid="{AC934C23-8A6C-4728-849A-493E5FFD3952}"/>
    <cellStyle name="Note 4 4 2 8" xfId="4850" xr:uid="{B7350DFD-474E-457F-BC29-0928EC43408E}"/>
    <cellStyle name="Note 4 4 2 8 2" xfId="7436" xr:uid="{DF54519B-C4C0-41E7-BA56-DCDF72959704}"/>
    <cellStyle name="Note 4 4 2 8 2 2" xfId="12304" xr:uid="{4781C956-243D-4EA2-A523-0A9FEC9541CE}"/>
    <cellStyle name="Note 4 4 2 8 2 2 2" xfId="21293" xr:uid="{6734A3DA-AFEF-49D3-A6A3-A01FB7A44F24}"/>
    <cellStyle name="Note 4 4 2 8 2 2 2 2" xfId="26582" xr:uid="{3D781E30-33DC-454C-8759-50E8F455A9D3}"/>
    <cellStyle name="Note 4 4 2 8 2 2 3" xfId="34372" xr:uid="{6B275EA0-92D3-4B58-AA79-45513A49D8BD}"/>
    <cellStyle name="Note 4 4 2 8 2 3" xfId="16425" xr:uid="{4670B4EA-6801-4A76-8929-852011477668}"/>
    <cellStyle name="Note 4 4 2 8 2 3 2" xfId="31588" xr:uid="{2FA1750F-0C75-4734-BA1C-36648E990032}"/>
    <cellStyle name="Note 4 4 2 8 2 4" xfId="33938" xr:uid="{5CCA5CE7-A9ED-4B69-9BD2-56EFBBC9154D}"/>
    <cellStyle name="Note 4 4 2 8 3" xfId="10073" xr:uid="{67ABAFB4-BDAE-499A-84D3-B993E8A6711F}"/>
    <cellStyle name="Note 4 4 2 8 3 2" xfId="19062" xr:uid="{24E363F2-4F8A-40CA-9E96-36404A3299F1}"/>
    <cellStyle name="Note 4 4 2 8 3 2 2" xfId="30647" xr:uid="{0014E1B7-1CDA-4C69-8366-9E644780DC98}"/>
    <cellStyle name="Note 4 4 2 8 3 3" xfId="34729" xr:uid="{975D5570-88C1-4A5F-A1B6-4D4C99C99F15}"/>
    <cellStyle name="Note 4 4 2 8 4" xfId="13839" xr:uid="{7E9CDB8D-8E11-4A3A-8120-7F43A1BB702E}"/>
    <cellStyle name="Note 4 4 2 8 4 2" xfId="24989" xr:uid="{EBF908F8-E974-46A0-A505-699E9C9D067E}"/>
    <cellStyle name="Note 4 4 2 8 5" xfId="28495" xr:uid="{AC91DE82-5680-43DC-B23F-762017792701}"/>
    <cellStyle name="Note 4 4 2 9" xfId="6758" xr:uid="{E206A2B0-64DE-4FB1-9762-2C9D0C5AB118}"/>
    <cellStyle name="Note 4 4 2 9 2" xfId="11957" xr:uid="{B3DDF135-DC06-40F9-9095-BB6FB2E0557B}"/>
    <cellStyle name="Note 4 4 2 9 2 2" xfId="20946" xr:uid="{A4C45E04-A418-4D2B-AF63-E1059EBBE37E}"/>
    <cellStyle name="Note 4 4 2 9 2 2 2" xfId="35459" xr:uid="{E9A167D9-F287-42CF-9DFC-C02BF6344865}"/>
    <cellStyle name="Note 4 4 2 9 2 3" xfId="37569" xr:uid="{1D641FFD-18A0-41FA-A663-22473967B06F}"/>
    <cellStyle name="Note 4 4 2 9 3" xfId="15747" xr:uid="{C68F19F8-7CD7-4FD6-82EE-FE47C8AE6C1F}"/>
    <cellStyle name="Note 4 4 2 9 3 2" xfId="25720" xr:uid="{5C133D1F-4378-4F8D-AE11-65E50F14F871}"/>
    <cellStyle name="Note 4 4 2 9 4" xfId="29520" xr:uid="{CD09BB1C-4012-4794-9A8D-6132B864CC5A}"/>
    <cellStyle name="Note 4 4 3" xfId="673" xr:uid="{E57AA146-7452-47DD-91F7-54F7421A38D2}"/>
    <cellStyle name="Note 4 4 3 2" xfId="5049" xr:uid="{636149CA-F6B5-4F56-BA1F-49E004CA9E5D}"/>
    <cellStyle name="Note 4 4 3 2 2" xfId="7635" xr:uid="{CF6F40FF-989B-4BEF-8296-B6DCD26F5C7C}"/>
    <cellStyle name="Note 4 4 3 2 2 2" xfId="12364" xr:uid="{0A86E278-EAC9-4DB7-B64B-6EE49B265B3F}"/>
    <cellStyle name="Note 4 4 3 2 2 2 2" xfId="21353" xr:uid="{B6024DF1-22CA-403A-890B-CCCCC99C3F97}"/>
    <cellStyle name="Note 4 4 3 2 2 2 2 2" xfId="27917" xr:uid="{0B32F950-DC06-4637-9B20-9C0F0661A591}"/>
    <cellStyle name="Note 4 4 3 2 2 2 3" xfId="41056" xr:uid="{39CCF5B2-C72E-4A92-8FB1-9C84BB2A38E3}"/>
    <cellStyle name="Note 4 4 3 2 2 3" xfId="16624" xr:uid="{54DA5AE0-5F96-4202-8D57-A2404531F1FE}"/>
    <cellStyle name="Note 4 4 3 2 2 3 2" xfId="39907" xr:uid="{223C69E1-E23D-4CC0-9A85-EB795A8FAEBC}"/>
    <cellStyle name="Note 4 4 3 2 2 4" xfId="40172" xr:uid="{BF31DFB1-CB49-41E4-AFC5-44FAFAC378E6}"/>
    <cellStyle name="Note 4 4 3 2 2 5" xfId="56802" xr:uid="{9B83CF5A-EDC0-487D-A746-2B7EF59ED862}"/>
    <cellStyle name="Note 4 4 3 2 3" xfId="10272" xr:uid="{78CD5046-5433-4993-B8A8-312874CB67F4}"/>
    <cellStyle name="Note 4 4 3 2 3 2" xfId="19261" xr:uid="{698C30BE-B08C-4F31-8A65-8D18FE8836D4}"/>
    <cellStyle name="Note 4 4 3 2 3 2 2" xfId="33637" xr:uid="{1ED9AD11-0701-4D85-904D-AC01D1A8F4BA}"/>
    <cellStyle name="Note 4 4 3 2 3 3" xfId="23973" xr:uid="{9C3A670A-5C0A-49A7-AE7C-F202616738C2}"/>
    <cellStyle name="Note 4 4 3 2 4" xfId="14038" xr:uid="{70F18DAF-B2E1-4B51-A7CD-09FC5A764573}"/>
    <cellStyle name="Note 4 4 3 2 4 2" xfId="24426" xr:uid="{0417C6B3-1B77-4B8E-9BEC-E6D046F8C136}"/>
    <cellStyle name="Note 4 4 3 2 5" xfId="28984" xr:uid="{144DFD10-55DB-4CEF-B13D-5A398D04FFEE}"/>
    <cellStyle name="Note 4 4 3 2 6" xfId="50020" xr:uid="{A33BD026-0F87-4250-9B5E-C9F2892A0FB7}"/>
    <cellStyle name="Note 4 4 3 3" xfId="3110" xr:uid="{1DBB9E6D-A9F0-4E76-B76D-73AAD9334D93}"/>
    <cellStyle name="Note 4 4 3 3 2" xfId="25824" xr:uid="{640DD1C5-84DF-4FE0-8C16-726650AD458D}"/>
    <cellStyle name="Note 4 4 3 3 2 2" xfId="58628" xr:uid="{56A37628-9747-4F72-B4C0-0FD0679D7AD7}"/>
    <cellStyle name="Note 4 4 3 3 3" xfId="51847" xr:uid="{3600763B-6241-4FF6-B2C3-272BE1D0B8B0}"/>
    <cellStyle name="Note 4 4 3 4" xfId="44012" xr:uid="{974C273D-DB4E-4484-ABEB-9F6E8AB89FD3}"/>
    <cellStyle name="Note 4 4 3 4 2" xfId="54929" xr:uid="{4F12709F-3FAC-4577-8A1E-2BC75F05AC7A}"/>
    <cellStyle name="Note 4 4 3 4 3" xfId="48137" xr:uid="{9DE1F5C3-4BD5-41BB-B68C-B6B192AE3CAB}"/>
    <cellStyle name="Note 4 4 3 5" xfId="53229" xr:uid="{BAF89C6D-3914-45F2-9819-7D60EBFB935E}"/>
    <cellStyle name="Note 4 4 3 6" xfId="46523" xr:uid="{B1A1F13F-11E5-4838-8350-66B7CB0BC3C0}"/>
    <cellStyle name="Note 4 4 4" xfId="1018" xr:uid="{6DBE1CB9-9520-41A5-9152-81228BFCD8E5}"/>
    <cellStyle name="Note 4 4 4 2" xfId="5370" xr:uid="{EA7B16D3-7F72-45DD-A190-325275F8E759}"/>
    <cellStyle name="Note 4 4 4 2 2" xfId="7956" xr:uid="{69334F04-7BD2-410B-A9B0-ADCF4E6F7EEE}"/>
    <cellStyle name="Note 4 4 4 2 2 2" xfId="12465" xr:uid="{79B01F80-3EBE-45E7-80C9-9874D7ABB708}"/>
    <cellStyle name="Note 4 4 4 2 2 2 2" xfId="21454" xr:uid="{247530F2-8548-4D59-993A-6F03CFA5271D}"/>
    <cellStyle name="Note 4 4 4 2 2 2 2 2" xfId="38826" xr:uid="{1F988CD1-111A-42B1-BBD2-972C3CDA496A}"/>
    <cellStyle name="Note 4 4 4 2 2 2 3" xfId="29931" xr:uid="{6D228F86-1F84-49FC-955C-B3F079507D74}"/>
    <cellStyle name="Note 4 4 4 2 2 3" xfId="16945" xr:uid="{F156D94C-EB8E-4AE8-8259-1BDA388E0777}"/>
    <cellStyle name="Note 4 4 4 2 2 3 2" xfId="43132" xr:uid="{3D47C7E7-58DC-4F36-86A9-60A5D55BAAB2}"/>
    <cellStyle name="Note 4 4 4 2 2 4" xfId="39795" xr:uid="{7C59946F-BE62-4B27-A976-C6B998586097}"/>
    <cellStyle name="Note 4 4 4 2 3" xfId="10593" xr:uid="{DB0ADB4F-B409-4D5E-9BC9-B06D7A66DF26}"/>
    <cellStyle name="Note 4 4 4 2 3 2" xfId="19582" xr:uid="{7558BA84-F19A-4D4B-8229-5D96A1D7D0A2}"/>
    <cellStyle name="Note 4 4 4 2 3 2 2" xfId="22724" xr:uid="{8516022F-176D-442C-A2B9-4DADF4A97662}"/>
    <cellStyle name="Note 4 4 4 2 3 3" xfId="43894" xr:uid="{5C3B44D9-8B72-4FB0-9F0E-E93DDC2D8BF4}"/>
    <cellStyle name="Note 4 4 4 2 4" xfId="14359" xr:uid="{95F3D055-3822-4034-ACA3-3257583BC532}"/>
    <cellStyle name="Note 4 4 4 2 4 2" xfId="30483" xr:uid="{3885091B-557D-4861-A18A-CBA28A5FAB20}"/>
    <cellStyle name="Note 4 4 4 2 5" xfId="30023" xr:uid="{80EB6535-8D56-40DB-8FDF-DC6E3EDC64D9}"/>
    <cellStyle name="Note 4 4 4 2 6" xfId="55925" xr:uid="{34D9177B-69D3-450C-8D09-416B89A912D0}"/>
    <cellStyle name="Note 4 4 4 3" xfId="3455" xr:uid="{B852FE29-3724-4E74-BE09-D1F605F45791}"/>
    <cellStyle name="Note 4 4 4 3 2" xfId="36560" xr:uid="{665CB986-B7BA-43D9-940B-437ECFD2C8F6}"/>
    <cellStyle name="Note 4 4 4 4" xfId="36377" xr:uid="{20954822-76D2-46C7-8601-BA36DD015AAB}"/>
    <cellStyle name="Note 4 4 4 5" xfId="49143" xr:uid="{F322C589-A481-437B-AE17-E131E1B1E9FC}"/>
    <cellStyle name="Note 4 4 5" xfId="1362" xr:uid="{95367F63-6103-4A40-A88F-1B421912B390}"/>
    <cellStyle name="Note 4 4 5 2" xfId="5707" xr:uid="{5EB64F4D-E014-4F2E-8967-243229E5E5CA}"/>
    <cellStyle name="Note 4 4 5 2 2" xfId="8293" xr:uid="{D1786CED-44BA-414C-B80B-27C00901132A}"/>
    <cellStyle name="Note 4 4 5 2 2 2" xfId="12567" xr:uid="{D9182E28-BCCD-4390-A432-88EF197DDA14}"/>
    <cellStyle name="Note 4 4 5 2 2 2 2" xfId="21556" xr:uid="{540457B1-D773-4B67-AF54-AE72E0A4749E}"/>
    <cellStyle name="Note 4 4 5 2 2 2 2 2" xfId="36581" xr:uid="{B08338F0-11F7-428A-A8BC-286D29AA14E8}"/>
    <cellStyle name="Note 4 4 5 2 2 2 3" xfId="33229" xr:uid="{FE64E71E-196C-4EEA-B64D-99DF1BE0248A}"/>
    <cellStyle name="Note 4 4 5 2 2 3" xfId="17282" xr:uid="{7719511D-4404-47B1-8798-0E00339558D3}"/>
    <cellStyle name="Note 4 4 5 2 2 3 2" xfId="39455" xr:uid="{83D0DD09-F8DB-4A76-91D6-E05C45D795A7}"/>
    <cellStyle name="Note 4 4 5 2 2 4" xfId="24616" xr:uid="{462DB4A9-731F-4698-B94B-D33A7B2C624F}"/>
    <cellStyle name="Note 4 4 5 2 3" xfId="10930" xr:uid="{C6926F4E-0767-49CF-A19E-ACBB4D9CD49D}"/>
    <cellStyle name="Note 4 4 5 2 3 2" xfId="19919" xr:uid="{0AFEB3FD-A518-4160-8A2C-10149D97F93B}"/>
    <cellStyle name="Note 4 4 5 2 3 2 2" xfId="43381" xr:uid="{8EE947A8-2DBB-45F0-A042-9B0365DAD856}"/>
    <cellStyle name="Note 4 4 5 2 3 3" xfId="39970" xr:uid="{6344A10A-AFDC-4496-B42F-28A1A562FB7B}"/>
    <cellStyle name="Note 4 4 5 2 4" xfId="14696" xr:uid="{28F43CA9-108D-4BEB-A718-C44E397832E7}"/>
    <cellStyle name="Note 4 4 5 2 4 2" xfId="26258" xr:uid="{1CE84BB3-C6DE-49A7-81BA-C096247A18BF}"/>
    <cellStyle name="Note 4 4 5 2 5" xfId="32880" xr:uid="{B664AB32-BA75-49A7-92BF-35104F4A4613}"/>
    <cellStyle name="Note 4 4 5 2 6" xfId="57953" xr:uid="{3B8D03E6-E22C-4D83-875E-F1A57EBEA5E8}"/>
    <cellStyle name="Note 4 4 5 3" xfId="3799" xr:uid="{728F501F-BC9C-4121-9D62-0C1377C6ED33}"/>
    <cellStyle name="Note 4 4 5 3 2" xfId="33233" xr:uid="{78774F5C-5C10-48D1-9374-E967363810D2}"/>
    <cellStyle name="Note 4 4 5 4" xfId="26141" xr:uid="{1BEDF91A-59E4-40FD-B956-63B068D2C214}"/>
    <cellStyle name="Note 4 4 5 5" xfId="51171" xr:uid="{043A0393-68D5-4A80-8C2E-637F69F4DB40}"/>
    <cellStyle name="Note 4 4 6" xfId="1706" xr:uid="{E42BB24E-632D-4C87-86F1-DF4D254B8196}"/>
    <cellStyle name="Note 4 4 6 2" xfId="6032" xr:uid="{33017A64-F64D-4163-B32A-04D370219646}"/>
    <cellStyle name="Note 4 4 6 2 2" xfId="8618" xr:uid="{2648AF1B-6DF3-4EB4-8B71-35AF93E623D8}"/>
    <cellStyle name="Note 4 4 6 2 2 2" xfId="12666" xr:uid="{43BEB356-EECD-4A91-BF3E-1A9FB00E382D}"/>
    <cellStyle name="Note 4 4 6 2 2 2 2" xfId="21655" xr:uid="{411DF399-5B4C-4C8A-A91C-D6ADA61E8050}"/>
    <cellStyle name="Note 4 4 6 2 2 2 2 2" xfId="32707" xr:uid="{FAA012A3-64D8-4FE3-8CD0-2BFB71657507}"/>
    <cellStyle name="Note 4 4 6 2 2 2 3" xfId="38369" xr:uid="{6532D260-A050-415D-9072-15147B9CFC7F}"/>
    <cellStyle name="Note 4 4 6 2 2 3" xfId="17607" xr:uid="{46C23E41-B15F-464F-94C3-B2D6539B968B}"/>
    <cellStyle name="Note 4 4 6 2 2 3 2" xfId="33969" xr:uid="{8F2A11CE-017E-4597-B03A-7321F095D3CE}"/>
    <cellStyle name="Note 4 4 6 2 2 4" xfId="35308" xr:uid="{1012FC65-979D-47A5-BC66-629EAEDA5A74}"/>
    <cellStyle name="Note 4 4 6 2 3" xfId="11255" xr:uid="{AF8CFC52-717B-48B0-90B4-01F0B760A728}"/>
    <cellStyle name="Note 4 4 6 2 3 2" xfId="20244" xr:uid="{270B0807-139D-4C35-9A20-A311D77FE6F1}"/>
    <cellStyle name="Note 4 4 6 2 3 2 2" xfId="39753" xr:uid="{45A4B229-3DF6-4AA4-AA04-6D016D5FCC7F}"/>
    <cellStyle name="Note 4 4 6 2 3 3" xfId="26396" xr:uid="{CA6F9273-927B-4AE4-8F1E-3CE705B589AB}"/>
    <cellStyle name="Note 4 4 6 2 4" xfId="15021" xr:uid="{B5F00CAE-7B04-43F5-A792-9343284DD9F7}"/>
    <cellStyle name="Note 4 4 6 2 4 2" xfId="25945" xr:uid="{24146523-0502-4317-AAE5-E81ACEF43B4F}"/>
    <cellStyle name="Note 4 4 6 2 5" xfId="38702" xr:uid="{1B095A17-BFE8-4136-B0C6-45580D5A5FFA}"/>
    <cellStyle name="Note 4 4 6 2 6" xfId="54091" xr:uid="{666279AA-DE87-4741-BA16-C6BBCB4CE1B6}"/>
    <cellStyle name="Note 4 4 6 3" xfId="4143" xr:uid="{5003BE1E-5A5C-4F0D-9FF5-540A004AC42E}"/>
    <cellStyle name="Note 4 4 6 3 2" xfId="33082" xr:uid="{90D8D98C-35B9-498F-906A-F1F4E93C0191}"/>
    <cellStyle name="Note 4 4 6 4" xfId="39730" xr:uid="{6AE03F37-CA7E-451F-86C4-539E98B1F94A}"/>
    <cellStyle name="Note 4 4 6 5" xfId="47414" xr:uid="{3F32EA39-806E-46EF-90F0-BF127FADD9F0}"/>
    <cellStyle name="Note 4 4 7" xfId="1981" xr:uid="{4EE94E8F-0C97-4102-AABC-D07DE385D2F9}"/>
    <cellStyle name="Note 4 4 7 2" xfId="6289" xr:uid="{B74FEAA3-63DF-4BD1-A5F1-C6788E33D2E1}"/>
    <cellStyle name="Note 4 4 7 2 2" xfId="8875" xr:uid="{A0E96411-4D97-4229-9AC6-9347A15F6565}"/>
    <cellStyle name="Note 4 4 7 2 2 2" xfId="12746" xr:uid="{15BE4103-CFFE-44C4-ADFC-238A01AF2B28}"/>
    <cellStyle name="Note 4 4 7 2 2 2 2" xfId="21735" xr:uid="{416D4855-88AB-4132-A924-D15153875DBE}"/>
    <cellStyle name="Note 4 4 7 2 2 2 2 2" xfId="40953" xr:uid="{4839BE3B-561F-469E-9794-886F4685BC21}"/>
    <cellStyle name="Note 4 4 7 2 2 2 3" xfId="22595" xr:uid="{61C12667-9780-4C87-880A-042F7FF5CD97}"/>
    <cellStyle name="Note 4 4 7 2 2 3" xfId="17864" xr:uid="{40FF114A-3A9E-4859-86ED-B546F7A246D2}"/>
    <cellStyle name="Note 4 4 7 2 2 3 2" xfId="24797" xr:uid="{1DE73B2C-602E-4E4D-9EDA-41763158FAE7}"/>
    <cellStyle name="Note 4 4 7 2 2 4" xfId="22777" xr:uid="{8E065598-0240-4054-94D7-23A799BAD8A6}"/>
    <cellStyle name="Note 4 4 7 2 3" xfId="11512" xr:uid="{14A35908-05C5-431D-9203-4D02464AFADA}"/>
    <cellStyle name="Note 4 4 7 2 3 2" xfId="20501" xr:uid="{BB9EE223-B7DD-4803-AA77-4B35642348B3}"/>
    <cellStyle name="Note 4 4 7 2 3 2 2" xfId="37154" xr:uid="{392CC8DE-BA1B-4C12-9A8A-18C1F630E43D}"/>
    <cellStyle name="Note 4 4 7 2 3 3" xfId="38946" xr:uid="{7129449A-6B30-439D-AD1D-5831893F7D33}"/>
    <cellStyle name="Note 4 4 7 2 4" xfId="15278" xr:uid="{DC232CCF-BE72-4607-8A12-51F4027BAD49}"/>
    <cellStyle name="Note 4 4 7 2 4 2" xfId="28897" xr:uid="{AE3DE04F-F915-4F8F-A12F-4C2ECB12F51B}"/>
    <cellStyle name="Note 4 4 7 2 5" xfId="43966" xr:uid="{0902A2E9-84CF-4ACD-830F-8F80B31E95EB}"/>
    <cellStyle name="Note 4 4 7 3" xfId="4418" xr:uid="{7A9572B9-689A-47A1-BEC7-9E26520F9325}"/>
    <cellStyle name="Note 4 4 7 3 2" xfId="23786" xr:uid="{497D3546-CF8B-44E8-95D3-BCC6FC8F7124}"/>
    <cellStyle name="Note 4 4 7 4" xfId="35786" xr:uid="{95CBF132-91CB-43AD-9823-602682A26C6A}"/>
    <cellStyle name="Note 4 4 7 5" xfId="52697" xr:uid="{75481279-D0A2-4A0A-9C02-590CC7A9EA5F}"/>
    <cellStyle name="Note 4 4 8" xfId="2792" xr:uid="{32843BE8-C7B7-4771-971B-D656C90BA050}"/>
    <cellStyle name="Note 4 4 8 2" xfId="6942" xr:uid="{A6F58D2E-324F-49EE-9E23-3DEB81361721}"/>
    <cellStyle name="Note 4 4 8 2 2" xfId="12071" xr:uid="{79FB3E34-07D4-456F-9487-AEBAAABA53C1}"/>
    <cellStyle name="Note 4 4 8 2 2 2" xfId="21060" xr:uid="{25365C20-2672-408F-852B-B6A9F3C8D06F}"/>
    <cellStyle name="Note 4 4 8 2 2 2 2" xfId="39187" xr:uid="{84EB5614-D872-4C70-A5ED-5DEB5DCB91C7}"/>
    <cellStyle name="Note 4 4 8 2 2 3" xfId="34269" xr:uid="{643FEB86-B8C9-402E-9654-3ED2ADA04E2A}"/>
    <cellStyle name="Note 4 4 8 2 3" xfId="15931" xr:uid="{0D608B6C-A891-4030-944E-45B57655984A}"/>
    <cellStyle name="Note 4 4 8 2 3 2" xfId="30385" xr:uid="{2824F3A4-38E4-4CA5-92A1-A86CB7B34B67}"/>
    <cellStyle name="Note 4 4 8 2 4" xfId="27884" xr:uid="{5D2467C7-2AD3-4B0A-9F02-61B2668D2315}"/>
    <cellStyle name="Note 4 4 8 3" xfId="9505" xr:uid="{AC1E9DF8-B709-4042-8448-CCAA1D15B9D1}"/>
    <cellStyle name="Note 4 4 8 3 2" xfId="18494" xr:uid="{B7D95E83-0093-4366-BB03-D3FF983A21DA}"/>
    <cellStyle name="Note 4 4 8 3 2 2" xfId="39035" xr:uid="{9FFAB306-498F-4C5C-AADE-F88EC29E3114}"/>
    <cellStyle name="Note 4 4 8 3 3" xfId="23024" xr:uid="{FE876292-0334-4DBA-AF1C-F12D105B7934}"/>
    <cellStyle name="Note 4 4 8 4" xfId="25441" xr:uid="{EBA3E095-70A4-4F5D-85A8-B83089513422}"/>
    <cellStyle name="Note 4 4 9" xfId="4725" xr:uid="{1E72F771-8386-4B41-A467-66E8EBE00B9A}"/>
    <cellStyle name="Note 4 4 9 2" xfId="7311" xr:uid="{9EDDDB91-9D4F-4E66-A4D0-ACAA1D32E14C}"/>
    <cellStyle name="Note 4 4 9 2 2" xfId="12267" xr:uid="{DD41221F-9F19-4D9E-8C3D-F858693C87F6}"/>
    <cellStyle name="Note 4 4 9 2 2 2" xfId="21256" xr:uid="{FF8FFB15-D1F8-44CE-8F60-933A143ECB3B}"/>
    <cellStyle name="Note 4 4 9 2 2 2 2" xfId="33288" xr:uid="{44AAF8E7-BEA6-4764-9B26-1292B1E8F2BD}"/>
    <cellStyle name="Note 4 4 9 2 2 3" xfId="35708" xr:uid="{155A806E-954E-48F8-9B7E-C0DC916AAD3C}"/>
    <cellStyle name="Note 4 4 9 2 3" xfId="16300" xr:uid="{2418110D-3E54-4FAC-8DB1-88D340D6785E}"/>
    <cellStyle name="Note 4 4 9 2 3 2" xfId="29589" xr:uid="{605B684F-234F-48F9-9550-EE99515156C6}"/>
    <cellStyle name="Note 4 4 9 2 4" xfId="27699" xr:uid="{AF92CF45-22DA-4A25-B75D-BD3DB49A9CFF}"/>
    <cellStyle name="Note 4 4 9 3" xfId="9948" xr:uid="{52CC6F8A-7AA4-4100-9C94-F33EBB20F96F}"/>
    <cellStyle name="Note 4 4 9 3 2" xfId="18937" xr:uid="{99B47055-3D3D-4AC8-85C9-8EBBEA29157D}"/>
    <cellStyle name="Note 4 4 9 3 2 2" xfId="23252" xr:uid="{9B956C3D-52F2-4101-909F-D40D4A738237}"/>
    <cellStyle name="Note 4 4 9 3 3" xfId="39950" xr:uid="{004E943C-F0C7-4067-A8CE-AC5DAC3452F6}"/>
    <cellStyle name="Note 4 4 9 4" xfId="13714" xr:uid="{6420878B-EB43-44C7-8BE6-F5976BAB4920}"/>
    <cellStyle name="Note 4 4 9 4 2" xfId="25213" xr:uid="{8195EA40-F9EF-412E-9BC1-C70ACEE95880}"/>
    <cellStyle name="Note 4 4 9 5" xfId="36717" xr:uid="{F8F11180-18A0-4336-9FC3-67DF50CFFAEA}"/>
    <cellStyle name="Note 4 5" xfId="232" xr:uid="{B275AFA9-15D8-4BD0-9434-CA6D9A4D8FA2}"/>
    <cellStyle name="Note 4 5 10" xfId="9116" xr:uid="{39E14607-F7A8-49B8-9A2F-9B53A3313D41}"/>
    <cellStyle name="Note 4 5 10 2" xfId="18105" xr:uid="{DF12487C-7509-4AF5-9823-34906F72D4C2}"/>
    <cellStyle name="Note 4 5 10 2 2" xfId="43157" xr:uid="{8AE8E8C9-02BB-407C-8DFC-2A6C67C8D3AE}"/>
    <cellStyle name="Note 4 5 10 3" xfId="39910" xr:uid="{F8F5FB88-7E4E-4A81-B0B7-42AF6452CCCB}"/>
    <cellStyle name="Note 4 5 11" xfId="12429" xr:uid="{D30137C4-86BD-4489-AF16-231C855A5389}"/>
    <cellStyle name="Note 4 5 11 2" xfId="21418" xr:uid="{1546C180-5614-4BF3-8C1C-12D81A0F0B44}"/>
    <cellStyle name="Note 4 5 11 2 2" xfId="32999" xr:uid="{D71D2B45-3299-4512-8774-BC85F997D09D}"/>
    <cellStyle name="Note 4 5 11 3" xfId="35975" xr:uid="{D4A3EC5C-8C84-4423-AFE2-9FAF4278FBC9}"/>
    <cellStyle name="Note 4 5 12" xfId="2238" xr:uid="{4923DD2A-9126-4ADC-9857-2EF2DC5FDDB5}"/>
    <cellStyle name="Note 4 5 12 2" xfId="34889" xr:uid="{4980F763-AF55-443F-995E-2C007EC49B1E}"/>
    <cellStyle name="Note 4 5 13" xfId="13147" xr:uid="{A01C63DB-52BF-4A1D-BB7A-E1E9CBEE2922}"/>
    <cellStyle name="Note 4 5 13 2" xfId="33539" xr:uid="{E8548A8C-6E40-46F9-AA56-D5484A233D22}"/>
    <cellStyle name="Note 4 5 14" xfId="26783" xr:uid="{4B384624-ABBD-49E9-ACCE-FAD66847DC9B}"/>
    <cellStyle name="Note 4 5 15" xfId="44423" xr:uid="{6F687B77-BA33-4BA3-95C9-754F50663BEA}"/>
    <cellStyle name="Note 4 5 16" xfId="45578" xr:uid="{66DD785F-0F08-4726-8A22-9C6CDE550C09}"/>
    <cellStyle name="Note 4 5 2" xfId="581" xr:uid="{93ABE27E-7BD1-4098-8D08-7BB62DFF80CF}"/>
    <cellStyle name="Note 4 5 2 2" xfId="4970" xr:uid="{D4F5758D-E1B5-431A-AD4D-337395B37465}"/>
    <cellStyle name="Note 4 5 2 2 2" xfId="7556" xr:uid="{F96D4CE0-7A17-4634-B8C3-4E49D6B653B0}"/>
    <cellStyle name="Note 4 5 2 2 2 2" xfId="12340" xr:uid="{04DE4CDA-5881-4F9C-956A-04E75228EC94}"/>
    <cellStyle name="Note 4 5 2 2 2 2 2" xfId="21329" xr:uid="{A1FFB375-383D-4E82-B50D-2ED624C6D3C3}"/>
    <cellStyle name="Note 4 5 2 2 2 2 2 2" xfId="26428" xr:uid="{7DC03516-5050-46EC-AF15-8D775A5185BC}"/>
    <cellStyle name="Note 4 5 2 2 2 2 3" xfId="33753" xr:uid="{6426D977-A44E-454F-A016-7351B3C252A9}"/>
    <cellStyle name="Note 4 5 2 2 2 3" xfId="16545" xr:uid="{35841254-5695-49AC-93B3-AD186C5E9EE1}"/>
    <cellStyle name="Note 4 5 2 2 2 3 2" xfId="32628" xr:uid="{31533F2B-24E4-4229-B3AC-9BF2DA5EF45B}"/>
    <cellStyle name="Note 4 5 2 2 2 4" xfId="33745" xr:uid="{81FE9406-217B-49C9-BF64-D53BF27BEBB4}"/>
    <cellStyle name="Note 4 5 2 2 2 5" xfId="56366" xr:uid="{A9FE66CE-E9C7-4BB7-B8A9-B4B57E4620B8}"/>
    <cellStyle name="Note 4 5 2 2 3" xfId="10193" xr:uid="{3C2ADE49-C485-4FEB-AF0B-C14D0FA088C1}"/>
    <cellStyle name="Note 4 5 2 2 3 2" xfId="19182" xr:uid="{B3637560-9E80-42AC-B19D-220CB1E90351}"/>
    <cellStyle name="Note 4 5 2 2 3 2 2" xfId="37302" xr:uid="{529CE6A1-AC55-4F8B-8DDC-A18EEF59326D}"/>
    <cellStyle name="Note 4 5 2 2 3 3" xfId="42730" xr:uid="{A6DF87E7-CB6F-479B-9467-4D5D031F696D}"/>
    <cellStyle name="Note 4 5 2 2 4" xfId="13959" xr:uid="{77A27917-8BCF-41A7-88A2-ADF0927CB6E0}"/>
    <cellStyle name="Note 4 5 2 2 4 2" xfId="36414" xr:uid="{EB186B3E-81F0-4331-9392-06F6B1ED0613}"/>
    <cellStyle name="Note 4 5 2 2 5" xfId="39665" xr:uid="{A41CBFD8-E117-4938-B934-5C00602E5DFF}"/>
    <cellStyle name="Note 4 5 2 2 6" xfId="49584" xr:uid="{1C597E70-E093-4B54-8439-E2A29CE26B0E}"/>
    <cellStyle name="Note 4 5 2 3" xfId="3018" xr:uid="{6C419219-07E6-475B-ACD6-64F4AE7EDD82}"/>
    <cellStyle name="Note 4 5 2 3 2" xfId="22400" xr:uid="{6ADAEA79-531F-4E52-BA93-4E3E7977E4B0}"/>
    <cellStyle name="Note 4 5 2 3 2 2" xfId="58407" xr:uid="{DFAA9BCC-C536-471B-B1AC-035222139CC8}"/>
    <cellStyle name="Note 4 5 2 3 3" xfId="51626" xr:uid="{D345C7F7-4C0D-4EDC-9B03-1D7DB8A72124}"/>
    <cellStyle name="Note 4 5 2 4" xfId="31365" xr:uid="{9A62F3D8-E3F0-4F95-B504-F1722C907FB4}"/>
    <cellStyle name="Note 4 5 2 4 2" xfId="54508" xr:uid="{05ED4B02-1BB7-4590-BFA9-7CDFEC9D2418}"/>
    <cellStyle name="Note 4 5 2 4 3" xfId="47701" xr:uid="{7A291D4D-2C4C-4ED2-9768-A70D26110135}"/>
    <cellStyle name="Note 4 5 2 5" xfId="52941" xr:uid="{40949120-97F9-4376-8A9D-0114447B457E}"/>
    <cellStyle name="Note 4 5 2 6" xfId="46090" xr:uid="{C2AD4240-FEE9-4FBC-962A-759B7E856B9C}"/>
    <cellStyle name="Note 4 5 3" xfId="926" xr:uid="{5474D237-9123-423F-956A-8615B313CF84}"/>
    <cellStyle name="Note 4 5 3 2" xfId="5291" xr:uid="{2EE1C885-F189-434F-8086-649A4D99CC84}"/>
    <cellStyle name="Note 4 5 3 2 2" xfId="7877" xr:uid="{41FF2B9C-4CDF-421E-B9C1-6946EE802103}"/>
    <cellStyle name="Note 4 5 3 2 2 2" xfId="12441" xr:uid="{3B09B352-12AE-4B61-BCFD-8FDB7037DB37}"/>
    <cellStyle name="Note 4 5 3 2 2 2 2" xfId="21430" xr:uid="{4B9262FA-2FE4-43A9-9587-A76AF3989577}"/>
    <cellStyle name="Note 4 5 3 2 2 2 2 2" xfId="37432" xr:uid="{A5C0664B-4D78-4236-967B-57B804BD613A}"/>
    <cellStyle name="Note 4 5 3 2 2 2 3" xfId="31251" xr:uid="{D63E363B-CEEA-4305-B296-64A990BF5445}"/>
    <cellStyle name="Note 4 5 3 2 2 3" xfId="16866" xr:uid="{0C0BB942-FB12-4A67-B73E-D5B01C01530C}"/>
    <cellStyle name="Note 4 5 3 2 2 3 2" xfId="39513" xr:uid="{B5B3DFD7-2129-4B2E-B9AB-1DE41B337B7C}"/>
    <cellStyle name="Note 4 5 3 2 2 4" xfId="23749" xr:uid="{8CD164DF-D8AB-4227-91DE-F3EB00884801}"/>
    <cellStyle name="Note 4 5 3 2 2 5" xfId="56771" xr:uid="{62423DE0-D846-4A45-A0D1-8212FD33EA04}"/>
    <cellStyle name="Note 4 5 3 2 3" xfId="10514" xr:uid="{BD0CB469-6AF2-4542-8CE5-BE64E003B90C}"/>
    <cellStyle name="Note 4 5 3 2 3 2" xfId="19503" xr:uid="{187C7558-4C7C-4C55-A9CC-FD5D841DC682}"/>
    <cellStyle name="Note 4 5 3 2 3 2 2" xfId="41371" xr:uid="{4760F75F-B802-4ADA-9C85-65030B7E34B9}"/>
    <cellStyle name="Note 4 5 3 2 3 3" xfId="38918" xr:uid="{332CCC39-5C63-400F-A224-F94446E95D1E}"/>
    <cellStyle name="Note 4 5 3 2 4" xfId="14280" xr:uid="{5707782F-2664-4474-8CF9-BA57E32FEC3A}"/>
    <cellStyle name="Note 4 5 3 2 4 2" xfId="25632" xr:uid="{D0F7D01C-7A3F-4435-9B8D-4E8620A167E6}"/>
    <cellStyle name="Note 4 5 3 2 5" xfId="27644" xr:uid="{B5FC88F5-247D-4DE3-814D-1BF33EAABE85}"/>
    <cellStyle name="Note 4 5 3 2 6" xfId="49989" xr:uid="{E57E0CBB-A099-4A58-AA39-D114DA0589AC}"/>
    <cellStyle name="Note 4 5 3 3" xfId="3363" xr:uid="{AF52C5B6-F4DE-45AE-B589-0C987182C6E5}"/>
    <cellStyle name="Note 4 5 3 3 2" xfId="33459" xr:uid="{1DE084AA-0697-4569-BFE2-7E564083F49F}"/>
    <cellStyle name="Note 4 5 3 3 2 2" xfId="57786" xr:uid="{717431A0-8ED9-4122-888E-8CE6407A359E}"/>
    <cellStyle name="Note 4 5 3 3 3" xfId="51004" xr:uid="{BF01149B-62BC-4793-9F05-D9C3A5ABDCF7}"/>
    <cellStyle name="Note 4 5 3 4" xfId="30535" xr:uid="{485215B7-3C9C-4D7E-940D-83CB955C735D}"/>
    <cellStyle name="Note 4 5 3 4 2" xfId="54898" xr:uid="{5F4D6A34-D121-451B-BB8A-111F15E047A9}"/>
    <cellStyle name="Note 4 5 3 4 3" xfId="48106" xr:uid="{8962A474-775B-47E8-AC5E-3BD538045147}"/>
    <cellStyle name="Note 4 5 3 5" xfId="53198" xr:uid="{BCC1DF78-61C7-4E0F-AED9-EBA261455F05}"/>
    <cellStyle name="Note 4 5 3 6" xfId="46492" xr:uid="{CBB97159-04E2-4E9B-94A6-1B6CB22364B0}"/>
    <cellStyle name="Note 4 5 4" xfId="1270" xr:uid="{55C7B437-4C99-4FF0-8DFC-C007DDF8831D}"/>
    <cellStyle name="Note 4 5 4 2" xfId="5615" xr:uid="{0E40183D-297C-4003-B327-35698EFA0CB1}"/>
    <cellStyle name="Note 4 5 4 2 2" xfId="8201" xr:uid="{B9E23151-A060-4926-BFBE-1E975A1C89B7}"/>
    <cellStyle name="Note 4 5 4 2 2 2" xfId="12538" xr:uid="{D2AF0602-3B97-440F-AB85-07CBAA09E84E}"/>
    <cellStyle name="Note 4 5 4 2 2 2 2" xfId="21527" xr:uid="{4672BA4D-01FD-41D6-B4DE-883BDD575149}"/>
    <cellStyle name="Note 4 5 4 2 2 2 2 2" xfId="25922" xr:uid="{38AF5961-0A94-4649-989F-BF7AC84905AB}"/>
    <cellStyle name="Note 4 5 4 2 2 2 3" xfId="26094" xr:uid="{9169D03C-C637-4DD4-B4FF-842B25979138}"/>
    <cellStyle name="Note 4 5 4 2 2 3" xfId="17190" xr:uid="{0B2B026B-89B8-4BDC-AF71-674925BAE453}"/>
    <cellStyle name="Note 4 5 4 2 2 3 2" xfId="36731" xr:uid="{669BE797-6F01-47FB-8521-11B822599B32}"/>
    <cellStyle name="Note 4 5 4 2 2 4" xfId="31060" xr:uid="{00BFF79A-B2E5-4D40-AAEF-5B341B717C56}"/>
    <cellStyle name="Note 4 5 4 2 3" xfId="10838" xr:uid="{98E3FBC5-37C6-4E5F-AD78-33F7FBDA9234}"/>
    <cellStyle name="Note 4 5 4 2 3 2" xfId="19827" xr:uid="{47DF4CDA-50A7-4EE3-8FCB-B959D52E2208}"/>
    <cellStyle name="Note 4 5 4 2 3 2 2" xfId="37894" xr:uid="{7BF8D5C3-72E6-4213-81E7-105B53EC1866}"/>
    <cellStyle name="Note 4 5 4 2 3 3" xfId="37789" xr:uid="{46A23E9C-85E1-4EA6-8E69-34E31339329C}"/>
    <cellStyle name="Note 4 5 4 2 4" xfId="14604" xr:uid="{349F7E6E-F5B0-4080-996B-588BB37E8EE9}"/>
    <cellStyle name="Note 4 5 4 2 4 2" xfId="32759" xr:uid="{5FFE5CAD-E239-4F4C-B407-704A8FC264CF}"/>
    <cellStyle name="Note 4 5 4 2 5" xfId="29580" xr:uid="{088FD5B0-87FF-4FC9-A738-449C05A780D1}"/>
    <cellStyle name="Note 4 5 4 2 6" xfId="55894" xr:uid="{C478E58C-ADDF-473F-A4A5-FEFA7FD26215}"/>
    <cellStyle name="Note 4 5 4 3" xfId="3707" xr:uid="{D1BA1EBF-93C4-4E9E-9CF3-A536D09CFE52}"/>
    <cellStyle name="Note 4 5 4 3 2" xfId="23477" xr:uid="{C17830C2-9840-4655-9FBE-CA1FD7758C5D}"/>
    <cellStyle name="Note 4 5 4 4" xfId="34435" xr:uid="{F7115143-1E15-4F7B-ADD8-E264FA091897}"/>
    <cellStyle name="Note 4 5 4 5" xfId="49112" xr:uid="{B62185E6-30BE-4C05-9CCF-DF5B08F0E4A5}"/>
    <cellStyle name="Note 4 5 5" xfId="1586" xr:uid="{B13B789E-50A6-4DE5-A3C9-4B395FBAD2AF}"/>
    <cellStyle name="Note 4 5 5 2" xfId="5931" xr:uid="{20963291-E0F9-4CC5-9B5E-56BBFA529EE0}"/>
    <cellStyle name="Note 4 5 5 2 2" xfId="8517" xr:uid="{02CC8D1F-6B1E-46C7-894D-D64ED0183495}"/>
    <cellStyle name="Note 4 5 5 2 2 2" xfId="12639" xr:uid="{595CC751-6A89-44C0-BE10-546912DE6085}"/>
    <cellStyle name="Note 4 5 5 2 2 2 2" xfId="21628" xr:uid="{5D717E4D-B0B4-4FE0-9548-76CA8F861EC0}"/>
    <cellStyle name="Note 4 5 5 2 2 2 2 2" xfId="27867" xr:uid="{172D813C-C20C-486B-8D7C-408586A8FD9F}"/>
    <cellStyle name="Note 4 5 5 2 2 2 3" xfId="36259" xr:uid="{C70A9C5E-0A8A-407B-AB6C-3CB22931A44D}"/>
    <cellStyle name="Note 4 5 5 2 2 3" xfId="17506" xr:uid="{CE0B0FF2-AAB3-48DE-ACEC-65E40BA39074}"/>
    <cellStyle name="Note 4 5 5 2 2 3 2" xfId="36765" xr:uid="{790C57C1-3289-4097-B5BA-11B9893560C8}"/>
    <cellStyle name="Note 4 5 5 2 2 4" xfId="34532" xr:uid="{4FA34AA6-3194-40E1-9845-05714605BE87}"/>
    <cellStyle name="Note 4 5 5 2 3" xfId="11154" xr:uid="{6367A16D-E7D1-4595-8BDA-E2014C5D4054}"/>
    <cellStyle name="Note 4 5 5 2 3 2" xfId="20143" xr:uid="{66EB6A2B-4918-4D4F-ABE5-DA6621C54BF9}"/>
    <cellStyle name="Note 4 5 5 2 3 2 2" xfId="36872" xr:uid="{54CB416B-A769-4FD5-B34F-7279434F5DEA}"/>
    <cellStyle name="Note 4 5 5 2 3 3" xfId="36668" xr:uid="{61983816-57AB-4970-AD40-DA8271033C5E}"/>
    <cellStyle name="Note 4 5 5 2 4" xfId="14920" xr:uid="{7EC09D77-5ACE-42BE-9204-9790DD875CCB}"/>
    <cellStyle name="Note 4 5 5 2 4 2" xfId="30545" xr:uid="{A14E00A7-955B-4B7E-B871-60EE15AA9546}"/>
    <cellStyle name="Note 4 5 5 2 5" xfId="42932" xr:uid="{77DC9102-3891-47E2-B34C-5769700FA747}"/>
    <cellStyle name="Note 4 5 5 2 6" xfId="57831" xr:uid="{39829DA0-7176-466E-8814-AAD1F01652CD}"/>
    <cellStyle name="Note 4 5 5 3" xfId="4023" xr:uid="{BA658D75-B8A6-402D-BA5E-8314F3DE4130}"/>
    <cellStyle name="Note 4 5 5 3 2" xfId="32812" xr:uid="{07FA858D-83EB-4446-A868-0C848C318ECF}"/>
    <cellStyle name="Note 4 5 5 4" xfId="36003" xr:uid="{8F3AC364-593D-4924-9839-8D2D80600EA2}"/>
    <cellStyle name="Note 4 5 5 5" xfId="51049" xr:uid="{19498672-B6B5-48B8-AA57-A0AC69CEEB48}"/>
    <cellStyle name="Note 4 5 6" xfId="1673" xr:uid="{17A53E3E-E418-40D9-8C37-BC3D594964FF}"/>
    <cellStyle name="Note 4 5 6 2" xfId="6001" xr:uid="{3BD25F85-DE32-4ADF-81CA-9CA7969B2358}"/>
    <cellStyle name="Note 4 5 6 2 2" xfId="8587" xr:uid="{02D71196-5170-42C5-8F2F-B0B077932C5D}"/>
    <cellStyle name="Note 4 5 6 2 2 2" xfId="12655" xr:uid="{ED8DE169-C281-4181-B91B-7B14A686B17C}"/>
    <cellStyle name="Note 4 5 6 2 2 2 2" xfId="21644" xr:uid="{B63D9AFC-20C0-4187-B85A-68E2A887B77B}"/>
    <cellStyle name="Note 4 5 6 2 2 2 2 2" xfId="39247" xr:uid="{AC422A22-B43F-4413-A5BE-90CE829060AA}"/>
    <cellStyle name="Note 4 5 6 2 2 2 3" xfId="28189" xr:uid="{4101A240-2226-4E8D-81DA-0B9C1A5EF014}"/>
    <cellStyle name="Note 4 5 6 2 2 3" xfId="17576" xr:uid="{A19A9699-1D33-4DC0-BC70-BFD4F489311A}"/>
    <cellStyle name="Note 4 5 6 2 2 3 2" xfId="37114" xr:uid="{5FACB0B2-5269-4B52-8E47-CB6C72F67EC1}"/>
    <cellStyle name="Note 4 5 6 2 2 4" xfId="38174" xr:uid="{B8029642-CC30-4282-BB26-D28721704492}"/>
    <cellStyle name="Note 4 5 6 2 3" xfId="11224" xr:uid="{87B792B1-483C-423E-A2A9-FBF9066B65A0}"/>
    <cellStyle name="Note 4 5 6 2 3 2" xfId="20213" xr:uid="{DD0F1C8F-1570-4D43-9354-3A23F4037B4E}"/>
    <cellStyle name="Note 4 5 6 2 3 2 2" xfId="34059" xr:uid="{DCF33930-23FE-4F53-B215-07E4B09FD328}"/>
    <cellStyle name="Note 4 5 6 2 3 3" xfId="36186" xr:uid="{A77A6D27-A1E4-4C22-90AF-5D178583C0CB}"/>
    <cellStyle name="Note 4 5 6 2 4" xfId="14990" xr:uid="{FCB9AF52-C935-4F37-A727-2C24AADBF84A}"/>
    <cellStyle name="Note 4 5 6 2 4 2" xfId="28043" xr:uid="{BD34C7E1-9D3C-45C1-91B3-23C769341650}"/>
    <cellStyle name="Note 4 5 6 2 5" xfId="22164" xr:uid="{5188A194-64EE-40B9-92BF-6D7B41165B7B}"/>
    <cellStyle name="Note 4 5 6 2 6" xfId="54060" xr:uid="{108227B6-DCC8-4791-803A-1A8A0F3C06CA}"/>
    <cellStyle name="Note 4 5 6 3" xfId="4110" xr:uid="{317D689F-875E-4964-A463-024E3AC3FC0E}"/>
    <cellStyle name="Note 4 5 6 3 2" xfId="31821" xr:uid="{C020DE11-87CE-4B78-A8F2-545AC47FC1B4}"/>
    <cellStyle name="Note 4 5 6 4" xfId="43937" xr:uid="{867CAB8E-30BE-42C8-929C-0D191F8097A9}"/>
    <cellStyle name="Note 4 5 6 5" xfId="47387" xr:uid="{08BB5442-BEFA-4154-ABDA-461126DF9962}"/>
    <cellStyle name="Note 4 5 7" xfId="2700" xr:uid="{3F3763E0-5B6A-407A-95A2-2F9379E97F4D}"/>
    <cellStyle name="Note 4 5 7 2" xfId="6890" xr:uid="{BE8D71F6-1138-4279-8CDF-13F79A4EB769}"/>
    <cellStyle name="Note 4 5 7 2 2" xfId="12031" xr:uid="{6EF42DA1-E7F5-481F-AFFA-CCCB5793C125}"/>
    <cellStyle name="Note 4 5 7 2 2 2" xfId="21020" xr:uid="{A7F15DC6-2FF8-49BF-8066-5622E1D8D851}"/>
    <cellStyle name="Note 4 5 7 2 2 2 2" xfId="42510" xr:uid="{D31E1A28-3AB4-4A9E-8814-86D89575B82E}"/>
    <cellStyle name="Note 4 5 7 2 2 3" xfId="43798" xr:uid="{BE2DC42F-AB35-401F-A25C-EC360F018D12}"/>
    <cellStyle name="Note 4 5 7 2 3" xfId="15879" xr:uid="{40EBBA0B-F760-40D3-A421-AA0850D449AF}"/>
    <cellStyle name="Note 4 5 7 2 3 2" xfId="36957" xr:uid="{C4D89D1B-4149-4ACB-9F00-BE228379B0F5}"/>
    <cellStyle name="Note 4 5 7 2 4" xfId="44025" xr:uid="{1702A3E4-5127-44AF-A25B-006BA6C6C5D7}"/>
    <cellStyle name="Note 4 5 7 3" xfId="9461" xr:uid="{C66B81AE-2372-40BB-986F-B8DFCBADC987}"/>
    <cellStyle name="Note 4 5 7 3 2" xfId="18450" xr:uid="{C327391A-6EF7-4BB4-84D3-BA7AEF61A16D}"/>
    <cellStyle name="Note 4 5 7 3 2 2" xfId="26122" xr:uid="{E8AE4B12-2303-4870-9247-5AF17BF1A186}"/>
    <cellStyle name="Note 4 5 7 3 3" xfId="40800" xr:uid="{7B8A7992-19F8-4213-A2BA-CC0AC8E71DD5}"/>
    <cellStyle name="Note 4 5 7 4" xfId="43185" xr:uid="{3698924B-FD2E-4594-965A-8E350617AC73}"/>
    <cellStyle name="Note 4 5 7 5" xfId="52678" xr:uid="{D9216B4D-5628-4DFE-9654-E593A73B4A9C}"/>
    <cellStyle name="Note 4 5 8" xfId="4646" xr:uid="{F99046CD-4040-4653-AE2D-A1DEB37CC46D}"/>
    <cellStyle name="Note 4 5 8 2" xfId="7232" xr:uid="{A4FFE1B4-ABDE-42B2-B6D6-36684A2FC01B}"/>
    <cellStyle name="Note 4 5 8 2 2" xfId="12240" xr:uid="{4CE56A38-5CEB-40B1-BC0C-40D5668E3592}"/>
    <cellStyle name="Note 4 5 8 2 2 2" xfId="21229" xr:uid="{5707AB32-E2F7-43A6-97CD-C0DFBE2FD4B9}"/>
    <cellStyle name="Note 4 5 8 2 2 2 2" xfId="22812" xr:uid="{DB92AC42-DCFA-4D37-8C9D-9AD01B01F692}"/>
    <cellStyle name="Note 4 5 8 2 2 3" xfId="29678" xr:uid="{2D33263E-6704-48EE-8D88-C2721AE7EA32}"/>
    <cellStyle name="Note 4 5 8 2 3" xfId="16221" xr:uid="{221712E6-3AB4-4A51-90DB-D71FF82C54AD}"/>
    <cellStyle name="Note 4 5 8 2 3 2" xfId="29564" xr:uid="{6485E310-E664-4BE5-9117-DF9A46E15837}"/>
    <cellStyle name="Note 4 5 8 2 4" xfId="40799" xr:uid="{AB996FF2-17D8-4788-9F34-FF53DB841243}"/>
    <cellStyle name="Note 4 5 8 3" xfId="9869" xr:uid="{B58C8AD6-1562-47FD-803B-57EDA6F2F04A}"/>
    <cellStyle name="Note 4 5 8 3 2" xfId="18858" xr:uid="{412DDA6F-E7EA-41EC-9F89-2D9981B2186C}"/>
    <cellStyle name="Note 4 5 8 3 2 2" xfId="22849" xr:uid="{E5053476-3249-4FB8-9923-981C81C05308}"/>
    <cellStyle name="Note 4 5 8 3 3" xfId="40085" xr:uid="{6A80EB82-5C64-4083-A5A8-7C67AE45DA33}"/>
    <cellStyle name="Note 4 5 8 4" xfId="13635" xr:uid="{EEB7CBD2-8BA3-42AF-B5B5-547357E3B4E9}"/>
    <cellStyle name="Note 4 5 8 4 2" xfId="40826" xr:uid="{01818EB1-A56D-4AB6-A9CD-047AB80A3F97}"/>
    <cellStyle name="Note 4 5 8 5" xfId="27958" xr:uid="{215E2B95-16BC-4520-BB55-8D811FC46C7E}"/>
    <cellStyle name="Note 4 5 9" xfId="6534" xr:uid="{3643CF1A-897A-4C14-B72C-2E1393C45CEA}"/>
    <cellStyle name="Note 4 5 9 2" xfId="11753" xr:uid="{2AF3FF24-81C6-4C13-9798-85255AAD1AB2}"/>
    <cellStyle name="Note 4 5 9 2 2" xfId="20742" xr:uid="{318722E4-2135-455F-8D8B-285A97BEAE56}"/>
    <cellStyle name="Note 4 5 9 2 2 2" xfId="32528" xr:uid="{1614860F-A95A-4A4B-BC84-29788A098A49}"/>
    <cellStyle name="Note 4 5 9 2 3" xfId="26528" xr:uid="{A1D205AD-5B64-4DAF-809F-90B7C3AF1506}"/>
    <cellStyle name="Note 4 5 9 3" xfId="15523" xr:uid="{DD6E94AB-3205-4874-9857-BD5C46CC4E3D}"/>
    <cellStyle name="Note 4 5 9 3 2" xfId="41505" xr:uid="{99B6C73E-3283-4A3B-92A1-45DE4F963565}"/>
    <cellStyle name="Note 4 5 9 4" xfId="23795" xr:uid="{6A669035-5DC8-47AC-ADC7-BDCB46AF5E57}"/>
    <cellStyle name="Note 4 6" xfId="370" xr:uid="{BEB29AB1-461F-4547-BE86-730B94C2AF4F}"/>
    <cellStyle name="Note 4 6 10" xfId="9241" xr:uid="{29C39D1F-6912-4383-B64A-24ABF10553A6}"/>
    <cellStyle name="Note 4 6 10 2" xfId="18230" xr:uid="{EFE50EC7-981E-4EB4-AC73-200C0CE8E625}"/>
    <cellStyle name="Note 4 6 10 2 2" xfId="39129" xr:uid="{D2AD5E87-562F-404C-87B1-6AB8F1E45007}"/>
    <cellStyle name="Note 4 6 10 3" xfId="34071" xr:uid="{91A3E6D9-A747-44C8-94A9-CA731AF0BC3F}"/>
    <cellStyle name="Note 4 6 11" xfId="9735" xr:uid="{140DF2E2-DC2B-4313-B29B-5D4E1F6AF708}"/>
    <cellStyle name="Note 4 6 11 2" xfId="18724" xr:uid="{7922957B-01EC-44A6-BF1F-CAA4FC042833}"/>
    <cellStyle name="Note 4 6 11 2 2" xfId="29275" xr:uid="{A2A0613F-CB09-4CE6-9E7A-9B2D077C234F}"/>
    <cellStyle name="Note 4 6 11 3" xfId="43812" xr:uid="{011A6E58-7CB4-4D14-A82C-87611C30BD4D}"/>
    <cellStyle name="Note 4 6 12" xfId="2376" xr:uid="{73B3D008-DD75-4BB0-B6E7-EAE792EEA591}"/>
    <cellStyle name="Note 4 6 12 2" xfId="39822" xr:uid="{7F673E48-2B44-46A3-B74D-4EABF81E372A}"/>
    <cellStyle name="Note 4 6 13" xfId="13285" xr:uid="{336B1750-E18E-4B24-9842-71CB7E9C1AAC}"/>
    <cellStyle name="Note 4 6 13 2" xfId="29484" xr:uid="{CF7E8813-5B56-408B-8F71-0120F6081C6E}"/>
    <cellStyle name="Note 4 6 14" xfId="37410" xr:uid="{707E0D98-5EB8-47F8-9A84-7358EF823A98}"/>
    <cellStyle name="Note 4 6 15" xfId="44383" xr:uid="{988FE453-2653-4EA1-967C-102B2D66CAF8}"/>
    <cellStyle name="Note 4 6 16" xfId="45672" xr:uid="{B61F06DA-E534-4446-BC5E-7502A651DEB0}"/>
    <cellStyle name="Note 4 6 2" xfId="719" xr:uid="{006E03A0-16B2-461B-9401-18567E6E71ED}"/>
    <cellStyle name="Note 4 6 2 2" xfId="5095" xr:uid="{747F0B3D-4368-4C0F-BC05-19B27DC2FF13}"/>
    <cellStyle name="Note 4 6 2 2 2" xfId="7681" xr:uid="{B651C745-67C8-4F40-933E-F015AA3112CC}"/>
    <cellStyle name="Note 4 6 2 2 2 2" xfId="12375" xr:uid="{CDD652AD-2F4D-4631-AC24-CE13DA45A0D3}"/>
    <cellStyle name="Note 4 6 2 2 2 2 2" xfId="21364" xr:uid="{E6349C49-B4E6-4354-80F8-B600938D2727}"/>
    <cellStyle name="Note 4 6 2 2 2 2 2 2" xfId="38185" xr:uid="{01D10195-3244-4BD2-A1E8-FC32A60CEECA}"/>
    <cellStyle name="Note 4 6 2 2 2 2 3" xfId="29356" xr:uid="{44DB4EC1-3C85-44EE-B0CA-4D146673D202}"/>
    <cellStyle name="Note 4 6 2 2 2 3" xfId="16670" xr:uid="{4C9E9314-3E47-4EA9-9CD9-B011145ED355}"/>
    <cellStyle name="Note 4 6 2 2 2 3 2" xfId="41945" xr:uid="{91D1EE47-95A1-4C96-BB95-BF9EAD600E9E}"/>
    <cellStyle name="Note 4 6 2 2 2 4" xfId="29923" xr:uid="{C747E8E9-13A5-49C0-8345-F325A4C60E5B}"/>
    <cellStyle name="Note 4 6 2 2 2 5" xfId="56460" xr:uid="{5105D95B-E55B-4812-BD52-90D9D5761A33}"/>
    <cellStyle name="Note 4 6 2 2 3" xfId="10318" xr:uid="{E6DA2D65-16A1-4384-A3DD-AC92E562101A}"/>
    <cellStyle name="Note 4 6 2 2 3 2" xfId="19307" xr:uid="{02F90CC1-3AC9-41C3-B186-1DCFBCF73882}"/>
    <cellStyle name="Note 4 6 2 2 3 2 2" xfId="27418" xr:uid="{40C823FA-F948-4CB1-BC97-9CD11FAE2198}"/>
    <cellStyle name="Note 4 6 2 2 3 3" xfId="33309" xr:uid="{9004CEC6-D7C8-483F-83C9-899476351030}"/>
    <cellStyle name="Note 4 6 2 2 4" xfId="14084" xr:uid="{B9F55E33-F5D3-4130-94AB-1C064AB11EC6}"/>
    <cellStyle name="Note 4 6 2 2 4 2" xfId="43190" xr:uid="{FEADA58F-A33A-4CB7-90AD-1FFEB0ACDEFA}"/>
    <cellStyle name="Note 4 6 2 2 5" xfId="41092" xr:uid="{E45C0278-9D0A-4653-84E9-D54ADC14C1A0}"/>
    <cellStyle name="Note 4 6 2 2 6" xfId="49678" xr:uid="{A7B8409C-9E1B-4CC3-9CA6-30DC131DD6A4}"/>
    <cellStyle name="Note 4 6 2 3" xfId="3156" xr:uid="{6B555278-A360-482E-BDD0-ECA7546FFECB}"/>
    <cellStyle name="Note 4 6 2 3 2" xfId="37295" xr:uid="{DEBC8DF2-D610-4F33-A7B4-983778A3D3E9}"/>
    <cellStyle name="Note 4 6 2 3 2 2" xfId="57959" xr:uid="{3F63700B-3392-4252-B3D9-8B91D1C6EEAB}"/>
    <cellStyle name="Note 4 6 2 3 3" xfId="51177" xr:uid="{09B15D2D-A665-48E8-B6BE-45829A23AC61}"/>
    <cellStyle name="Note 4 6 2 4" xfId="25660" xr:uid="{72B3E5EF-673D-4B77-9F77-2D815D858BAD}"/>
    <cellStyle name="Note 4 6 2 4 2" xfId="54599" xr:uid="{4781F81F-13B4-4B58-8E13-DBE913FB66CD}"/>
    <cellStyle name="Note 4 6 2 4 3" xfId="47795" xr:uid="{A86EA457-12BF-458E-BEA3-63363C7A0A3E}"/>
    <cellStyle name="Note 4 6 2 5" xfId="52994" xr:uid="{C7FDDF70-6078-4891-874C-688E440376A1}"/>
    <cellStyle name="Note 4 6 2 6" xfId="46181" xr:uid="{676C65DA-1686-4F07-A5B5-C78DA2E84178}"/>
    <cellStyle name="Note 4 6 3" xfId="1064" xr:uid="{B0ABA1EC-9EBC-4C77-A623-0ED5B83CB132}"/>
    <cellStyle name="Note 4 6 3 2" xfId="5416" xr:uid="{1291207F-88ED-4CC4-BB17-5FEDBD8872CE}"/>
    <cellStyle name="Note 4 6 3 2 2" xfId="8002" xr:uid="{25A5FA75-8469-4779-867B-4382E6135F01}"/>
    <cellStyle name="Note 4 6 3 2 2 2" xfId="12479" xr:uid="{A4688D63-C10D-418B-982D-545A10C25EE2}"/>
    <cellStyle name="Note 4 6 3 2 2 2 2" xfId="21468" xr:uid="{A862FF7E-78A7-4BBB-8B3B-6201965E0808}"/>
    <cellStyle name="Note 4 6 3 2 2 2 2 2" xfId="40641" xr:uid="{1D29287C-AB59-456D-A5E1-3FCA05D4B393}"/>
    <cellStyle name="Note 4 6 3 2 2 2 3" xfId="29013" xr:uid="{DEE4165A-203C-4285-8436-F8C28874B89B}"/>
    <cellStyle name="Note 4 6 3 2 2 3" xfId="16991" xr:uid="{80ED2A70-A21C-4DBB-B0D1-B1184AD696BB}"/>
    <cellStyle name="Note 4 6 3 2 2 3 2" xfId="36454" xr:uid="{6E5C70DA-81C2-4BF0-B8E9-749EAD8AD7A9}"/>
    <cellStyle name="Note 4 6 3 2 2 4" xfId="24798" xr:uid="{088B14AB-DC58-4D7C-A821-A3ED027D9809}"/>
    <cellStyle name="Note 4 6 3 2 2 5" xfId="56862" xr:uid="{F62D9638-A278-4430-8B17-14B9164C85D9}"/>
    <cellStyle name="Note 4 6 3 2 3" xfId="10639" xr:uid="{AF8B6E4C-0B14-4F02-94B7-18227A6CE951}"/>
    <cellStyle name="Note 4 6 3 2 3 2" xfId="19628" xr:uid="{C961B0C0-CFD1-4EF0-B8EA-1FC2F1ED7F20}"/>
    <cellStyle name="Note 4 6 3 2 3 2 2" xfId="34045" xr:uid="{F383D96A-1038-48B0-A514-12F3C2C68354}"/>
    <cellStyle name="Note 4 6 3 2 3 3" xfId="40200" xr:uid="{C7ADCFA1-ECDC-418F-BB5E-87D1939FFE5A}"/>
    <cellStyle name="Note 4 6 3 2 4" xfId="14405" xr:uid="{57498E31-16A9-423C-B0D1-DD5B9DD5981D}"/>
    <cellStyle name="Note 4 6 3 2 4 2" xfId="24052" xr:uid="{623EC040-6BAC-46F3-953E-1D8315BF8245}"/>
    <cellStyle name="Note 4 6 3 2 5" xfId="35426" xr:uid="{5855E778-3E6C-4B00-8E24-6BBA59A4221A}"/>
    <cellStyle name="Note 4 6 3 2 6" xfId="50080" xr:uid="{E84AEB3F-F533-49E7-82CD-C7865D710466}"/>
    <cellStyle name="Note 4 6 3 3" xfId="3501" xr:uid="{F273CA38-3E8A-4537-A5A9-A06323944244}"/>
    <cellStyle name="Note 4 6 3 3 2" xfId="41706" xr:uid="{7CC1BF62-3FE3-4AFD-A60E-E779591E16CD}"/>
    <cellStyle name="Note 4 6 3 3 2 2" xfId="58068" xr:uid="{D39A9098-F0E6-473A-A19B-AD7061684ECE}"/>
    <cellStyle name="Note 4 6 3 3 3" xfId="51286" xr:uid="{681D5ECF-8909-48E8-865C-197CE3290F6B}"/>
    <cellStyle name="Note 4 6 3 4" xfId="39886" xr:uid="{E51BEEE4-7BA3-40EB-B3DB-3E35568E1E3F}"/>
    <cellStyle name="Note 4 6 3 4 2" xfId="54989" xr:uid="{A06CE86E-B05F-4DE0-92EA-1A6243CD8D08}"/>
    <cellStyle name="Note 4 6 3 4 3" xfId="48197" xr:uid="{F20B963E-2FB5-4960-9642-FA4B95E2BAA1}"/>
    <cellStyle name="Note 4 6 3 5" xfId="53289" xr:uid="{0659B25D-9944-4D46-A6E4-5A961CE449BB}"/>
    <cellStyle name="Note 4 6 3 6" xfId="46583" xr:uid="{BB1B8561-F9F7-40B7-8B1F-70DDEAD805C3}"/>
    <cellStyle name="Note 4 6 4" xfId="1408" xr:uid="{B75FA1A9-FA15-4C6D-94A8-9DC6DD60E85C}"/>
    <cellStyle name="Note 4 6 4 2" xfId="5753" xr:uid="{39AD5948-5533-4CD5-AABA-C2E368C6F00C}"/>
    <cellStyle name="Note 4 6 4 2 2" xfId="8339" xr:uid="{BA27EBC5-2F61-4E83-BB95-56CC5833A857}"/>
    <cellStyle name="Note 4 6 4 2 2 2" xfId="12581" xr:uid="{7F99E512-54D8-440E-97E3-29C71EAC53F5}"/>
    <cellStyle name="Note 4 6 4 2 2 2 2" xfId="21570" xr:uid="{12EF1CB7-3BF3-448F-B0B7-321DAE761B7A}"/>
    <cellStyle name="Note 4 6 4 2 2 2 2 2" xfId="31907" xr:uid="{175B97D1-EC2F-433B-BDD7-498A4F484B04}"/>
    <cellStyle name="Note 4 6 4 2 2 2 3" xfId="29802" xr:uid="{9D6002D7-6745-4721-BDAB-1649DA2D70C4}"/>
    <cellStyle name="Note 4 6 4 2 2 3" xfId="17328" xr:uid="{11B69186-10D1-4EE9-921F-DD03FEFFD1F1}"/>
    <cellStyle name="Note 4 6 4 2 2 3 2" xfId="22429" xr:uid="{C6AA3541-2D58-4725-81DD-817D5419D31C}"/>
    <cellStyle name="Note 4 6 4 2 2 4" xfId="30170" xr:uid="{4C96BC6D-812C-4C79-A63E-5D44BFCA4BE1}"/>
    <cellStyle name="Note 4 6 4 2 3" xfId="10976" xr:uid="{7E6491A9-405B-4CC3-A928-91B9CFC3C38C}"/>
    <cellStyle name="Note 4 6 4 2 3 2" xfId="19965" xr:uid="{5536F402-F094-43F2-BCB0-97C1B93B1874}"/>
    <cellStyle name="Note 4 6 4 2 3 2 2" xfId="33261" xr:uid="{D713F3E8-A8A2-4E6F-B673-859016E4B975}"/>
    <cellStyle name="Note 4 6 4 2 3 3" xfId="40061" xr:uid="{88912786-78EF-4B81-A144-6B9B40965D56}"/>
    <cellStyle name="Note 4 6 4 2 4" xfId="14742" xr:uid="{552FC7DB-F68F-44BD-854C-198E5AB3451D}"/>
    <cellStyle name="Note 4 6 4 2 4 2" xfId="36293" xr:uid="{04F98A24-7AE2-471C-8A31-E3B303152553}"/>
    <cellStyle name="Note 4 6 4 2 5" xfId="40135" xr:uid="{37CA5500-3A6A-4B05-B901-A75C53DB9448}"/>
    <cellStyle name="Note 4 6 4 2 6" xfId="55988" xr:uid="{DBB48D9C-548C-466A-ABF4-FD0675D3F92E}"/>
    <cellStyle name="Note 4 6 4 3" xfId="3845" xr:uid="{457E3E0C-D1AD-4CDA-9BB2-257E198A53D7}"/>
    <cellStyle name="Note 4 6 4 3 2" xfId="36955" xr:uid="{10FED57A-D588-4A41-9FE6-43D6118C31FB}"/>
    <cellStyle name="Note 4 6 4 4" xfId="40657" xr:uid="{4FC3C781-FF4E-4309-8CB9-22C7086E46D9}"/>
    <cellStyle name="Note 4 6 4 5" xfId="49206" xr:uid="{3A73BC6C-1362-4125-A6CA-B1DF69B214FD}"/>
    <cellStyle name="Note 4 6 5" xfId="1788" xr:uid="{16BAB43D-61C0-4077-A703-668FEC817305}"/>
    <cellStyle name="Note 4 6 5 2" xfId="6105" xr:uid="{8E4611E8-3B60-48CB-A337-858AB17D6825}"/>
    <cellStyle name="Note 4 6 5 2 2" xfId="8691" xr:uid="{C04A189B-44AE-40F7-96D1-1BE00650D1C1}"/>
    <cellStyle name="Note 4 6 5 2 2 2" xfId="12687" xr:uid="{821C49C1-67CE-4981-B23D-E5FC635CE4E7}"/>
    <cellStyle name="Note 4 6 5 2 2 2 2" xfId="21676" xr:uid="{BB238BCC-8109-4F43-92A4-5529FE5F0E78}"/>
    <cellStyle name="Note 4 6 5 2 2 2 2 2" xfId="29261" xr:uid="{8D8C0C82-D300-447C-A7D5-81E9E2B3214F}"/>
    <cellStyle name="Note 4 6 5 2 2 2 3" xfId="34117" xr:uid="{B93DE22E-E775-4B67-B6F5-D7F7AE865129}"/>
    <cellStyle name="Note 4 6 5 2 2 3" xfId="17680" xr:uid="{998E0649-E577-40B4-8A7E-B193127068DA}"/>
    <cellStyle name="Note 4 6 5 2 2 3 2" xfId="34844" xr:uid="{77AC41D1-2823-4601-A7A1-1F56A59C8B77}"/>
    <cellStyle name="Note 4 6 5 2 2 4" xfId="40630" xr:uid="{455B4BCC-7BA9-491D-98C4-1A20D927A17E}"/>
    <cellStyle name="Note 4 6 5 2 3" xfId="11328" xr:uid="{F98339D1-CE36-4662-A2B8-D3463EFA52F6}"/>
    <cellStyle name="Note 4 6 5 2 3 2" xfId="20317" xr:uid="{CF42E3D0-E217-4A8D-9CAD-EB97906BB553}"/>
    <cellStyle name="Note 4 6 5 2 3 2 2" xfId="39180" xr:uid="{A6A1C4C4-777A-44CC-8165-FC7A8F45C953}"/>
    <cellStyle name="Note 4 6 5 2 3 3" xfId="37832" xr:uid="{0FFD7DF4-A1C2-4254-B538-E88C48BF0F6C}"/>
    <cellStyle name="Note 4 6 5 2 4" xfId="15094" xr:uid="{641C1F9A-EB9E-467B-B4BB-F7D6672B623E}"/>
    <cellStyle name="Note 4 6 5 2 4 2" xfId="39803" xr:uid="{EE5CB644-EF60-4093-B502-EDBF70792568}"/>
    <cellStyle name="Note 4 6 5 2 5" xfId="28603" xr:uid="{732B1F9C-5351-4F90-81E9-FD730D201717}"/>
    <cellStyle name="Note 4 6 5 2 6" xfId="57647" xr:uid="{4FFE2FC4-D239-4302-9AD8-769DFED48008}"/>
    <cellStyle name="Note 4 6 5 3" xfId="4225" xr:uid="{EEE68E47-F598-45E9-9A68-C0A379C8ED0B}"/>
    <cellStyle name="Note 4 6 5 3 2" xfId="25727" xr:uid="{6E1DEC80-6018-4575-A1C5-974A75A6C232}"/>
    <cellStyle name="Note 4 6 5 4" xfId="42308" xr:uid="{D48C4C93-DF98-4298-8D61-173C79FE5F1A}"/>
    <cellStyle name="Note 4 6 5 5" xfId="50865" xr:uid="{06AB46D6-9646-4C6B-A55B-95F7B928D589}"/>
    <cellStyle name="Note 4 6 6" xfId="2027" xr:uid="{3D98C446-5DB0-49BE-96A5-B2E7956B38C0}"/>
    <cellStyle name="Note 4 6 6 2" xfId="6335" xr:uid="{03EF9574-8474-47F5-8A85-742CDFAAA763}"/>
    <cellStyle name="Note 4 6 6 2 2" xfId="8921" xr:uid="{7009D081-AE51-4A1B-9B0F-33A656A59118}"/>
    <cellStyle name="Note 4 6 6 2 2 2" xfId="12757" xr:uid="{47FF7FF8-BFFA-4F99-8C89-1FD671BC9285}"/>
    <cellStyle name="Note 4 6 6 2 2 2 2" xfId="21746" xr:uid="{3993A85B-9BF2-4369-B1C1-30398BD06C04}"/>
    <cellStyle name="Note 4 6 6 2 2 2 2 2" xfId="43678" xr:uid="{728071C5-520F-4414-8E8C-A7ED6E537B1E}"/>
    <cellStyle name="Note 4 6 6 2 2 2 3" xfId="39210" xr:uid="{69143451-12B4-4519-8196-32A3E21FF953}"/>
    <cellStyle name="Note 4 6 6 2 2 3" xfId="17910" xr:uid="{28DCD252-29A0-420C-A519-CB27989592D4}"/>
    <cellStyle name="Note 4 6 6 2 2 3 2" xfId="30494" xr:uid="{11FC0FA8-CDF8-4A61-B345-91CF2D587ACB}"/>
    <cellStyle name="Note 4 6 6 2 2 4" xfId="25950" xr:uid="{B93C3CCD-C85F-426E-8310-FB9F9285FBC4}"/>
    <cellStyle name="Note 4 6 6 2 3" xfId="11558" xr:uid="{AA9A3738-F847-4012-A9A3-85DB1DA81E5D}"/>
    <cellStyle name="Note 4 6 6 2 3 2" xfId="20547" xr:uid="{6E2AF700-E661-4927-9611-468914DE8ECB}"/>
    <cellStyle name="Note 4 6 6 2 3 2 2" xfId="43710" xr:uid="{45BBC1FF-BC4D-49B8-9F95-2B8E301FA7ED}"/>
    <cellStyle name="Note 4 6 6 2 3 3" xfId="40080" xr:uid="{9EB1B8BF-9F21-4C27-9717-1C412658C46F}"/>
    <cellStyle name="Note 4 6 6 2 4" xfId="15324" xr:uid="{4925D7C7-7EC7-4123-AAC3-C37B99CAC50F}"/>
    <cellStyle name="Note 4 6 6 2 4 2" xfId="41020" xr:uid="{F7EDD9B0-CBFC-41C6-A118-9D73EE96B3D7}"/>
    <cellStyle name="Note 4 6 6 2 5" xfId="24499" xr:uid="{7F595D33-D66D-4B30-83D0-9913ABBBDFD8}"/>
    <cellStyle name="Note 4 6 6 2 6" xfId="54151" xr:uid="{B381E57D-BA94-4388-84DC-A1E6D0DB76C3}"/>
    <cellStyle name="Note 4 6 6 3" xfId="4464" xr:uid="{3CC37BBD-A117-4690-BB39-D226DBC2B38F}"/>
    <cellStyle name="Note 4 6 6 3 2" xfId="25418" xr:uid="{58E1FED8-4FCC-40FD-9BB1-F7EF62EEEDA2}"/>
    <cellStyle name="Note 4 6 6 4" xfId="28961" xr:uid="{1588C3AC-A3A9-412F-AEAA-6C538CDF8C92}"/>
    <cellStyle name="Note 4 6 6 5" xfId="47439" xr:uid="{CB46E4EA-CF13-47D5-9282-D9EB569317E0}"/>
    <cellStyle name="Note 4 6 7" xfId="2838" xr:uid="{CE9D3367-5D8C-44B3-A81C-20B9958DCF56}"/>
    <cellStyle name="Note 4 6 7 2" xfId="6988" xr:uid="{005B168E-DC23-4313-8C8B-9C5AFFE134DE}"/>
    <cellStyle name="Note 4 6 7 2 2" xfId="12117" xr:uid="{1D063A73-F631-4C9A-AF8A-1B6095B4B615}"/>
    <cellStyle name="Note 4 6 7 2 2 2" xfId="21106" xr:uid="{010A8BC7-CD8A-421B-A677-FE350F262C9F}"/>
    <cellStyle name="Note 4 6 7 2 2 2 2" xfId="23047" xr:uid="{716E3546-F261-444A-8E58-D3AF1981A133}"/>
    <cellStyle name="Note 4 6 7 2 2 3" xfId="24686" xr:uid="{34909FC3-A8FC-4733-AB32-BEBA8DDC77CE}"/>
    <cellStyle name="Note 4 6 7 2 3" xfId="15977" xr:uid="{D88E0397-04A2-4BC0-8883-D7921F506A9E}"/>
    <cellStyle name="Note 4 6 7 2 3 2" xfId="22306" xr:uid="{F4DA3F23-A3C2-4D17-B329-216377279F41}"/>
    <cellStyle name="Note 4 6 7 2 4" xfId="32865" xr:uid="{C32F6375-2055-4B8C-A9E2-E0E0A3C9B39D}"/>
    <cellStyle name="Note 4 6 7 3" xfId="9551" xr:uid="{C88DA779-4AB2-469C-8FA0-A076397EDEA5}"/>
    <cellStyle name="Note 4 6 7 3 2" xfId="18540" xr:uid="{D88B00DD-7681-4F5E-9D74-1724839E8CA4}"/>
    <cellStyle name="Note 4 6 7 3 2 2" xfId="39332" xr:uid="{97DD3D37-4A13-4659-B2B4-0669C22862B4}"/>
    <cellStyle name="Note 4 6 7 3 3" xfId="42915" xr:uid="{ADBF738C-F955-4B26-B10E-429922F43B1A}"/>
    <cellStyle name="Note 4 6 7 4" xfId="37006" xr:uid="{1A172D70-30F2-43DE-9EEC-0BE1A1183069}"/>
    <cellStyle name="Note 4 6 7 5" xfId="52731" xr:uid="{02D20A16-E8FE-4844-AC42-76F81DB90AA4}"/>
    <cellStyle name="Note 4 6 8" xfId="4771" xr:uid="{2EE6C57A-F394-4703-809F-D6EF1A8AD354}"/>
    <cellStyle name="Note 4 6 8 2" xfId="7357" xr:uid="{7F5F771D-DE17-498A-99EE-0385F94F9EF4}"/>
    <cellStyle name="Note 4 6 8 2 2" xfId="12279" xr:uid="{8F444D70-992E-4438-AF65-C14B51005E36}"/>
    <cellStyle name="Note 4 6 8 2 2 2" xfId="21268" xr:uid="{C984ABF5-E534-4E52-9BA4-BEDCF2A82AA9}"/>
    <cellStyle name="Note 4 6 8 2 2 2 2" xfId="23852" xr:uid="{6E580A7C-51CA-4BFA-A89D-CFC854402360}"/>
    <cellStyle name="Note 4 6 8 2 2 3" xfId="41395" xr:uid="{FE81BA2A-192A-43CD-82EB-5973B7D94B19}"/>
    <cellStyle name="Note 4 6 8 2 3" xfId="16346" xr:uid="{9CB36ED9-2E96-4F67-9FD7-060CF1C1135C}"/>
    <cellStyle name="Note 4 6 8 2 3 2" xfId="42683" xr:uid="{C585FA16-FC1E-4188-A063-D0077703E2A7}"/>
    <cellStyle name="Note 4 6 8 2 4" xfId="37996" xr:uid="{DA89FBAF-FCF6-41F2-A58E-4A884851FB07}"/>
    <cellStyle name="Note 4 6 8 3" xfId="9994" xr:uid="{2192C1DD-EAFC-4555-BC53-1A4646862102}"/>
    <cellStyle name="Note 4 6 8 3 2" xfId="18983" xr:uid="{52D0291E-F14C-4A23-B483-CE4D74FBD5A2}"/>
    <cellStyle name="Note 4 6 8 3 2 2" xfId="24593" xr:uid="{34756916-A84B-4F99-B8C0-173315B84D28}"/>
    <cellStyle name="Note 4 6 8 3 3" xfId="34460" xr:uid="{D2F96268-3223-4276-8BB1-D0E2B816AF8A}"/>
    <cellStyle name="Note 4 6 8 4" xfId="13760" xr:uid="{314B40E4-C01C-499B-9DB9-8E791C7AE749}"/>
    <cellStyle name="Note 4 6 8 4 2" xfId="34843" xr:uid="{EA9EFB14-9EB0-44A3-BF16-90A0CC97D54B}"/>
    <cellStyle name="Note 4 6 8 5" xfId="25571" xr:uid="{B354B198-AB8E-411E-871D-420CE6AB213A}"/>
    <cellStyle name="Note 4 6 9" xfId="6672" xr:uid="{4F69D0BE-7D25-45F8-AB2F-4AF0119388E2}"/>
    <cellStyle name="Note 4 6 9 2" xfId="11878" xr:uid="{1D800A5F-4FD7-4F01-AB50-42AC6B667E15}"/>
    <cellStyle name="Note 4 6 9 2 2" xfId="20867" xr:uid="{DE2934A7-5867-48F0-8D47-5E0C5F617828}"/>
    <cellStyle name="Note 4 6 9 2 2 2" xfId="36742" xr:uid="{2F24A33F-F6FF-42F6-A9BA-8A3BC07AC46A}"/>
    <cellStyle name="Note 4 6 9 2 3" xfId="22533" xr:uid="{2C7B1F89-E467-443D-B807-52F8AB51EAF0}"/>
    <cellStyle name="Note 4 6 9 3" xfId="15661" xr:uid="{DDA87136-0D3D-46E1-AF15-33FA9635AD50}"/>
    <cellStyle name="Note 4 6 9 3 2" xfId="34273" xr:uid="{F9A74F03-C0A5-48DC-A557-7B41150AA575}"/>
    <cellStyle name="Note 4 6 9 4" xfId="25970" xr:uid="{426D7F32-E936-48C5-9134-53E41AC1C1FE}"/>
    <cellStyle name="Note 4 7" xfId="512" xr:uid="{FF38EFCE-E16F-4BFC-9A4A-DB70B5D84372}"/>
    <cellStyle name="Note 4 7 10" xfId="44474" xr:uid="{293A60F9-B679-4D18-8B33-AB163272E9F0}"/>
    <cellStyle name="Note 4 7 11" xfId="45708" xr:uid="{98CC5F7E-929A-492E-8903-0DBC7616DCA9}"/>
    <cellStyle name="Note 4 7 2" xfId="861" xr:uid="{18528A62-75FC-40D4-9BB9-9B7078B550FC}"/>
    <cellStyle name="Note 4 7 2 2" xfId="5230" xr:uid="{8161877A-370A-4606-8970-FF716967896D}"/>
    <cellStyle name="Note 4 7 2 2 2" xfId="7816" xr:uid="{7EA1DEB8-F881-413D-92FB-50C40D9197AE}"/>
    <cellStyle name="Note 4 7 2 2 2 2" xfId="12419" xr:uid="{0A31EE3B-6213-4842-ADC8-402CCB5A78F1}"/>
    <cellStyle name="Note 4 7 2 2 2 2 2" xfId="21408" xr:uid="{D42A3D1A-BF01-4695-856C-AB3E16CD6340}"/>
    <cellStyle name="Note 4 7 2 2 2 2 2 2" xfId="31055" xr:uid="{A554BC6F-1322-4831-92E0-30C999540D4C}"/>
    <cellStyle name="Note 4 7 2 2 2 2 3" xfId="40180" xr:uid="{C4127434-DE1B-4660-AB2C-C15012C9C13B}"/>
    <cellStyle name="Note 4 7 2 2 2 3" xfId="16805" xr:uid="{04023D2B-1E68-4CD9-A35A-AA93A0C9C2E1}"/>
    <cellStyle name="Note 4 7 2 2 2 3 2" xfId="25574" xr:uid="{DB757675-3113-4379-89CC-F713A0990B7B}"/>
    <cellStyle name="Note 4 7 2 2 2 4" xfId="30961" xr:uid="{A4D41A2C-12D4-4F66-AFD5-8717013647B7}"/>
    <cellStyle name="Note 4 7 2 2 2 5" xfId="56496" xr:uid="{E08A282A-0B22-4080-95BA-AF08B05C6955}"/>
    <cellStyle name="Note 4 7 2 2 3" xfId="10453" xr:uid="{78BB759A-BF8F-42D7-9ADD-4E0BF573CD5B}"/>
    <cellStyle name="Note 4 7 2 2 3 2" xfId="19442" xr:uid="{0DB56524-5E37-496E-B038-6D726275EA8B}"/>
    <cellStyle name="Note 4 7 2 2 3 2 2" xfId="22990" xr:uid="{213CF635-AE30-412C-9382-178B4992A48B}"/>
    <cellStyle name="Note 4 7 2 2 3 3" xfId="24269" xr:uid="{6A0768C7-D105-48AF-8865-EFF33ED23A8B}"/>
    <cellStyle name="Note 4 7 2 2 4" xfId="14219" xr:uid="{D0B7CFC0-698D-4372-89F6-B1A80FC2E7C1}"/>
    <cellStyle name="Note 4 7 2 2 4 2" xfId="29503" xr:uid="{D5FD7B39-DF81-45F5-AF3B-0794FAE35F54}"/>
    <cellStyle name="Note 4 7 2 2 5" xfId="31472" xr:uid="{D59A9564-BC4A-42F2-914B-BE07BF6C3614}"/>
    <cellStyle name="Note 4 7 2 2 6" xfId="49714" xr:uid="{66A8257F-1154-49F2-8F56-FF8B0EB9AA42}"/>
    <cellStyle name="Note 4 7 2 3" xfId="3298" xr:uid="{25C2D348-FF88-42F3-9B8B-911453AE21DC}"/>
    <cellStyle name="Note 4 7 2 3 2" xfId="24726" xr:uid="{DF6B39A5-2AC6-4622-8A2B-4636242C3662}"/>
    <cellStyle name="Note 4 7 2 3 2 2" xfId="58112" xr:uid="{668B11CF-CCB3-4FA7-B72E-C1FDEAD026DA}"/>
    <cellStyle name="Note 4 7 2 3 3" xfId="51330" xr:uid="{24FB6CDD-BFB9-4893-8293-1B452C6FA682}"/>
    <cellStyle name="Note 4 7 2 4" xfId="36045" xr:uid="{7924A62C-512F-4A6A-A827-86016C435B50}"/>
    <cellStyle name="Note 4 7 2 4 2" xfId="54635" xr:uid="{66A5E260-9BFE-4594-BF85-531CC4EEBA1B}"/>
    <cellStyle name="Note 4 7 2 4 3" xfId="47831" xr:uid="{604B2EA4-C81D-4CC5-BDC3-60DFFEEDF0BF}"/>
    <cellStyle name="Note 4 7 2 5" xfId="53015" xr:uid="{050C8EBE-38A0-48C1-A1E6-71FB395E6B86}"/>
    <cellStyle name="Note 4 7 2 6" xfId="46217" xr:uid="{E09EF60A-B850-4825-8B0E-3D6A81670031}"/>
    <cellStyle name="Note 4 7 3" xfId="1206" xr:uid="{28387248-CC46-4C84-A6B4-49CBE66B6B19}"/>
    <cellStyle name="Note 4 7 3 2" xfId="5551" xr:uid="{48C5EB27-487E-41D0-B319-CF40DA92B14B}"/>
    <cellStyle name="Note 4 7 3 2 2" xfId="8137" xr:uid="{531401AB-86DB-4542-8834-3DFC3120B68D}"/>
    <cellStyle name="Note 4 7 3 2 2 2" xfId="12517" xr:uid="{64E83E96-8699-42B8-B9F3-8620493CA691}"/>
    <cellStyle name="Note 4 7 3 2 2 2 2" xfId="21506" xr:uid="{3391E08F-2E4A-4449-9264-FC9C02538936}"/>
    <cellStyle name="Note 4 7 3 2 2 2 2 2" xfId="29082" xr:uid="{F60A1765-DD72-4AEC-82C5-BC7D393DFC51}"/>
    <cellStyle name="Note 4 7 3 2 2 2 3" xfId="29257" xr:uid="{D7EE9BF1-3D9F-4AAF-8EE2-A5C73D2DAD5D}"/>
    <cellStyle name="Note 4 7 3 2 2 3" xfId="17126" xr:uid="{B66FE49C-4F92-4BAC-98A1-DF61C60ED287}"/>
    <cellStyle name="Note 4 7 3 2 2 3 2" xfId="30329" xr:uid="{3E83C51A-AF4C-49E4-B03F-6DE821549F46}"/>
    <cellStyle name="Note 4 7 3 2 2 4" xfId="29115" xr:uid="{F13ABE36-2642-4E2B-92BF-B389A75C7CDE}"/>
    <cellStyle name="Note 4 7 3 2 2 5" xfId="56898" xr:uid="{8E34C876-13BA-4B47-B660-5C44CDE84ACA}"/>
    <cellStyle name="Note 4 7 3 2 3" xfId="10774" xr:uid="{AC5BD9D1-ACE4-4E25-955D-1C9FEF230E4F}"/>
    <cellStyle name="Note 4 7 3 2 3 2" xfId="19763" xr:uid="{DDD2607B-5CA0-419E-ACCC-3C848B209E2C}"/>
    <cellStyle name="Note 4 7 3 2 3 2 2" xfId="23699" xr:uid="{8868DA53-8F53-478D-B547-4FB97E1E7601}"/>
    <cellStyle name="Note 4 7 3 2 3 3" xfId="36514" xr:uid="{A2D9AECB-20BD-438F-8391-F1D919FA289F}"/>
    <cellStyle name="Note 4 7 3 2 4" xfId="14540" xr:uid="{06EDFBEF-7AC8-49FF-ACE2-5FE3EFE21FD2}"/>
    <cellStyle name="Note 4 7 3 2 4 2" xfId="42849" xr:uid="{6CD9AECD-1D91-403C-A1FF-DF13F00D8D8E}"/>
    <cellStyle name="Note 4 7 3 2 5" xfId="29300" xr:uid="{5847AF2D-2674-4177-BC14-60A6EC91E9BB}"/>
    <cellStyle name="Note 4 7 3 2 6" xfId="50116" xr:uid="{F8E43336-D4EE-45BC-A244-0B10486A9FAE}"/>
    <cellStyle name="Note 4 7 3 3" xfId="3643" xr:uid="{EAAE3D3A-8160-4A71-AA71-8E5D1B3C01BD}"/>
    <cellStyle name="Note 4 7 3 3 2" xfId="29613" xr:uid="{D18421B7-FB7D-4406-BA5D-81D527818BFB}"/>
    <cellStyle name="Note 4 7 3 3 2 2" xfId="55793" xr:uid="{82D17A24-8BD4-48C1-B1D5-B4A152717E23}"/>
    <cellStyle name="Note 4 7 3 3 3" xfId="49010" xr:uid="{D777D439-F961-4858-B760-BCE1775F4A17}"/>
    <cellStyle name="Note 4 7 3 4" xfId="39852" xr:uid="{3D52C8EB-C2FC-442C-9855-CA564894C187}"/>
    <cellStyle name="Note 4 7 3 4 2" xfId="55025" xr:uid="{52532FB9-3A3D-4BE0-B871-E7362068265E}"/>
    <cellStyle name="Note 4 7 3 4 3" xfId="48233" xr:uid="{E75F6A49-B0C2-46E3-989E-AA78A3A50329}"/>
    <cellStyle name="Note 4 7 3 5" xfId="53325" xr:uid="{673DDB83-B72A-42DB-A8FE-B2BAEEDEBF8E}"/>
    <cellStyle name="Note 4 7 3 6" xfId="46619" xr:uid="{67E1D538-C247-4B40-A672-9E9E4401B9C6}"/>
    <cellStyle name="Note 4 7 4" xfId="1550" xr:uid="{97700A21-A1B7-4AFD-89A7-C735281B5FF8}"/>
    <cellStyle name="Note 4 7 4 2" xfId="5895" xr:uid="{FA0DC1F7-9E59-424B-BDDF-FE512D99D539}"/>
    <cellStyle name="Note 4 7 4 2 2" xfId="8481" xr:uid="{6077C0B6-3F31-4C27-80D7-5BD40FC73F31}"/>
    <cellStyle name="Note 4 7 4 2 2 2" xfId="12625" xr:uid="{229B2D02-6A29-403A-AE24-01EAD28BBCB1}"/>
    <cellStyle name="Note 4 7 4 2 2 2 2" xfId="21614" xr:uid="{2005ECC5-7BD7-4726-87CF-0C82816FDA82}"/>
    <cellStyle name="Note 4 7 4 2 2 2 2 2" xfId="22493" xr:uid="{473112A3-F70B-452C-84CE-E0775E5F1AEE}"/>
    <cellStyle name="Note 4 7 4 2 2 2 3" xfId="32627" xr:uid="{D60A63A5-3674-48B6-84F3-A04384D40A54}"/>
    <cellStyle name="Note 4 7 4 2 2 3" xfId="17470" xr:uid="{7BB0B17E-BC1E-44DC-83F6-4FBE6CD45C48}"/>
    <cellStyle name="Note 4 7 4 2 2 3 2" xfId="22376" xr:uid="{C508CCE6-6463-4813-ADAE-CB20A766BF4C}"/>
    <cellStyle name="Note 4 7 4 2 2 4" xfId="30354" xr:uid="{C6E1CBAB-12C9-494F-A738-503FB8517524}"/>
    <cellStyle name="Note 4 7 4 2 3" xfId="11118" xr:uid="{F3B8A770-52F1-4121-94BD-19B78337E125}"/>
    <cellStyle name="Note 4 7 4 2 3 2" xfId="20107" xr:uid="{D1B29E26-2F71-46DB-B68B-804855793028}"/>
    <cellStyle name="Note 4 7 4 2 3 2 2" xfId="35799" xr:uid="{C0327381-5779-47D0-80B4-0EC66316E382}"/>
    <cellStyle name="Note 4 7 4 2 3 3" xfId="36246" xr:uid="{D955BD18-EE1D-4077-B4BB-AB5083A18B5D}"/>
    <cellStyle name="Note 4 7 4 2 4" xfId="14884" xr:uid="{092C4697-039B-4D46-80B5-1C3175452A17}"/>
    <cellStyle name="Note 4 7 4 2 4 2" xfId="33821" xr:uid="{E70DF92D-98B2-4F65-9100-12FCD932850C}"/>
    <cellStyle name="Note 4 7 4 2 5" xfId="39066" xr:uid="{69583935-C9DA-4751-AFAB-40A090ADAF83}"/>
    <cellStyle name="Note 4 7 4 2 6" xfId="56024" xr:uid="{3C81643C-10FA-424F-84C5-70385A909CFC}"/>
    <cellStyle name="Note 4 7 4 3" xfId="3987" xr:uid="{7D42A3D5-26A7-4FE7-BB92-FF1DC6A17BF9}"/>
    <cellStyle name="Note 4 7 4 3 2" xfId="28962" xr:uid="{6FF03407-4234-4926-A785-78826507A9FE}"/>
    <cellStyle name="Note 4 7 4 4" xfId="40607" xr:uid="{2023896B-F6A6-4DAC-92EA-3D063F023733}"/>
    <cellStyle name="Note 4 7 4 5" xfId="49242" xr:uid="{F4386365-B554-4F67-8677-1D1612E097B7}"/>
    <cellStyle name="Note 4 7 5" xfId="1862" xr:uid="{FD48E4E7-1926-4FF5-AC4A-D845D87B56B3}"/>
    <cellStyle name="Note 4 7 5 2" xfId="6178" xr:uid="{9F1CB8E9-8044-4E0A-A973-FAD571B64698}"/>
    <cellStyle name="Note 4 7 5 2 2" xfId="8764" xr:uid="{9D622407-9775-4BDD-9F90-01B0EB960EC6}"/>
    <cellStyle name="Note 4 7 5 2 2 2" xfId="12707" xr:uid="{402AF2DE-05BC-4C70-93BD-2DF339CF5AD7}"/>
    <cellStyle name="Note 4 7 5 2 2 2 2" xfId="21696" xr:uid="{6A7335B8-1C81-4CE2-8A6B-F1AFC3A2367D}"/>
    <cellStyle name="Note 4 7 5 2 2 2 2 2" xfId="26424" xr:uid="{F55B793B-18E8-42C3-84C5-48AC651443AA}"/>
    <cellStyle name="Note 4 7 5 2 2 2 3" xfId="44013" xr:uid="{4D6F8118-58B6-4504-B76F-C2455FFA755A}"/>
    <cellStyle name="Note 4 7 5 2 2 3" xfId="17753" xr:uid="{456FB220-C00C-4BC1-A76C-8720AC70B21A}"/>
    <cellStyle name="Note 4 7 5 2 2 3 2" xfId="37264" xr:uid="{847FDDF7-C3CF-4719-BF4C-0CE4A5A15CFD}"/>
    <cellStyle name="Note 4 7 5 2 2 4" xfId="24922" xr:uid="{31567AC6-17C3-4465-803F-51960015B831}"/>
    <cellStyle name="Note 4 7 5 2 3" xfId="11401" xr:uid="{AF1EA0E6-BCDC-4568-B786-617EE5BBFE36}"/>
    <cellStyle name="Note 4 7 5 2 3 2" xfId="20390" xr:uid="{1A6A6C37-412F-4B54-9408-753D8B09E731}"/>
    <cellStyle name="Note 4 7 5 2 3 2 2" xfId="34125" xr:uid="{8669E169-B396-4CDC-8A6C-EFE2B388AB26}"/>
    <cellStyle name="Note 4 7 5 2 3 3" xfId="43849" xr:uid="{3FDC5447-A514-43B5-9C73-3BEFB6F87C97}"/>
    <cellStyle name="Note 4 7 5 2 4" xfId="15167" xr:uid="{32559526-7483-4D1D-BABB-3E8B068F6D3D}"/>
    <cellStyle name="Note 4 7 5 2 4 2" xfId="39562" xr:uid="{3C30D775-66DE-4E5D-AF55-68692BCE7B88}"/>
    <cellStyle name="Note 4 7 5 2 5" xfId="43662" xr:uid="{FC975C2F-32FD-4257-B74E-2759C786AE0E}"/>
    <cellStyle name="Note 4 7 5 2 6" xfId="58505" xr:uid="{973946F2-A964-4F70-AAAF-A66189165EFD}"/>
    <cellStyle name="Note 4 7 5 3" xfId="4299" xr:uid="{EDA4FC7B-C01B-4789-874C-BDEA77556629}"/>
    <cellStyle name="Note 4 7 5 3 2" xfId="30669" xr:uid="{DFA5268B-281A-4B23-88DC-4466259A0633}"/>
    <cellStyle name="Note 4 7 5 4" xfId="43629" xr:uid="{73404EBE-2EE8-46EC-A2FA-FE8C26E9C4FE}"/>
    <cellStyle name="Note 4 7 5 5" xfId="51724" xr:uid="{7FEDE29D-0756-481F-B15D-6B5CBA6725ED}"/>
    <cellStyle name="Note 4 7 6" xfId="2169" xr:uid="{D5CB00BF-56D8-4291-9001-955894499785}"/>
    <cellStyle name="Note 4 7 6 2" xfId="6470" xr:uid="{34617E1A-2BF6-424D-9768-698735ED6FA8}"/>
    <cellStyle name="Note 4 7 6 2 2" xfId="9056" xr:uid="{879F16F6-7222-416D-94AC-11F69CC6118C}"/>
    <cellStyle name="Note 4 7 6 2 2 2" xfId="12798" xr:uid="{86F133E6-9F5A-4992-9B09-DAE1AEEEDE1F}"/>
    <cellStyle name="Note 4 7 6 2 2 2 2" xfId="21787" xr:uid="{8E3704E4-2757-4B68-A44D-059E750506FE}"/>
    <cellStyle name="Note 4 7 6 2 2 2 2 2" xfId="36437" xr:uid="{37E40876-369F-496E-AEEF-F6C10476CFD4}"/>
    <cellStyle name="Note 4 7 6 2 2 2 3" xfId="28227" xr:uid="{06407D50-A722-4DEB-BE81-D55ED6C33233}"/>
    <cellStyle name="Note 4 7 6 2 2 3" xfId="18045" xr:uid="{2A7EDF95-07BD-455F-BCAB-2ACEE390CCFC}"/>
    <cellStyle name="Note 4 7 6 2 2 3 2" xfId="37542" xr:uid="{97935C32-883A-469D-BC8E-1DE085CFEAD0}"/>
    <cellStyle name="Note 4 7 6 2 2 4" xfId="32767" xr:uid="{3DF2FB5B-5461-48C7-9640-B89E2F1F8B85}"/>
    <cellStyle name="Note 4 7 6 2 3" xfId="11693" xr:uid="{17F169C6-FBFD-455E-9691-DB9624AA0710}"/>
    <cellStyle name="Note 4 7 6 2 3 2" xfId="20682" xr:uid="{3AD7865D-0791-44E6-8CDC-E1D6A4CBE043}"/>
    <cellStyle name="Note 4 7 6 2 3 2 2" xfId="30467" xr:uid="{6E926411-8E06-4619-93E3-E99EF968EBD4}"/>
    <cellStyle name="Note 4 7 6 2 3 3" xfId="27083" xr:uid="{21F16A4F-081B-4883-A9F0-E17F64976B01}"/>
    <cellStyle name="Note 4 7 6 2 4" xfId="15459" xr:uid="{8F339C60-33A8-40AA-BE83-E25BBDEA7C20}"/>
    <cellStyle name="Note 4 7 6 2 4 2" xfId="38250" xr:uid="{E6290C2B-D448-4107-B798-27AE5358B3F5}"/>
    <cellStyle name="Note 4 7 6 2 5" xfId="39800" xr:uid="{30B8D4BE-EB50-4A5E-BC6C-D27041196304}"/>
    <cellStyle name="Note 4 7 6 2 6" xfId="54187" xr:uid="{6F7E0D3A-7AAB-4B6E-90B6-33CAE4152E5F}"/>
    <cellStyle name="Note 4 7 6 3" xfId="4606" xr:uid="{3424C9BC-1F46-4B68-AD5E-C783F19A4164}"/>
    <cellStyle name="Note 4 7 6 3 2" xfId="23248" xr:uid="{89705D32-25C9-45FB-90F8-5ECB09A24053}"/>
    <cellStyle name="Note 4 7 6 4" xfId="40423" xr:uid="{FFABA987-C751-40B3-AC5E-6CFA76B7E662}"/>
    <cellStyle name="Note 4 7 6 5" xfId="47450" xr:uid="{1A22E478-CD40-44C5-965E-2CE9FFDA08F1}"/>
    <cellStyle name="Note 4 7 7" xfId="4906" xr:uid="{7F4AC151-431A-4574-9EC2-9876628C5A53}"/>
    <cellStyle name="Note 4 7 7 2" xfId="7492" xr:uid="{F19B98FA-C26F-44F6-8FF3-B17C795CBD49}"/>
    <cellStyle name="Note 4 7 7 2 2" xfId="12317" xr:uid="{70D0295E-A7EE-4520-BF4E-41BDA3816AE8}"/>
    <cellStyle name="Note 4 7 7 2 2 2" xfId="21306" xr:uid="{36C3DC54-C0A0-4D08-9582-07E1A7EEA15E}"/>
    <cellStyle name="Note 4 7 7 2 2 2 2" xfId="38793" xr:uid="{A8F69BC9-0D7D-4D92-9063-14AB4854DB0F}"/>
    <cellStyle name="Note 4 7 7 2 2 3" xfId="41920" xr:uid="{BE712888-E538-44EF-A3A6-B7FCE9DC5F20}"/>
    <cellStyle name="Note 4 7 7 2 3" xfId="16481" xr:uid="{802E529A-CEB8-44B9-B189-6396C6AE1C36}"/>
    <cellStyle name="Note 4 7 7 2 3 2" xfId="40121" xr:uid="{96FA837C-08B7-49D5-B261-516121602B46}"/>
    <cellStyle name="Note 4 7 7 2 4" xfId="30561" xr:uid="{556DA859-AD2E-4281-9C8A-F50686424362}"/>
    <cellStyle name="Note 4 7 7 3" xfId="10129" xr:uid="{D5C0C184-00A3-498C-A0F5-93820C205AC1}"/>
    <cellStyle name="Note 4 7 7 3 2" xfId="19118" xr:uid="{61C4BD53-819E-4C0A-809C-6B0E4218AE8A}"/>
    <cellStyle name="Note 4 7 7 3 2 2" xfId="33599" xr:uid="{2D5D3CF2-CACF-4EE9-86FC-DB49BEF61BCB}"/>
    <cellStyle name="Note 4 7 7 3 3" xfId="24265" xr:uid="{87DA1B05-CA19-48D4-BE16-9089B0B42AFA}"/>
    <cellStyle name="Note 4 7 7 4" xfId="13895" xr:uid="{B108606E-328F-4D3E-969B-D2027C0D808E}"/>
    <cellStyle name="Note 4 7 7 4 2" xfId="34220" xr:uid="{FB98FB68-8BFF-4CC2-BA2D-0B015A023C4D}"/>
    <cellStyle name="Note 4 7 7 5" xfId="42021" xr:uid="{DAC0A4D4-73CF-4A8C-8C79-EE15F099939B}"/>
    <cellStyle name="Note 4 7 7 6" xfId="52752" xr:uid="{9AA01410-C888-4E32-9033-DB9739BCF18A}"/>
    <cellStyle name="Note 4 7 8" xfId="2518" xr:uid="{B51809BA-B7FE-482B-BD76-7A5C4117BC50}"/>
    <cellStyle name="Note 4 7 8 2" xfId="38696" xr:uid="{2C036E6D-89B3-4462-B38E-BCB35D514472}"/>
    <cellStyle name="Note 4 7 9" xfId="37318" xr:uid="{E6512A27-EB65-477F-B06C-26CFDE855839}"/>
    <cellStyle name="Note 4 8" xfId="215" xr:uid="{B55241A1-8B33-4E88-B802-25C03D695E37}"/>
    <cellStyle name="Note 4 8 2" xfId="2556" xr:uid="{7CEBCAD4-251B-4E44-9C4A-A1EA185DF14F}"/>
    <cellStyle name="Note 4 8 2 2" xfId="6797" xr:uid="{155D6A34-1DD7-476F-9027-B62FC36F126A}"/>
    <cellStyle name="Note 4 8 2 2 2" xfId="11992" xr:uid="{5AC98D47-2D66-4714-AB7A-AB4FB37A53BD}"/>
    <cellStyle name="Note 4 8 2 2 2 2" xfId="20981" xr:uid="{05C020C7-5A3B-4B2A-8956-13AF35C1A6B0}"/>
    <cellStyle name="Note 4 8 2 2 2 2 2" xfId="35988" xr:uid="{302FBF6B-27B7-4877-908F-2A6CE5A7F34A}"/>
    <cellStyle name="Note 4 8 2 2 2 3" xfId="37766" xr:uid="{4138B46B-4023-4A21-9C2B-3C3BA2ABB3B6}"/>
    <cellStyle name="Note 4 8 2 2 2 4" xfId="56543" xr:uid="{853E493B-A4AA-44B4-9B39-0005D33ABFFC}"/>
    <cellStyle name="Note 4 8 2 2 3" xfId="15786" xr:uid="{425928C8-CD2E-4F74-9773-85FE3A2E8A87}"/>
    <cellStyle name="Note 4 8 2 2 3 2" xfId="33983" xr:uid="{430DECFF-9D79-44B9-A1FB-7F56BBCD4E54}"/>
    <cellStyle name="Note 4 8 2 2 4" xfId="39184" xr:uid="{FD595D4F-DA67-4D5E-8718-8094DE620388}"/>
    <cellStyle name="Note 4 8 2 2 5" xfId="49761" xr:uid="{D8858597-2D9D-4C22-9CDC-E1B8EEA4DD9A}"/>
    <cellStyle name="Note 4 8 2 3" xfId="9367" xr:uid="{CE77AB9C-8467-4704-9690-628F0733651F}"/>
    <cellStyle name="Note 4 8 2 3 2" xfId="18356" xr:uid="{61398E31-318B-4B14-B449-F0B18122A37C}"/>
    <cellStyle name="Note 4 8 2 3 2 2" xfId="38691" xr:uid="{C5F9E00B-8507-4B5B-AABA-EC0032C54557}"/>
    <cellStyle name="Note 4 8 2 3 2 3" xfId="57623" xr:uid="{D2090733-B697-44A8-84F9-294AB25FDBD2}"/>
    <cellStyle name="Note 4 8 2 3 3" xfId="29291" xr:uid="{F0BE5688-395E-41F4-A1E4-717985085857}"/>
    <cellStyle name="Note 4 8 2 3 4" xfId="50841" xr:uid="{C86F5F41-6664-4F5B-B79E-91403FD2E053}"/>
    <cellStyle name="Note 4 8 2 4" xfId="13410" xr:uid="{0976E0E3-7626-4943-A466-5E4C2419C6B5}"/>
    <cellStyle name="Note 4 8 2 4 2" xfId="26333" xr:uid="{5C4E6418-624F-4FB8-9337-67055ED80D34}"/>
    <cellStyle name="Note 4 8 2 4 2 2" xfId="54679" xr:uid="{21281F28-BB2E-4BAB-8DD6-8C0E4B4BD2C6}"/>
    <cellStyle name="Note 4 8 2 4 3" xfId="47878" xr:uid="{CED1B5CB-E078-48FA-B04A-54FCD0AC3C25}"/>
    <cellStyle name="Note 4 8 2 5" xfId="33736" xr:uid="{16C665F3-F64D-4BFC-8330-69B8AAE9D7D0}"/>
    <cellStyle name="Note 4 8 2 5 2" xfId="53039" xr:uid="{868CE744-3B7E-4F03-A4C8-0A4C9620EC20}"/>
    <cellStyle name="Note 4 8 2 6" xfId="46264" xr:uid="{7B88A190-952F-40E3-9C3A-74E0746D96AD}"/>
    <cellStyle name="Note 4 8 3" xfId="2683" xr:uid="{C662ABBC-15A4-420E-B8EB-3957833F801F}"/>
    <cellStyle name="Note 4 8 3 2" xfId="39207" xr:uid="{465574E0-6147-413F-BBB6-BCC8E79D494E}"/>
    <cellStyle name="Note 4 8 3 2 2" xfId="56942" xr:uid="{9BF5C13F-C14E-4380-A422-3E52136B4A53}"/>
    <cellStyle name="Note 4 8 3 2 3" xfId="50160" xr:uid="{816C543D-A685-4AFE-80BA-032E8ADC991D}"/>
    <cellStyle name="Note 4 8 3 3" xfId="51404" xr:uid="{ADB3B406-0B02-4954-B4E1-CD28F9BD7455}"/>
    <cellStyle name="Note 4 8 3 3 2" xfId="58186" xr:uid="{0735C149-2C8E-4C33-8206-2043998FEFCE}"/>
    <cellStyle name="Note 4 8 3 4" xfId="48277" xr:uid="{E2ED5D89-205E-430B-942B-9F8BB2BCF407}"/>
    <cellStyle name="Note 4 8 3 4 2" xfId="55069" xr:uid="{0839A0A2-EFAB-4315-AFA9-494C108CCF00}"/>
    <cellStyle name="Note 4 8 3 5" xfId="53369" xr:uid="{847A385D-0877-41C1-8323-94C92594D66C}"/>
    <cellStyle name="Note 4 8 3 6" xfId="46663" xr:uid="{0EDB1F25-E9CE-4BA7-8031-A8E349BAEE7F}"/>
    <cellStyle name="Note 4 8 4" xfId="43606" xr:uid="{C669BAB2-2410-4DC7-9332-CAFCEA70AD98}"/>
    <cellStyle name="Note 4 8 4 2" xfId="56071" xr:uid="{8E64307B-6DCF-43E4-A6F4-EC12A46B2006}"/>
    <cellStyle name="Note 4 8 4 3" xfId="49289" xr:uid="{EFF8AF0D-6F48-412A-8260-5555A0F9B6E5}"/>
    <cellStyle name="Note 4 8 5" xfId="44374" xr:uid="{6A6E1BBC-3943-46D0-BEFF-18F51DC0F6B0}"/>
    <cellStyle name="Note 4 8 5 2" xfId="58073" xr:uid="{F3C9352B-C16B-4477-BBD5-534952398875}"/>
    <cellStyle name="Note 4 8 5 3" xfId="51291" xr:uid="{6E0A5E6C-3096-4982-A7E3-231A334C73AC}"/>
    <cellStyle name="Note 4 8 6" xfId="45755" xr:uid="{292830BF-E0F9-4BE6-B001-40813B78A340}"/>
    <cellStyle name="Note 4 8 6 2" xfId="54231" xr:uid="{312CE693-6720-48B2-A985-DDA9260DBFB9}"/>
    <cellStyle name="Note 4 8 7" xfId="52776" xr:uid="{59A880E7-9062-45F5-9282-AD9BFB8EF614}"/>
    <cellStyle name="Note 4 9" xfId="564" xr:uid="{476723FF-2774-4831-8C8C-A7749EADD875}"/>
    <cellStyle name="Note 4 9 2" xfId="4955" xr:uid="{B9FC87C4-E612-42D9-A3E7-55D1A8761939}"/>
    <cellStyle name="Note 4 9 2 2" xfId="7541" xr:uid="{426B5844-2639-4DA8-A65D-34954D63F85E}"/>
    <cellStyle name="Note 4 9 2 2 2" xfId="12336" xr:uid="{59BE527B-93F5-4730-8DB6-1F85CE13DA55}"/>
    <cellStyle name="Note 4 9 2 2 2 2" xfId="21325" xr:uid="{C4A9363E-D2CF-467B-97B4-B7AF4FC31749}"/>
    <cellStyle name="Note 4 9 2 2 2 2 2" xfId="33131" xr:uid="{DB547D04-13FE-43F5-A24B-3431129D6B81}"/>
    <cellStyle name="Note 4 9 2 2 2 3" xfId="42050" xr:uid="{1007BDC0-E54D-428E-9573-C6A92851C3E7}"/>
    <cellStyle name="Note 4 9 2 2 2 4" xfId="56584" xr:uid="{6D6A3793-6D7D-4711-B2E5-1E4C02EEF517}"/>
    <cellStyle name="Note 4 9 2 2 3" xfId="16530" xr:uid="{0AA9F1B8-F56E-4765-BA53-BC89C952B34B}"/>
    <cellStyle name="Note 4 9 2 2 3 2" xfId="25624" xr:uid="{7C4C0391-44CC-4C4D-B893-7CE406E7947B}"/>
    <cellStyle name="Note 4 9 2 2 4" xfId="31372" xr:uid="{3C159902-B411-446E-B680-2626C130E541}"/>
    <cellStyle name="Note 4 9 2 2 5" xfId="49802" xr:uid="{2F572EE2-2A5C-4259-B653-938472948803}"/>
    <cellStyle name="Note 4 9 2 3" xfId="10178" xr:uid="{6A83FEBE-89B4-4FD1-8FE6-9FE8BBD7434B}"/>
    <cellStyle name="Note 4 9 2 3 2" xfId="19167" xr:uid="{3EE33226-03EA-41F8-A6E6-B57B2FCEF459}"/>
    <cellStyle name="Note 4 9 2 3 2 2" xfId="22974" xr:uid="{333BAF0D-4C4C-4DF1-AEF9-BAB94393F54D}"/>
    <cellStyle name="Note 4 9 2 3 2 3" xfId="58446" xr:uid="{702B68F3-800D-4F0E-AAA0-7C9D4DFCF0D3}"/>
    <cellStyle name="Note 4 9 2 3 3" xfId="22149" xr:uid="{EF64BE45-D889-453A-B7AF-0283C887FACF}"/>
    <cellStyle name="Note 4 9 2 3 4" xfId="51665" xr:uid="{3A454841-FEF1-46ED-992F-2B95669536EA}"/>
    <cellStyle name="Note 4 9 2 4" xfId="13944" xr:uid="{C4E5285F-3727-48BC-B7DA-68C869BFA6FB}"/>
    <cellStyle name="Note 4 9 2 4 2" xfId="24795" xr:uid="{C3F262C9-5538-46BC-B7E3-F010B4E063F1}"/>
    <cellStyle name="Note 4 9 2 4 2 2" xfId="54717" xr:uid="{3516C09D-C059-4704-A525-F022EF91D891}"/>
    <cellStyle name="Note 4 9 2 4 3" xfId="47919" xr:uid="{7A30BBE0-7559-456D-A6CD-E4AC7F6DAFD4}"/>
    <cellStyle name="Note 4 9 2 5" xfId="37276" xr:uid="{F0D4D8FE-581C-480E-8149-DEE8516D3F4B}"/>
    <cellStyle name="Note 4 9 2 5 2" xfId="53062" xr:uid="{3C1AB9F2-CA5A-4A1B-980F-D07A124CAED1}"/>
    <cellStyle name="Note 4 9 2 6" xfId="46305" xr:uid="{DC649236-BBC3-45F2-AD3D-1733D2737D0F}"/>
    <cellStyle name="Note 4 9 3" xfId="3001" xr:uid="{1AFDDA4E-B2F8-417F-914D-2D8CCC1A64D0}"/>
    <cellStyle name="Note 4 9 3 2" xfId="25007" xr:uid="{B5846E84-4BF4-4105-9665-D7D7AA7D0E25}"/>
    <cellStyle name="Note 4 9 3 2 2" xfId="56980" xr:uid="{D00E2B77-85D4-48E9-8113-48C51D769E72}"/>
    <cellStyle name="Note 4 9 3 2 3" xfId="50198" xr:uid="{1D59ACCA-537D-41B1-850B-E9CA189CC1AB}"/>
    <cellStyle name="Note 4 9 3 3" xfId="51153" xr:uid="{BB93BC6E-7404-4F1B-BE1F-6B5897051B40}"/>
    <cellStyle name="Note 4 9 3 3 2" xfId="57935" xr:uid="{54FCD820-8EEE-40FA-ABF2-560D39DE63C3}"/>
    <cellStyle name="Note 4 9 3 4" xfId="48315" xr:uid="{C32B92BD-F95A-4314-BDAE-596FBDEA02F1}"/>
    <cellStyle name="Note 4 9 3 4 2" xfId="55107" xr:uid="{21C235F9-13D1-47D8-9835-46A92BB10EDC}"/>
    <cellStyle name="Note 4 9 3 5" xfId="53407" xr:uid="{9B370807-71D7-4F7D-96BF-2C0EE1E428B4}"/>
    <cellStyle name="Note 4 9 3 6" xfId="46701" xr:uid="{2FFFDF95-54D7-4474-8EB8-8EA422EF6C64}"/>
    <cellStyle name="Note 4 9 4" xfId="26843" xr:uid="{892BC880-0634-4782-81AC-7A6184143008}"/>
    <cellStyle name="Note 4 9 4 2" xfId="56112" xr:uid="{AA5200C9-199E-4B21-A69C-DBC88CBACC5D}"/>
    <cellStyle name="Note 4 9 4 3" xfId="49330" xr:uid="{264BF810-9668-49A6-ABCF-1E7862F7216C}"/>
    <cellStyle name="Note 4 9 5" xfId="44564" xr:uid="{9D6A1050-FB59-4D8C-BE24-FDCCCB6B3986}"/>
    <cellStyle name="Note 4 9 5 2" xfId="57653" xr:uid="{E618028A-9B05-45FB-BC57-05E93D4BA692}"/>
    <cellStyle name="Note 4 9 5 3" xfId="50871" xr:uid="{AB3E3EAA-738B-420D-BE0C-99B6BEF858E6}"/>
    <cellStyle name="Note 4 9 6" xfId="45796" xr:uid="{23D2DA1A-0864-4290-944B-AECE581FFF28}"/>
    <cellStyle name="Note 4 9 6 2" xfId="54269" xr:uid="{07DBEDB4-8BC4-441E-ACAE-9B17B63933C9}"/>
    <cellStyle name="Note 4 9 7" xfId="52799" xr:uid="{7CD0F9E5-5A5B-4CE4-9CAB-092201A4015F}"/>
    <cellStyle name="Note 5" xfId="130" xr:uid="{F1C4B495-2FBC-4511-9E33-DD919E81B76D}"/>
    <cellStyle name="Note 5 10" xfId="1941" xr:uid="{A70767B1-1AF0-45C3-9FFA-A13B4DD107FD}"/>
    <cellStyle name="Note 5 10 2" xfId="6252" xr:uid="{EE4FEF50-B338-4481-B3A2-13B824DFD55F}"/>
    <cellStyle name="Note 5 10 2 2" xfId="8838" xr:uid="{7FF5E87E-DF39-462F-836D-75B32A277051}"/>
    <cellStyle name="Note 5 10 2 2 2" xfId="12730" xr:uid="{D5696A55-0CB3-4BFE-A2BB-DEC5D774A432}"/>
    <cellStyle name="Note 5 10 2 2 2 2" xfId="21719" xr:uid="{B779F0B5-EBD9-4CD8-B971-D8759254A6F8}"/>
    <cellStyle name="Note 5 10 2 2 2 2 2" xfId="24688" xr:uid="{3A93A9CD-4CF0-41C1-8C2F-9288E69ADE35}"/>
    <cellStyle name="Note 5 10 2 2 2 3" xfId="39043" xr:uid="{D81E6719-DA38-4D37-B5A8-F1E4E1FE3B70}"/>
    <cellStyle name="Note 5 10 2 2 2 4" xfId="56638" xr:uid="{9DB3AAC0-76A5-4A86-BF0D-AB4B20D2F8E4}"/>
    <cellStyle name="Note 5 10 2 2 3" xfId="17827" xr:uid="{EFF9B90B-7474-486E-85E1-F608D1AAC15E}"/>
    <cellStyle name="Note 5 10 2 2 3 2" xfId="32517" xr:uid="{5097074C-F207-4139-AF53-DB4B74E2F040}"/>
    <cellStyle name="Note 5 10 2 2 4" xfId="23313" xr:uid="{C86ADE09-7FA4-4B0F-8EBE-B18556F50DCA}"/>
    <cellStyle name="Note 5 10 2 2 5" xfId="49856" xr:uid="{774FF38E-0516-4677-80DA-9F11B0302137}"/>
    <cellStyle name="Note 5 10 2 3" xfId="11475" xr:uid="{79A9FCB7-668D-473C-866A-AD3AD079CE78}"/>
    <cellStyle name="Note 5 10 2 3 2" xfId="20464" xr:uid="{6C15C8CE-E783-4E2D-8AC7-580587A5D795}"/>
    <cellStyle name="Note 5 10 2 3 2 2" xfId="27049" xr:uid="{786F7355-4405-4DA3-9AD8-0A0851869469}"/>
    <cellStyle name="Note 5 10 2 3 2 3" xfId="57806" xr:uid="{5DA78643-DE45-4B91-82E2-405939044354}"/>
    <cellStyle name="Note 5 10 2 3 3" xfId="26778" xr:uid="{88EAB117-A4DB-4BC2-BD86-6D72AAB76307}"/>
    <cellStyle name="Note 5 10 2 3 4" xfId="51024" xr:uid="{3A4B9159-8971-41FF-8CF4-1E82428F5902}"/>
    <cellStyle name="Note 5 10 2 4" xfId="15241" xr:uid="{49C0ADFC-F6A2-4072-9D73-2B6C30FABC93}"/>
    <cellStyle name="Note 5 10 2 4 2" xfId="37499" xr:uid="{C21821F5-AEAC-4ADB-9960-344BD79E3AF8}"/>
    <cellStyle name="Note 5 10 2 4 2 2" xfId="54771" xr:uid="{335F69A1-A357-4A2B-88BD-8319B2B9D6E1}"/>
    <cellStyle name="Note 5 10 2 4 3" xfId="47973" xr:uid="{4D176398-8B1F-4CDF-8813-8E2265B4E442}"/>
    <cellStyle name="Note 5 10 2 5" xfId="30149" xr:uid="{A14C8E81-6DC6-4C78-B7C2-F48F941DDB4F}"/>
    <cellStyle name="Note 5 10 2 5 2" xfId="53093" xr:uid="{4B5D6DE7-9613-43AC-A459-9CBA0BC28C1A}"/>
    <cellStyle name="Note 5 10 2 6" xfId="46359" xr:uid="{BC5C05F8-1654-4AD2-95E1-D1FC6A3DFAD9}"/>
    <cellStyle name="Note 5 10 3" xfId="4378" xr:uid="{238559C2-8C10-4DCA-9FBF-8804ABE0FC61}"/>
    <cellStyle name="Note 5 10 3 2" xfId="35091" xr:uid="{26B862B7-9D47-4406-8155-978259AB5425}"/>
    <cellStyle name="Note 5 10 3 2 2" xfId="57034" xr:uid="{1A0087E8-3297-4D91-80CF-562DBA03C8C8}"/>
    <cellStyle name="Note 5 10 3 2 3" xfId="50252" xr:uid="{82FF98BA-256E-4544-B85C-07C544F3962D}"/>
    <cellStyle name="Note 5 10 3 3" xfId="51776" xr:uid="{3BB58254-D6D7-4F18-B006-1AEC74F1A657}"/>
    <cellStyle name="Note 5 10 3 3 2" xfId="58557" xr:uid="{F0268EE9-9455-49AE-9244-F2CDDA4C7694}"/>
    <cellStyle name="Note 5 10 3 4" xfId="48369" xr:uid="{7F964D80-F711-4A61-9746-FB92DC76AC24}"/>
    <cellStyle name="Note 5 10 3 4 2" xfId="55161" xr:uid="{913460D5-DB59-4833-A40A-A17E6500EDE7}"/>
    <cellStyle name="Note 5 10 3 5" xfId="53459" xr:uid="{B4F7120E-E01B-4FBA-983F-E1F671820221}"/>
    <cellStyle name="Note 5 10 3 6" xfId="46755" xr:uid="{BB9C92A6-1C97-49DB-B779-949532E31CE6}"/>
    <cellStyle name="Note 5 10 4" xfId="28331" xr:uid="{3664D98F-62E9-4911-9637-9AB2D9D87754}"/>
    <cellStyle name="Note 5 10 4 2" xfId="56166" xr:uid="{D22DDB90-5B50-4D1B-8764-C15451B28DCA}"/>
    <cellStyle name="Note 5 10 4 3" xfId="49384" xr:uid="{79807120-4B8F-480B-B510-88B06D0B8D5D}"/>
    <cellStyle name="Note 5 10 5" xfId="44559" xr:uid="{089BEB67-83DE-4C0F-82D0-12935C69A9B0}"/>
    <cellStyle name="Note 5 10 5 2" xfId="58098" xr:uid="{EDCA6A26-2EFB-44DC-9780-788161F16E45}"/>
    <cellStyle name="Note 5 10 5 3" xfId="51316" xr:uid="{383448B3-0144-480A-8417-9E4707B2449A}"/>
    <cellStyle name="Note 5 10 6" xfId="47504" xr:uid="{37D76A0B-2E30-4D07-88D8-643002AAC9E8}"/>
    <cellStyle name="Note 5 10 6 2" xfId="54323" xr:uid="{2A797E4E-46B8-4422-9E56-3BA2CE5A63C5}"/>
    <cellStyle name="Note 5 10 7" xfId="52826" xr:uid="{83098F43-05B3-428B-B5C6-059D02403695}"/>
    <cellStyle name="Note 5 10 8" xfId="45896" xr:uid="{4CA6EF7D-CD29-4323-981A-0F0CB9E3D090}"/>
    <cellStyle name="Note 5 11" xfId="2610" xr:uid="{D577D52F-EFF3-4A70-82A3-680F044EE86A}"/>
    <cellStyle name="Note 5 11 2" xfId="6851" xr:uid="{F4D7B23F-5734-4223-BF61-71EFEB3F5CA8}"/>
    <cellStyle name="Note 5 11 2 2" xfId="12013" xr:uid="{6C1C6117-E551-42D6-8CF2-B75943E8FB9C}"/>
    <cellStyle name="Note 5 11 2 2 2" xfId="21002" xr:uid="{F02ED742-960F-49E5-AF97-68D5F8FD06F8}"/>
    <cellStyle name="Note 5 11 2 2 2 2" xfId="26779" xr:uid="{07F9C311-4B7A-4CD6-B663-8E01CC835C22}"/>
    <cellStyle name="Note 5 11 2 2 2 3" xfId="56677" xr:uid="{8FEAB083-5053-4151-BADA-34BFC8AB4169}"/>
    <cellStyle name="Note 5 11 2 2 3" xfId="43829" xr:uid="{0F36FDB9-4230-4855-B1C2-EA4A0E37E7E2}"/>
    <cellStyle name="Note 5 11 2 2 4" xfId="49895" xr:uid="{952F26E3-D0A7-446E-A150-F7A771CA385D}"/>
    <cellStyle name="Note 5 11 2 3" xfId="15840" xr:uid="{71BF0638-CE59-4574-B313-9E98A7CB79B6}"/>
    <cellStyle name="Note 5 11 2 3 2" xfId="32335" xr:uid="{89427FF7-6F7E-4A88-844B-626511F7FCD3}"/>
    <cellStyle name="Note 5 11 2 3 2 2" xfId="58187" xr:uid="{DCD7F0BA-795C-420B-8EBB-42DC82AFFC34}"/>
    <cellStyle name="Note 5 11 2 3 3" xfId="51405" xr:uid="{1E0957B6-BD26-4448-B93D-06A65D05DAC5}"/>
    <cellStyle name="Note 5 11 2 4" xfId="34044" xr:uid="{2D74176C-C1E6-4E75-93DF-C66CF7B9BAE7}"/>
    <cellStyle name="Note 5 11 2 4 2" xfId="54807" xr:uid="{24A81456-4274-4859-8ACA-816071E84A10}"/>
    <cellStyle name="Note 5 11 2 4 3" xfId="48012" xr:uid="{BF3215BB-337C-441F-A9D7-27EE518B98DF}"/>
    <cellStyle name="Note 5 11 2 5" xfId="53114" xr:uid="{418C9A7B-BB50-49A1-92F0-BFCFCBF507F3}"/>
    <cellStyle name="Note 5 11 2 6" xfId="46398" xr:uid="{E2388F63-3FBE-4A73-882A-EE8C1FC47F52}"/>
    <cellStyle name="Note 5 11 3" xfId="9421" xr:uid="{8527E7DF-CBC0-423F-BF56-D49DAC6E2D8A}"/>
    <cellStyle name="Note 5 11 3 2" xfId="18410" xr:uid="{134D7096-8017-4A06-9E7A-8327089CE651}"/>
    <cellStyle name="Note 5 11 3 2 2" xfId="29178" xr:uid="{9C744471-E39C-4D52-A31F-523850DE7B5F}"/>
    <cellStyle name="Note 5 11 3 2 2 2" xfId="57070" xr:uid="{0B8E20F2-3CE8-4B41-B813-5990DE808A2F}"/>
    <cellStyle name="Note 5 11 3 2 3" xfId="50288" xr:uid="{8D357BAB-7AF3-4095-B72D-DD0D92E185E8}"/>
    <cellStyle name="Note 5 11 3 3" xfId="35946" xr:uid="{DDF40248-73B0-48F7-860F-E6A18AB0DC08}"/>
    <cellStyle name="Note 5 11 3 3 2" xfId="55794" xr:uid="{8319BC6B-D423-465C-BE23-6A523AC51653}"/>
    <cellStyle name="Note 5 11 3 3 3" xfId="49011" xr:uid="{A97764DC-94B9-441E-9709-FA7EA2947F06}"/>
    <cellStyle name="Note 5 11 3 4" xfId="48405" xr:uid="{99D7CDE5-3CE1-48D2-BDFB-128FE2108969}"/>
    <cellStyle name="Note 5 11 3 4 2" xfId="55197" xr:uid="{835157A5-D0B6-4108-8299-1924AC2AE458}"/>
    <cellStyle name="Note 5 11 3 5" xfId="53484" xr:uid="{43ECC38D-6ACD-4C35-A93C-2D0C2C48D865}"/>
    <cellStyle name="Note 5 11 3 6" xfId="46791" xr:uid="{A71F617A-ED8C-4C55-BDB9-F10C9C601C1E}"/>
    <cellStyle name="Note 5 11 4" xfId="13464" xr:uid="{B137E6ED-FCDB-4BEB-9C5F-1F374A1B66E8}"/>
    <cellStyle name="Note 5 11 4 2" xfId="42946" xr:uid="{BB411355-7BB8-4417-B51C-8A9BEC63C95D}"/>
    <cellStyle name="Note 5 11 4 2 2" xfId="56205" xr:uid="{EFE0D3D3-D338-4269-863F-D3272202DBE7}"/>
    <cellStyle name="Note 5 11 4 3" xfId="49423" xr:uid="{9E0BF78B-4499-4755-8255-5A98CFD8E677}"/>
    <cellStyle name="Note 5 11 5" xfId="29424" xr:uid="{F9B240B8-7A25-4EAF-BA3A-FC26A79B072C}"/>
    <cellStyle name="Note 5 11 5 2" xfId="58450" xr:uid="{C8C49DFA-83F9-4A4C-9C2F-3C50993A9AA3}"/>
    <cellStyle name="Note 5 11 5 3" xfId="51669" xr:uid="{1F93C005-F2A2-4013-BBC9-532D90C99644}"/>
    <cellStyle name="Note 5 11 6" xfId="44588" xr:uid="{0DF11DDC-3AA6-4189-83F4-7FF32EAE81E1}"/>
    <cellStyle name="Note 5 11 6 2" xfId="54359" xr:uid="{4AC65D18-5934-4FDB-B735-CE2AF9DB7F8C}"/>
    <cellStyle name="Note 5 11 6 3" xfId="47543" xr:uid="{7811A8EE-38A7-4EC0-A470-884E727A2C38}"/>
    <cellStyle name="Note 5 11 7" xfId="52847" xr:uid="{86F248EA-801B-4A48-9FDF-7DF7E049D215}"/>
    <cellStyle name="Note 5 11 8" xfId="45932" xr:uid="{76D0AA49-94C3-4B8F-B9D9-8E64897258AE}"/>
    <cellStyle name="Note 5 12" xfId="6586" xr:uid="{9889B878-9482-4B42-AC77-1A8B09E9D7C3}"/>
    <cellStyle name="Note 5 12 2" xfId="11795" xr:uid="{BDC450D3-F636-4167-A8BF-21D928E7239C}"/>
    <cellStyle name="Note 5 12 2 2" xfId="20784" xr:uid="{AE1D317C-319B-4CF9-B940-B90B302932D3}"/>
    <cellStyle name="Note 5 12 2 2 2" xfId="25920" xr:uid="{31EB9339-C9B2-488A-BC9F-354E9D94290F}"/>
    <cellStyle name="Note 5 12 2 2 3" xfId="56234" xr:uid="{84A77BA9-6273-465D-AAAC-236CF8BDCFBA}"/>
    <cellStyle name="Note 5 12 2 3" xfId="26387" xr:uid="{8DC3AA22-3A6E-4E05-9E3D-6A56BBE88722}"/>
    <cellStyle name="Note 5 12 2 4" xfId="49452" xr:uid="{CA453C6C-34AF-41FA-A3F3-BEB326A3E4B5}"/>
    <cellStyle name="Note 5 12 3" xfId="15575" xr:uid="{FC719A37-8082-4755-808D-568529FDCCF2}"/>
    <cellStyle name="Note 5 12 3 2" xfId="31283" xr:uid="{B17E2FDF-4E33-4511-AFD6-0847FA7962D8}"/>
    <cellStyle name="Note 5 12 3 2 2" xfId="58983" xr:uid="{5FAF839F-9A12-4E74-A54E-388469B66EAC}"/>
    <cellStyle name="Note 5 12 3 3" xfId="52202" xr:uid="{F6BD72AC-3C30-48FB-B1E6-A25D833C3685}"/>
    <cellStyle name="Note 5 12 4" xfId="26871" xr:uid="{6D1A6E96-E0B4-4D26-A29C-44B7A4C052FF}"/>
    <cellStyle name="Note 5 12 4 2" xfId="54383" xr:uid="{364BC60A-60EE-4C7E-AAFE-CD64C098F13A}"/>
    <cellStyle name="Note 5 12 4 3" xfId="47570" xr:uid="{765AC7EB-6618-40CB-B65A-B0EAA09CD6CA}"/>
    <cellStyle name="Note 5 12 5" xfId="44686" xr:uid="{382DC0BB-7B54-4AF2-AACD-71B995951B63}"/>
    <cellStyle name="Note 5 12 5 2" xfId="52865" xr:uid="{6C318DF1-E768-4E0D-BDEA-387FB68D6A16}"/>
    <cellStyle name="Note 5 12 6" xfId="45961" xr:uid="{BB666E2E-B4E4-4DEB-AF33-0DA4932382D2}"/>
    <cellStyle name="Note 5 13" xfId="9158" xr:uid="{578F2745-70EA-4C30-92DA-5FCE490B1D7B}"/>
    <cellStyle name="Note 5 13 2" xfId="18147" xr:uid="{91CEA2A7-7924-4EB0-8A67-7BC84D4571D1}"/>
    <cellStyle name="Note 5 13 2 2" xfId="41205" xr:uid="{69AB029D-CFAA-4A61-887B-2992AE1B6ABB}"/>
    <cellStyle name="Note 5 13 2 2 2" xfId="56287" xr:uid="{D692B662-43EB-42FB-89A9-CA7EC606B748}"/>
    <cellStyle name="Note 5 13 2 3" xfId="49505" xr:uid="{A534D0DF-9654-4984-AD3B-87D7EEEDE0B8}"/>
    <cellStyle name="Note 5 13 3" xfId="23333" xr:uid="{230DBFED-2B48-4623-947D-A3B3EB2F8DCE}"/>
    <cellStyle name="Note 5 13 3 2" xfId="57815" xr:uid="{379C6655-586F-4B47-B69D-2F6FF7318289}"/>
    <cellStyle name="Note 5 13 3 3" xfId="51033" xr:uid="{04589100-8167-41DC-8C20-C3B7BF7E4668}"/>
    <cellStyle name="Note 5 13 4" xfId="44679" xr:uid="{468EB701-5F7C-45BE-BCCC-AF48BC25BE78}"/>
    <cellStyle name="Note 5 13 4 2" xfId="54432" xr:uid="{AC470D88-2332-411B-BA28-7C96DC0D5DC0}"/>
    <cellStyle name="Note 5 13 4 3" xfId="47622" xr:uid="{43099CBC-7A81-4070-9F5A-3995F00A946B}"/>
    <cellStyle name="Note 5 13 5" xfId="52895" xr:uid="{4DCB3538-14C3-4A17-B902-0650C0E09301}"/>
    <cellStyle name="Note 5 13 6" xfId="46014" xr:uid="{8D8C7EEB-3E45-4C96-B0CB-AEFEE6616B53}"/>
    <cellStyle name="Note 5 14" xfId="12714" xr:uid="{6B04029D-E8A1-4009-AEB7-0536A984C099}"/>
    <cellStyle name="Note 5 14 2" xfId="21703" xr:uid="{A59F50CA-DB98-4933-B382-F1CCD92F16DB}"/>
    <cellStyle name="Note 5 14 2 2" xfId="28965" xr:uid="{1BADD9D4-622F-4983-82C8-45B98A860210}"/>
    <cellStyle name="Note 5 14 2 2 2" xfId="57184" xr:uid="{3BAF07A6-9D24-4B8F-8BC7-31E7190DD270}"/>
    <cellStyle name="Note 5 14 2 3" xfId="50402" xr:uid="{FB6474CF-57F2-41E2-9241-E4C59CFB8D97}"/>
    <cellStyle name="Note 5 14 3" xfId="25282" xr:uid="{F92E7D78-1A95-40F0-A35D-A50D70A2AFFE}"/>
    <cellStyle name="Note 5 14 3 2" xfId="58400" xr:uid="{2E08D1C4-EDD9-495F-B61C-06D2157A1674}"/>
    <cellStyle name="Note 5 14 3 3" xfId="51619" xr:uid="{BBAA9E81-3C28-4626-8C48-E566111E3BF9}"/>
    <cellStyle name="Note 5 14 4" xfId="44710" xr:uid="{0F6DD0FF-B58C-4B6A-96C9-45A174EFB40C}"/>
    <cellStyle name="Note 5 14 4 2" xfId="55308" xr:uid="{0D480CCB-C6B1-4E32-8CE5-7E6BA2EDC692}"/>
    <cellStyle name="Note 5 14 4 3" xfId="48519" xr:uid="{49BB25A5-A3A9-45F7-8F46-9A3D45A36CB4}"/>
    <cellStyle name="Note 5 14 5" xfId="53594" xr:uid="{8CA496E5-0E40-4DC2-B1E3-5A9D9FDE9E76}"/>
    <cellStyle name="Note 5 14 6" xfId="46905" xr:uid="{8DB3C141-99E8-4939-9750-B009A01184D3}"/>
    <cellStyle name="Note 5 15" xfId="2290" xr:uid="{FD7D6396-6084-44F7-9FDA-6955735895A3}"/>
    <cellStyle name="Note 5 15 2" xfId="41052" xr:uid="{7006128F-DBEB-4E8B-A78B-DCFB5C411EBD}"/>
    <cellStyle name="Note 5 15 2 2" xfId="57214" xr:uid="{A795F632-3B1E-48B7-9C16-822140AC2F3A}"/>
    <cellStyle name="Note 5 15 2 3" xfId="50432" xr:uid="{1FE9D2EC-89AC-48E1-ABCE-056D66A63B24}"/>
    <cellStyle name="Note 5 15 3" xfId="44704" xr:uid="{BB2B914B-1EB1-4825-BBAC-A4DDEFF18A36}"/>
    <cellStyle name="Note 5 15 3 2" xfId="58815" xr:uid="{EE08E531-1E5B-4B5B-BBA1-004D47FE0DE9}"/>
    <cellStyle name="Note 5 15 3 3" xfId="52034" xr:uid="{5F1883C2-C1AA-4990-995F-2EFEC1FD3010}"/>
    <cellStyle name="Note 5 15 4" xfId="51046" xr:uid="{0384A473-1D56-430E-8397-ACDE01C050E0}"/>
    <cellStyle name="Note 5 15 4 2" xfId="57828" xr:uid="{E1A49AF9-ED30-4824-AA28-539EA3D6117F}"/>
    <cellStyle name="Note 5 15 5" xfId="48549" xr:uid="{CC2023D9-857F-4801-A18D-31F83F8F9BF9}"/>
    <cellStyle name="Note 5 15 5 2" xfId="55338" xr:uid="{C679F941-A2E2-4E7E-BEAC-EBA127600A9E}"/>
    <cellStyle name="Note 5 15 6" xfId="53624" xr:uid="{B20009E1-F2E3-4EFF-9207-5CB79DE5D2F3}"/>
    <cellStyle name="Note 5 15 7" xfId="46935" xr:uid="{2F6B00BF-7E5B-452A-83EF-AA55DF7F5B70}"/>
    <cellStyle name="Note 5 16" xfId="13199" xr:uid="{83EB15C8-F544-4B76-9402-FEBB12BABE14}"/>
    <cellStyle name="Note 5 16 2" xfId="32895" xr:uid="{C84CAAE7-708C-4C55-9E89-B1C4238A6843}"/>
    <cellStyle name="Note 5 16 2 2" xfId="57248" xr:uid="{C5733C44-DBA5-4F7E-8934-0C934FF10E30}"/>
    <cellStyle name="Note 5 16 2 3" xfId="50466" xr:uid="{805649CC-3F26-42B2-A194-88E734098310}"/>
    <cellStyle name="Note 5 16 3" xfId="44812" xr:uid="{0A55078E-D06D-474F-A902-4D565538BC62}"/>
    <cellStyle name="Note 5 16 3 2" xfId="58849" xr:uid="{A1764356-EE73-470F-9A3B-EDECDCF839FD}"/>
    <cellStyle name="Note 5 16 3 3" xfId="52068" xr:uid="{CEE05C65-5080-4CF2-B68C-31259FD7E063}"/>
    <cellStyle name="Note 5 16 4" xfId="51848" xr:uid="{115F4459-D28A-4A23-80F8-622AA1414B41}"/>
    <cellStyle name="Note 5 16 4 2" xfId="58629" xr:uid="{DC1027BE-B59D-4F39-BD2B-FDEF61404711}"/>
    <cellStyle name="Note 5 16 5" xfId="48583" xr:uid="{DBBD2E5E-F2F6-4A66-972E-1FBBE026FEA6}"/>
    <cellStyle name="Note 5 16 5 2" xfId="55372" xr:uid="{D984AD3A-73DD-4FAB-A3EA-48E3EFD7DE47}"/>
    <cellStyle name="Note 5 16 6" xfId="53658" xr:uid="{E84DF103-CD0A-45E3-8610-32A7DAC78C54}"/>
    <cellStyle name="Note 5 16 7" xfId="46969" xr:uid="{5FEA1318-F4EE-4438-9D43-B587FA508A4C}"/>
    <cellStyle name="Note 5 17" xfId="39617" xr:uid="{B9957AF1-5EE8-48B2-90E3-026D2F4E7CCF}"/>
    <cellStyle name="Note 5 17 2" xfId="44867" xr:uid="{9723929C-56F7-40B5-897B-CA42F04D8EA6}"/>
    <cellStyle name="Note 5 17 2 2" xfId="57276" xr:uid="{3A34BDF5-D1C1-4FE4-941F-C5761C103B42}"/>
    <cellStyle name="Note 5 17 2 3" xfId="50494" xr:uid="{99FB7883-A0BF-4460-8B9C-67D8BB5A600C}"/>
    <cellStyle name="Note 5 17 3" xfId="52096" xr:uid="{91D101CA-9586-4214-94D0-3CEB81CB5129}"/>
    <cellStyle name="Note 5 17 3 2" xfId="58877" xr:uid="{AC9B0249-6522-41DA-938D-6468986175C9}"/>
    <cellStyle name="Note 5 17 4" xfId="48955" xr:uid="{40C4916E-F2B8-4A8F-9584-E27DB93AC837}"/>
    <cellStyle name="Note 5 17 4 2" xfId="55738" xr:uid="{4C05AAE2-861C-4AE9-AEEB-B5FA037246ED}"/>
    <cellStyle name="Note 5 17 5" xfId="48611" xr:uid="{66645C59-55AC-4BE1-8756-DF182E22AD0A}"/>
    <cellStyle name="Note 5 17 5 2" xfId="55400" xr:uid="{7C393628-166F-4EC0-8B4D-BAF9B86412DB}"/>
    <cellStyle name="Note 5 17 6" xfId="53686" xr:uid="{73123CE7-0E1E-4315-941F-FDB27558B3D9}"/>
    <cellStyle name="Note 5 17 7" xfId="46997" xr:uid="{7E93E244-DE85-42C3-8F1B-5F2B73212ED5}"/>
    <cellStyle name="Note 5 18" xfId="44896" xr:uid="{F78EC771-9648-403E-A4C3-72B3C3D094F8}"/>
    <cellStyle name="Note 5 18 2" xfId="50483" xr:uid="{58FA5188-10F1-4ADF-8F04-B48C650CC4E7}"/>
    <cellStyle name="Note 5 18 2 2" xfId="57265" xr:uid="{07A839E8-7B60-4AB3-9283-BD22A8542E27}"/>
    <cellStyle name="Note 5 18 3" xfId="52085" xr:uid="{CC37A133-25F8-4A08-8493-63327E5DCB3F}"/>
    <cellStyle name="Note 5 18 3 2" xfId="58866" xr:uid="{73D7D70A-EA6B-48A6-9940-3570F1DF549C}"/>
    <cellStyle name="Note 5 18 4" xfId="51415" xr:uid="{E583AF73-C251-4B69-9EF3-32A9C6C8CDBF}"/>
    <cellStyle name="Note 5 18 4 2" xfId="58197" xr:uid="{4C08C913-A451-4891-AB82-DD054CBA144E}"/>
    <cellStyle name="Note 5 18 5" xfId="48600" xr:uid="{B3C44AA3-ADB7-4991-9DA1-B06ED3B269FC}"/>
    <cellStyle name="Note 5 18 5 2" xfId="55389" xr:uid="{36BF6AD2-01DB-427B-B96D-061A283A4A3F}"/>
    <cellStyle name="Note 5 18 6" xfId="53675" xr:uid="{205060CC-77F7-4C01-A1C9-13D68552891A}"/>
    <cellStyle name="Note 5 18 7" xfId="46986" xr:uid="{7EFE6586-D657-410B-BD3F-A6CC3B9D96C6}"/>
    <cellStyle name="Note 5 19" xfId="44970" xr:uid="{1C247508-FEF3-4FC1-A6A5-C8FA9C368744}"/>
    <cellStyle name="Note 5 19 2" xfId="50539" xr:uid="{57F0C32E-23E5-47DC-B69B-2AADD6DC5FA5}"/>
    <cellStyle name="Note 5 19 2 2" xfId="57321" xr:uid="{2F87E09B-FE18-4793-B049-8C0B2F82B5F2}"/>
    <cellStyle name="Note 5 19 3" xfId="52141" xr:uid="{37693849-5836-4D24-8626-BBD3C8A138C9}"/>
    <cellStyle name="Note 5 19 3 2" xfId="58922" xr:uid="{618D1230-2F31-4565-8E12-903738C4AB60}"/>
    <cellStyle name="Note 5 19 4" xfId="49032" xr:uid="{669809E4-DDA6-46F7-A867-DD127C1D81B9}"/>
    <cellStyle name="Note 5 19 4 2" xfId="55814" xr:uid="{6BD6D9EF-A122-4099-8220-5183A81D42AE}"/>
    <cellStyle name="Note 5 19 5" xfId="48656" xr:uid="{2AA9A2EB-6991-4B09-BEFE-6AE0B51D299C}"/>
    <cellStyle name="Note 5 19 5 2" xfId="55445" xr:uid="{FEECFC22-4DBB-4D17-B447-13DBAA13A84C}"/>
    <cellStyle name="Note 5 19 6" xfId="53731" xr:uid="{E094319E-42AF-4291-B15C-FC204099FB6A}"/>
    <cellStyle name="Note 5 19 7" xfId="47042" xr:uid="{01B8AAB1-426F-4035-BD42-1114CBC0DFF5}"/>
    <cellStyle name="Note 5 2" xfId="319" xr:uid="{D74159D1-FBC1-4EE9-A86D-70BB95F80C9E}"/>
    <cellStyle name="Note 5 2 10" xfId="6621" xr:uid="{4C50BABC-75C6-4216-92F2-0C48ED20BB23}"/>
    <cellStyle name="Note 5 2 10 2" xfId="11827" xr:uid="{CEB0B4EB-EF34-42F8-AEE3-E0822DE7D3B3}"/>
    <cellStyle name="Note 5 2 10 2 2" xfId="20816" xr:uid="{E4327D97-135A-4882-A45A-2706379CACFC}"/>
    <cellStyle name="Note 5 2 10 2 2 2" xfId="23918" xr:uid="{ECAB94FA-B6F7-4969-942A-A5025F676451}"/>
    <cellStyle name="Note 5 2 10 2 3" xfId="40236" xr:uid="{636AFBBA-D328-4508-B96D-45733D70CC87}"/>
    <cellStyle name="Note 5 2 10 3" xfId="15610" xr:uid="{84A21C96-82B0-4A59-90A9-A4C35911E48B}"/>
    <cellStyle name="Note 5 2 10 3 2" xfId="43198" xr:uid="{FA2CE6B4-83CD-4770-AB43-39DD6BCE0475}"/>
    <cellStyle name="Note 5 2 10 4" xfId="40713" xr:uid="{60C716EE-1284-4D85-9A95-C5F6C68D6CF5}"/>
    <cellStyle name="Note 5 2 11" xfId="9190" xr:uid="{AA9BEA8B-4F34-4C13-B357-30E745FC127D}"/>
    <cellStyle name="Note 5 2 11 2" xfId="18179" xr:uid="{009A17CE-4026-4CA8-A099-2B6D83449793}"/>
    <cellStyle name="Note 5 2 11 2 2" xfId="26624" xr:uid="{EA329A56-3C85-4345-A22F-734BF16E78C5}"/>
    <cellStyle name="Note 5 2 11 3" xfId="28006" xr:uid="{960BB535-028E-4639-A1F2-C85A987D776B}"/>
    <cellStyle name="Note 5 2 12" xfId="9824" xr:uid="{60E40855-4781-4772-8331-1218DDC5D774}"/>
    <cellStyle name="Note 5 2 12 2" xfId="18813" xr:uid="{6F0E633A-38C1-458F-9191-F45185CA9F62}"/>
    <cellStyle name="Note 5 2 12 2 2" xfId="30780" xr:uid="{E3764376-0A7A-44C2-B44E-C9331E4D133C}"/>
    <cellStyle name="Note 5 2 12 3" xfId="38931" xr:uid="{153D4BA5-FEFF-43C8-B4A0-7AC822553633}"/>
    <cellStyle name="Note 5 2 13" xfId="2325" xr:uid="{DF6124CB-1060-40CC-87CB-29A41EA4703D}"/>
    <cellStyle name="Note 5 2 13 2" xfId="30484" xr:uid="{C6017806-8E30-47E2-B421-FC9ECFF8DAEE}"/>
    <cellStyle name="Note 5 2 14" xfId="13234" xr:uid="{27E8D6A1-B8DC-41B2-865D-3630237E228B}"/>
    <cellStyle name="Note 5 2 14 2" xfId="22328" xr:uid="{3CD6EF3B-EB18-478A-ADE5-F260608D0F9F}"/>
    <cellStyle name="Note 5 2 15" xfId="24750" xr:uid="{BED4811D-F76D-4B19-A092-B6EB9CB50B92}"/>
    <cellStyle name="Note 5 2 16" xfId="44331" xr:uid="{BD70D757-EE12-49A3-B3C1-793BFB5D081D}"/>
    <cellStyle name="Note 5 2 17" xfId="45458" xr:uid="{655BADDF-A98D-4364-A19C-D7B4C3AF5DF9}"/>
    <cellStyle name="Note 5 2 2" xfId="451" xr:uid="{BAA73BE1-5D28-4215-8B3B-EE7567E34A6E}"/>
    <cellStyle name="Note 5 2 2 10" xfId="9315" xr:uid="{0F4082F0-3684-4658-9C3E-08A88C63BF31}"/>
    <cellStyle name="Note 5 2 2 10 2" xfId="18304" xr:uid="{6472AA7D-0659-408A-A75F-D863A8B99A6A}"/>
    <cellStyle name="Note 5 2 2 10 2 2" xfId="43484" xr:uid="{96A95943-BE76-4427-BA7C-AD08F92CFFB4}"/>
    <cellStyle name="Note 5 2 2 10 3" xfId="29954" xr:uid="{6DD585E2-D269-46FE-AB8A-264AD8DB07B9}"/>
    <cellStyle name="Note 5 2 2 11" xfId="9855" xr:uid="{430D9C70-6F71-419D-A669-70FDB321754D}"/>
    <cellStyle name="Note 5 2 2 11 2" xfId="18844" xr:uid="{A821BBFA-AAF8-4220-80C3-1D5F7A3D1A5D}"/>
    <cellStyle name="Note 5 2 2 11 2 2" xfId="29051" xr:uid="{2CFE563B-8433-4576-890D-0590A3C9FD02}"/>
    <cellStyle name="Note 5 2 2 11 3" xfId="37490" xr:uid="{8FCDB6EE-DAFD-4967-B633-C26B15D52E9F}"/>
    <cellStyle name="Note 5 2 2 12" xfId="2457" xr:uid="{6CDCD1A1-AA00-4306-91D1-56D88F3CEDE9}"/>
    <cellStyle name="Note 5 2 2 12 2" xfId="23085" xr:uid="{770FADF4-8435-45AD-89BC-28629037EE8E}"/>
    <cellStyle name="Note 5 2 2 13" xfId="13366" xr:uid="{56AEAFDB-88CB-436C-AA2F-486C299F0E29}"/>
    <cellStyle name="Note 5 2 2 13 2" xfId="37173" xr:uid="{0AF3A8C2-C141-4A75-833A-70E5C3A7A5A0}"/>
    <cellStyle name="Note 5 2 2 14" xfId="39225" xr:uid="{DD6B9CEE-0791-4E75-9AA0-586DE280B8FF}"/>
    <cellStyle name="Note 5 2 2 15" xfId="45954" xr:uid="{B02E82F4-A804-4851-BF1B-503A11DC9B46}"/>
    <cellStyle name="Note 5 2 2 2" xfId="800" xr:uid="{9CAC7945-CB2C-4D2B-87A7-EA3AE1E8035E}"/>
    <cellStyle name="Note 5 2 2 2 2" xfId="5169" xr:uid="{871D49CD-A34B-45B9-A5AA-517046B5ECF7}"/>
    <cellStyle name="Note 5 2 2 2 2 2" xfId="7755" xr:uid="{F89E6459-DC7B-4D06-8C40-58C11C2B8358}"/>
    <cellStyle name="Note 5 2 2 2 2 2 2" xfId="12401" xr:uid="{2DA7EDAD-73A8-47CA-84DE-850ADD07D1C9}"/>
    <cellStyle name="Note 5 2 2 2 2 2 2 2" xfId="21390" xr:uid="{FBA553B2-918E-4BC5-B47F-3FAE485ECA91}"/>
    <cellStyle name="Note 5 2 2 2 2 2 2 2 2" xfId="41037" xr:uid="{3005ADD6-C922-4D4F-A1CA-4CBC8CE75DF3}"/>
    <cellStyle name="Note 5 2 2 2 2 2 2 3" xfId="31888" xr:uid="{BACCDE8E-59B0-49B0-8E87-1CF5D1D6CA77}"/>
    <cellStyle name="Note 5 2 2 2 2 2 3" xfId="16744" xr:uid="{C959177C-799E-47DC-984A-B6D24D3E0DF3}"/>
    <cellStyle name="Note 5 2 2 2 2 2 3 2" xfId="25057" xr:uid="{747583D4-6652-4024-AB57-776A4BEFF008}"/>
    <cellStyle name="Note 5 2 2 2 2 2 4" xfId="34073" xr:uid="{78DA0E3E-FC7B-4423-963A-04DB3B761FA7}"/>
    <cellStyle name="Note 5 2 2 2 2 3" xfId="10392" xr:uid="{BC51575E-8183-4B2D-9EC8-8BCD153CBC5C}"/>
    <cellStyle name="Note 5 2 2 2 2 3 2" xfId="19381" xr:uid="{011D91F3-FB14-4230-8238-36D669B26711}"/>
    <cellStyle name="Note 5 2 2 2 2 3 2 2" xfId="36739" xr:uid="{5DB60C5D-B340-478E-B127-566F8D058AEF}"/>
    <cellStyle name="Note 5 2 2 2 2 3 3" xfId="26765" xr:uid="{BD605E28-7F30-4862-B484-B9642179F6E2}"/>
    <cellStyle name="Note 5 2 2 2 2 4" xfId="14158" xr:uid="{F093FA24-641E-4ECE-ACDD-FB3FA48405F2}"/>
    <cellStyle name="Note 5 2 2 2 2 4 2" xfId="33044" xr:uid="{B1B196AF-56AB-472E-8CBA-2B7A8A42BA58}"/>
    <cellStyle name="Note 5 2 2 2 2 5" xfId="33060" xr:uid="{BEDE37D0-0752-49A6-B5AA-FF2D0DED2AF0}"/>
    <cellStyle name="Note 5 2 2 2 2 6" xfId="56227" xr:uid="{449C4A31-FCF9-4C2E-80B4-0897A294F496}"/>
    <cellStyle name="Note 5 2 2 2 3" xfId="3237" xr:uid="{3E147DAB-54E7-402D-8C36-2300B5546054}"/>
    <cellStyle name="Note 5 2 2 2 3 2" xfId="40364" xr:uid="{2850F255-F1CA-4D69-B731-9ACC12A81FC5}"/>
    <cellStyle name="Note 5 2 2 2 4" xfId="31911" xr:uid="{27DB8FCB-BC56-4B71-B946-F910086651FD}"/>
    <cellStyle name="Note 5 2 2 2 5" xfId="49445" xr:uid="{917F2AE6-2944-413F-9B84-CB5812ABE4EC}"/>
    <cellStyle name="Note 5 2 2 3" xfId="1145" xr:uid="{7DF41E15-1B1F-4679-8D1F-32071FADEE31}"/>
    <cellStyle name="Note 5 2 2 3 2" xfId="5490" xr:uid="{F40A7079-5CA0-4E94-BAB2-E7A49657EC41}"/>
    <cellStyle name="Note 5 2 2 3 2 2" xfId="8076" xr:uid="{E076E81F-ED15-430A-94F4-B9EE297D3118}"/>
    <cellStyle name="Note 5 2 2 3 2 2 2" xfId="12503" xr:uid="{CA166474-23EA-4740-BE24-9267376BA15C}"/>
    <cellStyle name="Note 5 2 2 3 2 2 2 2" xfId="21492" xr:uid="{08A72397-1869-4B63-9D42-1404468C32BF}"/>
    <cellStyle name="Note 5 2 2 3 2 2 2 2 2" xfId="30000" xr:uid="{B28253A6-50C3-4AA3-BE1B-38F14925D9E6}"/>
    <cellStyle name="Note 5 2 2 3 2 2 2 3" xfId="30197" xr:uid="{B75277D7-2B5C-4A33-8103-BF89E086902A}"/>
    <cellStyle name="Note 5 2 2 3 2 2 3" xfId="17065" xr:uid="{E3EBF4E7-D040-4925-9584-0971A70DD6A5}"/>
    <cellStyle name="Note 5 2 2 3 2 2 3 2" xfId="37992" xr:uid="{A034528F-20CD-4BD3-BC8D-D40F2B066EB5}"/>
    <cellStyle name="Note 5 2 2 3 2 2 4" xfId="23183" xr:uid="{22B73BB1-EAB8-48B6-9E92-03EC03B77D8E}"/>
    <cellStyle name="Note 5 2 2 3 2 3" xfId="10713" xr:uid="{C775F91D-B7CD-4007-9617-98E7E9BC41E0}"/>
    <cellStyle name="Note 5 2 2 3 2 3 2" xfId="19702" xr:uid="{57A3E173-F407-4438-84DB-4005E28FD2F0}"/>
    <cellStyle name="Note 5 2 2 3 2 3 2 2" xfId="41452" xr:uid="{DB891C95-6AED-435C-94E1-8707E9CE0C6C}"/>
    <cellStyle name="Note 5 2 2 3 2 3 3" xfId="37533" xr:uid="{56E380D4-6B22-409C-9138-AF1A4CDE8E41}"/>
    <cellStyle name="Note 5 2 2 3 2 4" xfId="14479" xr:uid="{0CD53233-C1C1-4A48-AB0C-323CFB3E56C0}"/>
    <cellStyle name="Note 5 2 2 3 2 4 2" xfId="25946" xr:uid="{427A6E39-FBF6-486B-8A54-C768BCE5F0F3}"/>
    <cellStyle name="Note 5 2 2 3 2 5" xfId="23298" xr:uid="{639C71E0-92F6-4D14-95E9-2FED80A7E8D3}"/>
    <cellStyle name="Note 5 2 2 3 2 6" xfId="58287" xr:uid="{C79923A5-FE45-4355-8666-B77753C16443}"/>
    <cellStyle name="Note 5 2 2 3 3" xfId="3582" xr:uid="{28BBB006-51AB-4391-BE59-9D7D4AAFAC80}"/>
    <cellStyle name="Note 5 2 2 3 3 2" xfId="37109" xr:uid="{ED5CE715-9022-419F-B258-5FD1834967F8}"/>
    <cellStyle name="Note 5 2 2 3 4" xfId="24704" xr:uid="{70C80D21-40E7-469C-BEB2-79DB826FFA26}"/>
    <cellStyle name="Note 5 2 2 3 5" xfId="51505" xr:uid="{433BF5E6-2990-4F06-A099-EFD7FAC13798}"/>
    <cellStyle name="Note 5 2 2 4" xfId="1489" xr:uid="{9993B07B-AD84-4761-99CC-92CCE39A8DB8}"/>
    <cellStyle name="Note 5 2 2 4 2" xfId="5834" xr:uid="{0C830A4F-B050-43B1-BE8D-A0F8E318F037}"/>
    <cellStyle name="Note 5 2 2 4 2 2" xfId="8420" xr:uid="{77E6A203-23B4-4704-BBC7-ECCA628A72EF}"/>
    <cellStyle name="Note 5 2 2 4 2 2 2" xfId="12607" xr:uid="{ABA9E14B-3F08-42E7-88EE-B86DED82CF48}"/>
    <cellStyle name="Note 5 2 2 4 2 2 2 2" xfId="21596" xr:uid="{494CAD4F-1855-47F5-ABD1-77469D333AD7}"/>
    <cellStyle name="Note 5 2 2 4 2 2 2 2 2" xfId="23195" xr:uid="{E9D3F2F9-CD15-4FD2-B1A8-18FA76F90E72}"/>
    <cellStyle name="Note 5 2 2 4 2 2 2 3" xfId="41906" xr:uid="{4DF035E1-3286-4EBF-AF2C-121D1785D96D}"/>
    <cellStyle name="Note 5 2 2 4 2 2 3" xfId="17409" xr:uid="{C625B1B7-C6E6-4964-A9D8-3C79BED9F51D}"/>
    <cellStyle name="Note 5 2 2 4 2 2 3 2" xfId="37025" xr:uid="{FB30114D-15EF-42FD-A5A4-230E283DDF80}"/>
    <cellStyle name="Note 5 2 2 4 2 2 4" xfId="37985" xr:uid="{E27CB73E-2F99-4CD5-9E4B-FA6B1EEE21AF}"/>
    <cellStyle name="Note 5 2 2 4 2 3" xfId="11057" xr:uid="{3712F329-ABE1-4504-BFE6-1D223D6CC624}"/>
    <cellStyle name="Note 5 2 2 4 2 3 2" xfId="20046" xr:uid="{92E2BF63-2FE3-4111-8A53-E397492AC191}"/>
    <cellStyle name="Note 5 2 2 4 2 3 2 2" xfId="31665" xr:uid="{385A8AE4-37C2-4D2A-9DBF-16EDB920EC5F}"/>
    <cellStyle name="Note 5 2 2 4 2 3 3" xfId="31034" xr:uid="{B5FC6824-859B-4655-B9DF-196E25049EA2}"/>
    <cellStyle name="Note 5 2 2 4 2 4" xfId="14823" xr:uid="{1A720472-EAB6-49E8-88A7-1C0D3E4352A8}"/>
    <cellStyle name="Note 5 2 2 4 2 4 2" xfId="41723" xr:uid="{0D12A19A-B21C-4FAB-BE39-9B3D69C9F264}"/>
    <cellStyle name="Note 5 2 2 4 2 5" xfId="38349" xr:uid="{BE4CE5E0-258F-447C-9396-0825CE0DD182}"/>
    <cellStyle name="Note 5 2 2 4 2 6" xfId="54377" xr:uid="{45447C7B-89C0-494A-B1E9-06F5CEA17571}"/>
    <cellStyle name="Note 5 2 2 4 3" xfId="3926" xr:uid="{4EBE147D-3245-4F1C-9724-4C4DBD81FF4A}"/>
    <cellStyle name="Note 5 2 2 4 3 2" xfId="24409" xr:uid="{08AC57A2-BC71-4C6A-8E54-1BDAC3FE4F90}"/>
    <cellStyle name="Note 5 2 2 4 4" xfId="39529" xr:uid="{78742BEB-55E1-4838-AB5C-F4AA69478920}"/>
    <cellStyle name="Note 5 2 2 4 5" xfId="47564" xr:uid="{8EDC92BA-604B-4402-9D97-463AD374BE33}"/>
    <cellStyle name="Note 5 2 2 5" xfId="167" xr:uid="{CD5DDCCF-0D4A-4D79-B6D6-DFF80E772303}"/>
    <cellStyle name="Note 5 2 2 5 2" xfId="2605" xr:uid="{70E236EF-B42C-43C7-9660-6F46E5296E25}"/>
    <cellStyle name="Note 5 2 2 5 2 2" xfId="6846" xr:uid="{81BDD93B-2008-45C6-A5BD-4B6208EB1CEB}"/>
    <cellStyle name="Note 5 2 2 5 2 2 2" xfId="12011" xr:uid="{CE508B5E-C7F8-4D82-BE1C-A48C8CDC0F55}"/>
    <cellStyle name="Note 5 2 2 5 2 2 2 2" xfId="21000" xr:uid="{2CCC0E34-5D34-4E5E-AC77-8AFCCCE507EA}"/>
    <cellStyle name="Note 5 2 2 5 2 2 2 2 2" xfId="30776" xr:uid="{F5AB1754-F100-4A3D-9F2E-B609C0600FB6}"/>
    <cellStyle name="Note 5 2 2 5 2 2 2 3" xfId="26433" xr:uid="{AC94AC0F-2D24-4A94-AA36-72072B79C4C7}"/>
    <cellStyle name="Note 5 2 2 5 2 2 3" xfId="15835" xr:uid="{2B1DF56D-E9F1-4739-9809-DD936572558C}"/>
    <cellStyle name="Note 5 2 2 5 2 2 3 2" xfId="29648" xr:uid="{FFEF8510-75A0-45B0-95AD-BE59E52F95BA}"/>
    <cellStyle name="Note 5 2 2 5 2 2 4" xfId="32931" xr:uid="{8A2DA4D4-D605-4344-BCE5-E3A69AF56EF9}"/>
    <cellStyle name="Note 5 2 2 5 2 3" xfId="9416" xr:uid="{080F98EB-CFD1-4267-9739-26F33233A721}"/>
    <cellStyle name="Note 5 2 2 5 2 3 2" xfId="18405" xr:uid="{98951406-B182-4BC3-BBFC-D91E5C539334}"/>
    <cellStyle name="Note 5 2 2 5 2 3 2 2" xfId="22839" xr:uid="{56A5D5E8-E5D6-407A-9DF8-28E9A455513A}"/>
    <cellStyle name="Note 5 2 2 5 2 3 3" xfId="25267" xr:uid="{2057C0CD-91A6-4666-91AA-E8A4AADA0C03}"/>
    <cellStyle name="Note 5 2 2 5 2 4" xfId="13459" xr:uid="{E15EDFAD-6D72-48E6-B55D-F9AA6B9533BE}"/>
    <cellStyle name="Note 5 2 2 5 2 4 2" xfId="41833" xr:uid="{9F554AA8-161D-45FD-A1BD-F290A806A21C}"/>
    <cellStyle name="Note 5 2 2 5 2 5" xfId="23128" xr:uid="{DAC178DF-0283-41B7-B869-B24927C5CA91}"/>
    <cellStyle name="Note 5 2 2 5 3" xfId="2635" xr:uid="{09808C43-28BC-43B0-A379-B7C27877B397}"/>
    <cellStyle name="Note 5 2 2 5 3 2" xfId="40163" xr:uid="{AA04BB98-FA9E-42EB-BC03-BEC7A006C9CA}"/>
    <cellStyle name="Note 5 2 2 5 4" xfId="38610" xr:uid="{8F7DAAFA-584B-43BA-A35F-EC10D0118846}"/>
    <cellStyle name="Note 5 2 2 5 5" xfId="52859" xr:uid="{A7FFF889-4F50-4220-8F07-3CA30A8AE563}"/>
    <cellStyle name="Note 5 2 2 6" xfId="2108" xr:uid="{EDA14AFD-63BD-4318-BE40-1D517E0552C5}"/>
    <cellStyle name="Note 5 2 2 6 2" xfId="6409" xr:uid="{7172E11B-5D8B-425D-AFFF-C24E2711DB11}"/>
    <cellStyle name="Note 5 2 2 6 2 2" xfId="8995" xr:uid="{3BBF106E-5CE7-47BB-9A03-DAB2F596F399}"/>
    <cellStyle name="Note 5 2 2 6 2 2 2" xfId="12782" xr:uid="{F5A10ED6-2C56-49DB-92F1-32BA5E41071A}"/>
    <cellStyle name="Note 5 2 2 6 2 2 2 2" xfId="21771" xr:uid="{E7B45EA7-2CD2-4DB6-BACB-1214EF2A6C11}"/>
    <cellStyle name="Note 5 2 2 6 2 2 2 2 2" xfId="30760" xr:uid="{26C0CE5B-0E0A-4C13-B4DD-3938440236E9}"/>
    <cellStyle name="Note 5 2 2 6 2 2 2 3" xfId="36297" xr:uid="{DF14EB02-7420-48EE-9D32-3D8B7C155C8A}"/>
    <cellStyle name="Note 5 2 2 6 2 2 3" xfId="17984" xr:uid="{2AA80A2A-D7EA-4380-BFA2-F7B42AE1CB2D}"/>
    <cellStyle name="Note 5 2 2 6 2 2 3 2" xfId="33943" xr:uid="{2D1FE671-76B5-4CE3-B736-D0DF01DCBC35}"/>
    <cellStyle name="Note 5 2 2 6 2 2 4" xfId="35713" xr:uid="{D863B5F2-CF37-468C-A2E1-EC259927C222}"/>
    <cellStyle name="Note 5 2 2 6 2 3" xfId="11632" xr:uid="{8E5207EB-BDD9-4E58-9480-23E9F2B1BAF9}"/>
    <cellStyle name="Note 5 2 2 6 2 3 2" xfId="20621" xr:uid="{23B9700F-7B12-4D34-A27E-0D16F232FB80}"/>
    <cellStyle name="Note 5 2 2 6 2 3 2 2" xfId="38183" xr:uid="{69108543-811D-461C-B2AF-47EA2228CE75}"/>
    <cellStyle name="Note 5 2 2 6 2 3 3" xfId="37820" xr:uid="{CA23B3DB-8DA9-4EDF-98A3-4C23E043EA3C}"/>
    <cellStyle name="Note 5 2 2 6 2 4" xfId="15398" xr:uid="{0456FF72-BF65-4E9A-AD40-569C89F1BBD0}"/>
    <cellStyle name="Note 5 2 2 6 2 4 2" xfId="42868" xr:uid="{A2028DFE-24CC-4F61-BEDF-B80FC939F8F7}"/>
    <cellStyle name="Note 5 2 2 6 2 5" xfId="23115" xr:uid="{7D8B5070-CE8B-4B83-BEE6-38EC9652F055}"/>
    <cellStyle name="Note 5 2 2 6 3" xfId="4545" xr:uid="{52EC6DC4-49C1-4F51-8E38-CD6E39B2DE70}"/>
    <cellStyle name="Note 5 2 2 6 3 2" xfId="35322" xr:uid="{10B53D68-C980-4894-8479-029DFFF27F08}"/>
    <cellStyle name="Note 5 2 2 6 4" xfId="38744" xr:uid="{E70C453D-4407-4721-9914-3DD93DE79920}"/>
    <cellStyle name="Note 5 2 2 7" xfId="2918" xr:uid="{51DEEFB6-896A-4C3E-AEAC-70385BDDCD1A}"/>
    <cellStyle name="Note 5 2 2 7 2" xfId="7068" xr:uid="{E1A60C37-BFB4-46CA-AFCE-47ABC84F0DA8}"/>
    <cellStyle name="Note 5 2 2 7 2 2" xfId="12194" xr:uid="{191B81E0-0F5B-4FA6-9114-2908A0042EBD}"/>
    <cellStyle name="Note 5 2 2 7 2 2 2" xfId="21183" xr:uid="{245E3E8E-C2B9-49EC-99C6-5DAD9AF2DF25}"/>
    <cellStyle name="Note 5 2 2 7 2 2 2 2" xfId="34264" xr:uid="{8A90CAE0-7CA5-47E2-B91A-08F3A35DBBF2}"/>
    <cellStyle name="Note 5 2 2 7 2 2 3" xfId="41329" xr:uid="{E30AEB61-32B5-4E67-B3BF-99D5AEA44A9A}"/>
    <cellStyle name="Note 5 2 2 7 2 3" xfId="16057" xr:uid="{91442A95-B493-441E-AA43-8164DAEE01AA}"/>
    <cellStyle name="Note 5 2 2 7 2 3 2" xfId="32193" xr:uid="{FE82A93A-1C42-4330-9305-F9C43261BD78}"/>
    <cellStyle name="Note 5 2 2 7 2 4" xfId="43794" xr:uid="{852A6B6B-4D81-4BA9-8749-CCE7491AF6BF}"/>
    <cellStyle name="Note 5 2 2 7 3" xfId="9631" xr:uid="{3C0164CB-B63E-4232-A11C-8239DE7E25DA}"/>
    <cellStyle name="Note 5 2 2 7 3 2" xfId="18620" xr:uid="{BF9CE7B5-DCDF-4D00-AB6E-A21C089272A8}"/>
    <cellStyle name="Note 5 2 2 7 3 2 2" xfId="26875" xr:uid="{93817368-4F82-48F6-912F-81875FCC065B}"/>
    <cellStyle name="Note 5 2 2 7 3 3" xfId="40975" xr:uid="{C52B4D2C-AE06-40F6-B3B6-9E64F4F6B45A}"/>
    <cellStyle name="Note 5 2 2 7 4" xfId="26829" xr:uid="{0353FF0A-718E-4541-9510-C3478C30DE89}"/>
    <cellStyle name="Note 5 2 2 8" xfId="4845" xr:uid="{3C2E334F-4647-495F-B424-98528F965057}"/>
    <cellStyle name="Note 5 2 2 8 2" xfId="7431" xr:uid="{F78722B6-C710-43DB-B35F-43043A65D47C}"/>
    <cellStyle name="Note 5 2 2 8 2 2" xfId="12303" xr:uid="{FEA5DB9E-27D5-45D8-8AF3-8F36A04BB426}"/>
    <cellStyle name="Note 5 2 2 8 2 2 2" xfId="21292" xr:uid="{C196DA95-E5D3-4329-8E07-D2FC068E94F7}"/>
    <cellStyle name="Note 5 2 2 8 2 2 2 2" xfId="39870" xr:uid="{FE5CF612-EAED-47E1-9EE7-19149130D6D5}"/>
    <cellStyle name="Note 5 2 2 8 2 2 3" xfId="26386" xr:uid="{3C5A55BD-BA87-4E03-BB02-8E807ED8AAB4}"/>
    <cellStyle name="Note 5 2 2 8 2 3" xfId="16420" xr:uid="{72FC2FF1-1790-414C-A751-05B61F22F6F8}"/>
    <cellStyle name="Note 5 2 2 8 2 3 2" xfId="25844" xr:uid="{7784CB4E-49A7-46DD-A0DD-D1D4E5AD6846}"/>
    <cellStyle name="Note 5 2 2 8 2 4" xfId="32825" xr:uid="{67FE7596-5817-451C-9198-1414E69FBD8F}"/>
    <cellStyle name="Note 5 2 2 8 3" xfId="10068" xr:uid="{2C32BF23-A04E-4FD8-939D-07D4D0ABE586}"/>
    <cellStyle name="Note 5 2 2 8 3 2" xfId="19057" xr:uid="{F19B4B25-03D6-4D33-A1FB-431A45299B17}"/>
    <cellStyle name="Note 5 2 2 8 3 2 2" xfId="22362" xr:uid="{1E1A8F81-CD82-4DA6-AE3D-C6620FE95DA0}"/>
    <cellStyle name="Note 5 2 2 8 3 3" xfId="26769" xr:uid="{157DD05D-55EC-4DAC-98C6-FC11C17AD157}"/>
    <cellStyle name="Note 5 2 2 8 4" xfId="13834" xr:uid="{BC41B1BD-DD95-4924-B753-6EF414E5690A}"/>
    <cellStyle name="Note 5 2 2 8 4 2" xfId="27493" xr:uid="{395E5640-05D4-44B5-98A2-86E9F6D0D479}"/>
    <cellStyle name="Note 5 2 2 8 5" xfId="43592" xr:uid="{1128BCF5-B855-4457-8353-4C6CA837E810}"/>
    <cellStyle name="Note 5 2 2 9" xfId="6753" xr:uid="{C3C6FF5B-8A66-496C-B97D-F8F7154831FB}"/>
    <cellStyle name="Note 5 2 2 9 2" xfId="11952" xr:uid="{3DF5454E-AD96-46C3-9EE0-36056803AEBE}"/>
    <cellStyle name="Note 5 2 2 9 2 2" xfId="20941" xr:uid="{9D746FBA-D891-456A-8F3A-CCEDFA183F2C}"/>
    <cellStyle name="Note 5 2 2 9 2 2 2" xfId="41152" xr:uid="{73F7D3F6-E40C-4EFF-9F14-0CE6EB88D155}"/>
    <cellStyle name="Note 5 2 2 9 2 3" xfId="34513" xr:uid="{C901460C-555E-40C4-A687-48CC7D72048C}"/>
    <cellStyle name="Note 5 2 2 9 3" xfId="15742" xr:uid="{89CBB951-CF53-444E-945B-8E191EAFA555}"/>
    <cellStyle name="Note 5 2 2 9 3 2" xfId="24608" xr:uid="{825ED3E4-E297-4C8D-83FC-7B6694E34927}"/>
    <cellStyle name="Note 5 2 2 9 4" xfId="28523" xr:uid="{3FDE421F-15F2-432A-86BF-EA086DF4979D}"/>
    <cellStyle name="Note 5 2 3" xfId="668" xr:uid="{6BF00502-C625-478D-BF3C-6565505BE79C}"/>
    <cellStyle name="Note 5 2 3 2" xfId="5044" xr:uid="{CC0AE98F-74F0-4364-8132-4AF24605D2E2}"/>
    <cellStyle name="Note 5 2 3 2 2" xfId="7630" xr:uid="{1440726E-851D-48A8-8476-E9FDE75634D0}"/>
    <cellStyle name="Note 5 2 3 2 2 2" xfId="12363" xr:uid="{EAC547F8-4E55-4BF2-987B-E0154ECB5C36}"/>
    <cellStyle name="Note 5 2 3 2 2 2 2" xfId="21352" xr:uid="{7129CC69-7EE6-4852-A11F-C8A5D6A81131}"/>
    <cellStyle name="Note 5 2 3 2 2 2 2 2" xfId="40770" xr:uid="{672E0D9B-D3EA-42F0-9FC2-F96A807549CE}"/>
    <cellStyle name="Note 5 2 3 2 2 2 3" xfId="31647" xr:uid="{2374387D-3468-4715-9560-B9B8364A9CDC}"/>
    <cellStyle name="Note 5 2 3 2 2 3" xfId="16619" xr:uid="{0843C877-E3F7-4FBC-9E47-E7489A375D9A}"/>
    <cellStyle name="Note 5 2 3 2 2 3 2" xfId="24182" xr:uid="{C1689FC5-0410-4990-94A9-702B3C5D17FA}"/>
    <cellStyle name="Note 5 2 3 2 2 4" xfId="39912" xr:uid="{F2DC454F-A96E-4A71-8BA2-6E488213C05E}"/>
    <cellStyle name="Note 5 2 3 2 2 5" xfId="56252" xr:uid="{180B9409-75E6-411A-825B-DA1D4429FD3F}"/>
    <cellStyle name="Note 5 2 3 2 3" xfId="10267" xr:uid="{BEAC7858-70BB-4913-A9AF-96ADA3B236C8}"/>
    <cellStyle name="Note 5 2 3 2 3 2" xfId="19256" xr:uid="{2BE749E6-B184-4574-890B-92BBFBB81C3C}"/>
    <cellStyle name="Note 5 2 3 2 3 2 2" xfId="32525" xr:uid="{656E2E84-88A7-4366-9F91-69E46858346E}"/>
    <cellStyle name="Note 5 2 3 2 3 3" xfId="27606" xr:uid="{B4E03D51-BB8E-4000-93EA-1A7FE47BE8E7}"/>
    <cellStyle name="Note 5 2 3 2 4" xfId="14033" xr:uid="{69DE8D69-ACE3-4658-9C5F-0C483B9652FF}"/>
    <cellStyle name="Note 5 2 3 2 4 2" xfId="26938" xr:uid="{70322DA7-2332-4C0E-A3C4-8DFE5D48788F}"/>
    <cellStyle name="Note 5 2 3 2 5" xfId="22628" xr:uid="{566C9734-5E14-44DC-A8D2-6570DC1FBCBA}"/>
    <cellStyle name="Note 5 2 3 2 6" xfId="49470" xr:uid="{9C9B63A6-EA10-417D-A5BC-7943D2DC3657}"/>
    <cellStyle name="Note 5 2 3 3" xfId="3105" xr:uid="{B62152F2-EAC9-407C-A710-92051AA79631}"/>
    <cellStyle name="Note 5 2 3 3 2" xfId="24712" xr:uid="{85288346-3331-4910-9D4A-BD042C174C0F}"/>
    <cellStyle name="Note 5 2 3 3 2 2" xfId="58090" xr:uid="{2EB57427-D26B-4BC3-A496-2FB75FD92AC2}"/>
    <cellStyle name="Note 5 2 3 3 3" xfId="51308" xr:uid="{22062B75-3386-4CE3-96C5-F036B9FF74F3}"/>
    <cellStyle name="Note 5 2 3 4" xfId="43752" xr:uid="{BD313143-BAB8-4083-BFF7-AB7D328ABF75}"/>
    <cellStyle name="Note 5 2 3 4 2" xfId="54400" xr:uid="{59F77571-740E-47CB-886A-3C538C56094E}"/>
    <cellStyle name="Note 5 2 3 4 3" xfId="47588" xr:uid="{1C9AFC72-9D3C-40DF-97A9-8BEE6CF76FE8}"/>
    <cellStyle name="Note 5 2 3 5" xfId="52875" xr:uid="{4A7C14AE-574B-4F41-BCF0-B6884A3069B4}"/>
    <cellStyle name="Note 5 2 3 6" xfId="45979" xr:uid="{76BDB546-E0E5-4A5E-A73D-B39716857329}"/>
    <cellStyle name="Note 5 2 4" xfId="1013" xr:uid="{C5224DBF-C286-4E4B-A306-F287B06430CE}"/>
    <cellStyle name="Note 5 2 4 2" xfId="5365" xr:uid="{CCD84E18-95B5-4235-AA96-3274E6C0F3ED}"/>
    <cellStyle name="Note 5 2 4 2 2" xfId="7951" xr:uid="{C3BA4714-F7F8-413C-9E2A-FAEA2CFF41F1}"/>
    <cellStyle name="Note 5 2 4 2 2 2" xfId="12464" xr:uid="{91C87C45-212E-47C9-8FC5-594C498CB9FA}"/>
    <cellStyle name="Note 5 2 4 2 2 2 2" xfId="21453" xr:uid="{80FB62BC-8DAC-480B-AF6C-937F5AED8312}"/>
    <cellStyle name="Note 5 2 4 2 2 2 2 2" xfId="29679" xr:uid="{6E5527C0-EA8E-4075-83F0-9FE0531FB2EC}"/>
    <cellStyle name="Note 5 2 4 2 2 2 3" xfId="42983" xr:uid="{278823BA-6A27-488C-B603-E021823AB5D8}"/>
    <cellStyle name="Note 5 2 4 2 2 3" xfId="16940" xr:uid="{DD2E433C-2E40-49D2-A670-D4FC1F573267}"/>
    <cellStyle name="Note 5 2 4 2 2 3 2" xfId="42018" xr:uid="{F3A2B018-3F47-4E43-9216-7ED5C6B22537}"/>
    <cellStyle name="Note 5 2 4 2 2 4" xfId="24021" xr:uid="{2579E765-F866-40B0-8824-CEF4A75E4332}"/>
    <cellStyle name="Note 5 2 4 2 3" xfId="10588" xr:uid="{A58AA1E3-1075-4273-83F2-576AAAFDC127}"/>
    <cellStyle name="Note 5 2 4 2 3 2" xfId="19577" xr:uid="{11D83C7F-2478-4641-99DB-35CB507DDA84}"/>
    <cellStyle name="Note 5 2 4 2 3 2 2" xfId="27935" xr:uid="{54036BA5-D552-47A3-AD67-C5A8EDB7B6BA}"/>
    <cellStyle name="Note 5 2 4 2 3 3" xfId="32289" xr:uid="{2F848EF9-05A0-4CEC-9A92-4EC65368D23A}"/>
    <cellStyle name="Note 5 2 4 2 4" xfId="14354" xr:uid="{5F805925-1484-440A-AC0A-F1D0C87EC770}"/>
    <cellStyle name="Note 5 2 4 2 4 2" xfId="29436" xr:uid="{38AF92F7-F9AF-4B77-A214-C1E2B4D02D2F}"/>
    <cellStyle name="Note 5 2 4 2 5" xfId="28975" xr:uid="{0D270D01-2CC9-4291-B1F5-73E2475092E1}"/>
    <cellStyle name="Note 5 2 4 2 6" xfId="55699" xr:uid="{5484A6D0-4826-4D3B-BC4D-AB6AC66FE711}"/>
    <cellStyle name="Note 5 2 4 3" xfId="3450" xr:uid="{8400995C-94E6-4DB3-A718-0F42ADDF74E8}"/>
    <cellStyle name="Note 5 2 4 3 2" xfId="31769" xr:uid="{6327ABFC-9AB7-4F90-BDBD-57220CC6C384}"/>
    <cellStyle name="Note 5 2 4 4" xfId="31614" xr:uid="{D09D6DBB-A4E8-4D16-8C56-3A26EBA61CDD}"/>
    <cellStyle name="Note 5 2 4 5" xfId="48916" xr:uid="{6DE96B24-27E5-486B-B5D7-D771C8822A5C}"/>
    <cellStyle name="Note 5 2 5" xfId="1357" xr:uid="{1ECA2620-50D1-4B3B-BF50-E6625524B825}"/>
    <cellStyle name="Note 5 2 5 2" xfId="5702" xr:uid="{B5E44386-A0ED-45E9-90BA-E0108E7551EB}"/>
    <cellStyle name="Note 5 2 5 2 2" xfId="8288" xr:uid="{80F808D3-6025-4A40-9E35-984BBDF77FBD}"/>
    <cellStyle name="Note 5 2 5 2 2 2" xfId="12564" xr:uid="{96BA8A37-F261-4F77-9CE5-FFCE80F0B23A}"/>
    <cellStyle name="Note 5 2 5 2 2 2 2" xfId="21553" xr:uid="{985369D6-2505-4B2C-90AA-A8CF5053A824}"/>
    <cellStyle name="Note 5 2 5 2 2 2 2 2" xfId="28345" xr:uid="{F0F6FABC-DEBF-4394-9159-BCD5355B12B0}"/>
    <cellStyle name="Note 5 2 5 2 2 2 3" xfId="28643" xr:uid="{14529229-BE05-408D-AFA3-6F08BF6CF746}"/>
    <cellStyle name="Note 5 2 5 2 2 3" xfId="17277" xr:uid="{83F1DD78-AFB6-44C5-A5F0-F03D20E7A183}"/>
    <cellStyle name="Note 5 2 5 2 2 3 2" xfId="38342" xr:uid="{861A9418-CEAF-475A-876E-81DD5FAAA117}"/>
    <cellStyle name="Note 5 2 5 2 2 4" xfId="27066" xr:uid="{12D26B84-C571-4058-AB3E-2864E33D0689}"/>
    <cellStyle name="Note 5 2 5 2 3" xfId="10925" xr:uid="{B1AE7C89-C4F3-493E-8D61-1B4903AD7CB1}"/>
    <cellStyle name="Note 5 2 5 2 3 2" xfId="19914" xr:uid="{7860A191-CCD5-4EFC-A781-ED504C4E7106}"/>
    <cellStyle name="Note 5 2 5 2 3 2 2" xfId="42268" xr:uid="{95A6D7DC-0C9A-414E-98D7-BC5B8BA7A8E9}"/>
    <cellStyle name="Note 5 2 5 2 3 3" xfId="41634" xr:uid="{1D9FF6EE-03E4-4561-8CBB-B5AAE3F9AC8F}"/>
    <cellStyle name="Note 5 2 5 2 4" xfId="14691" xr:uid="{5352F9D4-59F3-41EA-9B86-8D27B9A99C39}"/>
    <cellStyle name="Note 5 2 5 2 4 2" xfId="31233" xr:uid="{2AB38231-5F21-4127-B32B-9F6D61C5B263}"/>
    <cellStyle name="Note 5 2 5 2 5" xfId="36365" xr:uid="{598F4612-2C9D-4008-8F66-D7E9EEC686DE}"/>
    <cellStyle name="Note 5 2 5 2 6" xfId="58616" xr:uid="{58CC4AFE-BC55-4CA2-9254-56E4238DD0B3}"/>
    <cellStyle name="Note 5 2 5 3" xfId="3794" xr:uid="{B1913874-291A-4A01-A4F2-F5C4A9A62EFF}"/>
    <cellStyle name="Note 5 2 5 3 2" xfId="32132" xr:uid="{DAFF23D6-A61F-4129-B4D3-6B5E1EE94DA4}"/>
    <cellStyle name="Note 5 2 5 4" xfId="25029" xr:uid="{EBEAEE36-C284-4284-975B-4CFA73A98DCB}"/>
    <cellStyle name="Note 5 2 5 5" xfId="51835" xr:uid="{513426EC-8347-47F4-8AC7-0FB83E66F26A}"/>
    <cellStyle name="Note 5 2 6" xfId="548" xr:uid="{6DFCAAC5-286D-4E7E-9DEA-9EC2C3169EAC}"/>
    <cellStyle name="Note 5 2 6 2" xfId="4941" xr:uid="{A76044D6-E8B9-4A60-89DE-EE1FFDE97435}"/>
    <cellStyle name="Note 5 2 6 2 2" xfId="7527" xr:uid="{A7DC573C-4C87-43C5-AF7E-BD4BDE6F5D3A}"/>
    <cellStyle name="Note 5 2 6 2 2 2" xfId="12333" xr:uid="{CBFFA619-44AC-49BF-AED3-0D60D6534F49}"/>
    <cellStyle name="Note 5 2 6 2 2 2 2" xfId="21322" xr:uid="{5B38B9AA-8165-477D-9DC4-F273D2D8F616}"/>
    <cellStyle name="Note 5 2 6 2 2 2 2 2" xfId="36764" xr:uid="{3CE660E5-7998-4CAF-AA8A-216558A294F1}"/>
    <cellStyle name="Note 5 2 6 2 2 2 3" xfId="23523" xr:uid="{BD193ED3-60A9-4344-8DBF-C6D510C56292}"/>
    <cellStyle name="Note 5 2 6 2 2 3" xfId="16516" xr:uid="{4ECD200F-F33B-4C02-AE4F-C2A0AE19E355}"/>
    <cellStyle name="Note 5 2 6 2 2 3 2" xfId="29736" xr:uid="{CFAB3E94-B57D-4D6E-B5BE-D483EB76B350}"/>
    <cellStyle name="Note 5 2 6 2 2 4" xfId="40398" xr:uid="{1A8F50E9-FF09-4207-B995-B490C56C06D0}"/>
    <cellStyle name="Note 5 2 6 2 3" xfId="10164" xr:uid="{B8F5A63F-10D2-4C07-BCB5-7EDB1F1FFA1A}"/>
    <cellStyle name="Note 5 2 6 2 3 2" xfId="19153" xr:uid="{1873DA1C-183B-4211-B46C-AE5B35B9D0FB}"/>
    <cellStyle name="Note 5 2 6 2 3 2 2" xfId="29176" xr:uid="{B2E6DD3A-AD64-4625-BD33-8F1CDAD1B1DB}"/>
    <cellStyle name="Note 5 2 6 2 3 3" xfId="23966" xr:uid="{F3544595-6DA3-41E8-84E1-2D37ACA4D4E6}"/>
    <cellStyle name="Note 5 2 6 2 4" xfId="13930" xr:uid="{DBD677AF-ECED-4E1B-B9A1-DF772955C832}"/>
    <cellStyle name="Note 5 2 6 2 4 2" xfId="25771" xr:uid="{DB96E7D1-E0F9-44E7-AB5E-310411CDBBAD}"/>
    <cellStyle name="Note 5 2 6 2 5" xfId="23726" xr:uid="{27BEC1FA-F08C-4338-AE1F-2C7A3C75888D}"/>
    <cellStyle name="Note 5 2 6 2 6" xfId="53983" xr:uid="{86CB9E33-6B7D-4152-B106-5DD514793206}"/>
    <cellStyle name="Note 5 2 6 3" xfId="2985" xr:uid="{2A0EECC4-BF11-4E19-9179-7437A3FE632F}"/>
    <cellStyle name="Note 5 2 6 3 2" xfId="29273" xr:uid="{AF0F410D-8928-4B87-944F-79ABF1DDEAE4}"/>
    <cellStyle name="Note 5 2 6 4" xfId="38966" xr:uid="{7FA37725-903A-4BA1-B930-7462320D2D8E}"/>
    <cellStyle name="Note 5 2 6 5" xfId="47308" xr:uid="{2B5A532B-ED38-4B37-8E71-B43DEAF477DF}"/>
    <cellStyle name="Note 5 2 7" xfId="1976" xr:uid="{1B9B5068-6D1E-449A-9433-F393F85A3ECF}"/>
    <cellStyle name="Note 5 2 7 2" xfId="6284" xr:uid="{C83C53BD-E0E8-4EB7-AF2F-B64818DC2EB7}"/>
    <cellStyle name="Note 5 2 7 2 2" xfId="8870" xr:uid="{0AE17106-D620-4854-9046-DAEEAC268E2B}"/>
    <cellStyle name="Note 5 2 7 2 2 2" xfId="12744" xr:uid="{5753008C-8A2D-4E3A-A674-26554142E087}"/>
    <cellStyle name="Note 5 2 7 2 2 2 2" xfId="21733" xr:uid="{FCE2175C-4F20-4522-886C-C34038F431CE}"/>
    <cellStyle name="Note 5 2 7 2 2 2 2 2" xfId="39350" xr:uid="{D2A4E8B9-ACFA-4A32-A4E9-313F3ACD5A22}"/>
    <cellStyle name="Note 5 2 7 2 2 2 3" xfId="37593" xr:uid="{82538382-5D90-42E0-9D58-D8271A09AF12}"/>
    <cellStyle name="Note 5 2 7 2 2 3" xfId="17859" xr:uid="{A43C3D97-AF7E-4461-822D-73B1A4649F39}"/>
    <cellStyle name="Note 5 2 7 2 2 3 2" xfId="27273" xr:uid="{B00F9B68-AE9C-44E7-9F34-315E19A87B1C}"/>
    <cellStyle name="Note 5 2 7 2 2 4" xfId="27986" xr:uid="{E49DC7AD-9E82-43DE-8BEE-C98A5E3025A2}"/>
    <cellStyle name="Note 5 2 7 2 3" xfId="11507" xr:uid="{59C02D8C-807D-479D-BD2A-30B071C19D04}"/>
    <cellStyle name="Note 5 2 7 2 3 2" xfId="20496" xr:uid="{F4BF5C2D-EFB2-4A80-A143-9DACD2E1A36C}"/>
    <cellStyle name="Note 5 2 7 2 3 2 2" xfId="30191" xr:uid="{D86D21AE-60F6-4D5D-93B8-DC983CF6FC4E}"/>
    <cellStyle name="Note 5 2 7 2 3 3" xfId="41653" xr:uid="{22BFB75A-90E1-4F32-8CE3-1F380C733411}"/>
    <cellStyle name="Note 5 2 7 2 4" xfId="15273" xr:uid="{4A56D51B-D833-4129-8382-CCAE9C153D4B}"/>
    <cellStyle name="Note 5 2 7 2 4 2" xfId="22528" xr:uid="{553B5590-F2D3-42CA-8188-12ADB3C16C2B}"/>
    <cellStyle name="Note 5 2 7 2 5" xfId="43705" xr:uid="{98E71D12-C42A-4FE7-B0E7-1E26FE1A9A4B}"/>
    <cellStyle name="Note 5 2 7 3" xfId="4413" xr:uid="{6A571F42-40AD-49DB-8F76-D9B46D891960}"/>
    <cellStyle name="Note 5 2 7 3 2" xfId="37305" xr:uid="{068BB8C3-004F-4CEC-94B6-D18606421968}"/>
    <cellStyle name="Note 5 2 7 4" xfId="31256" xr:uid="{1E4CF22D-A606-4B9F-99E6-461115D1EC25}"/>
    <cellStyle name="Note 5 2 7 5" xfId="52600" xr:uid="{7D1D27FA-59A0-41FE-9B29-DAB5BE0B51D5}"/>
    <cellStyle name="Note 5 2 8" xfId="2787" xr:uid="{96AFBDB1-60BC-4C5B-BA6F-3961A3495286}"/>
    <cellStyle name="Note 5 2 8 2" xfId="6937" xr:uid="{8734015C-39E4-456D-90ED-CF0F259E0E3B}"/>
    <cellStyle name="Note 5 2 8 2 2" xfId="12066" xr:uid="{DA34A867-56D7-4BF8-B902-D1A30C03B6ED}"/>
    <cellStyle name="Note 5 2 8 2 2 2" xfId="21055" xr:uid="{49F238B3-781F-4E6C-8B28-3B7234282F21}"/>
    <cellStyle name="Note 5 2 8 2 2 2 2" xfId="38075" xr:uid="{CB2FA33C-4120-49A9-BEF5-3BEA6BE303A1}"/>
    <cellStyle name="Note 5 2 8 2 2 3" xfId="42734" xr:uid="{DC2EA768-061C-4532-A0B5-7F82DC8513AC}"/>
    <cellStyle name="Note 5 2 8 2 3" xfId="15926" xr:uid="{9DD87BAE-A0AA-4A1C-AAEA-FB16DA75EEF4}"/>
    <cellStyle name="Note 5 2 8 2 3 2" xfId="29338" xr:uid="{7503FE9F-43C3-4505-B822-BC83E5F51319}"/>
    <cellStyle name="Note 5 2 8 2 4" xfId="42981" xr:uid="{AB01CC64-54C7-4EE7-9460-23125106C5B3}"/>
    <cellStyle name="Note 5 2 8 3" xfId="9500" xr:uid="{5E06037A-A60F-41EE-8430-6B526A6FDAD2}"/>
    <cellStyle name="Note 5 2 8 3 2" xfId="18489" xr:uid="{8FC7BA10-143B-48B4-8B4B-C08144E1856A}"/>
    <cellStyle name="Note 5 2 8 3 2 2" xfId="37923" xr:uid="{36FA948D-00A3-484B-81E6-7976ADA1485C}"/>
    <cellStyle name="Note 5 2 8 3 3" xfId="28214" xr:uid="{4F5E2FAE-66BA-484A-A612-CF70EACA508D}"/>
    <cellStyle name="Note 5 2 8 4" xfId="24329" xr:uid="{C4BF235B-BA41-457A-8453-D1AAC91637DB}"/>
    <cellStyle name="Note 5 2 9" xfId="4720" xr:uid="{516F6F33-045F-44F9-A77F-8EA534066E7E}"/>
    <cellStyle name="Note 5 2 9 2" xfId="7306" xr:uid="{89FF6437-CA4A-4CB2-BF4C-C239B7B3CD81}"/>
    <cellStyle name="Note 5 2 9 2 2" xfId="12265" xr:uid="{636ABF01-5055-460D-BD13-07C8CF5EDA51}"/>
    <cellStyle name="Note 5 2 9 2 2 2" xfId="21254" xr:uid="{E07EB917-5B2A-4F93-8215-02D4247C9E40}"/>
    <cellStyle name="Note 5 2 9 2 2 2 2" xfId="37750" xr:uid="{FF7CDD6D-7026-423A-8487-5CFEBADD0ADF}"/>
    <cellStyle name="Note 5 2 9 2 2 3" xfId="39937" xr:uid="{D6EBC4F4-65D2-496D-BBA1-21E3A45B6B33}"/>
    <cellStyle name="Note 5 2 9 2 3" xfId="16295" xr:uid="{C552E502-71FD-4178-B5DB-3D783CCD126C}"/>
    <cellStyle name="Note 5 2 9 2 3 2" xfId="28590" xr:uid="{C919D323-A03F-46B9-BE58-0EE1927E9A72}"/>
    <cellStyle name="Note 5 2 9 2 4" xfId="39704" xr:uid="{65D218DF-286F-48CB-AA81-BDA1BBC8D8A9}"/>
    <cellStyle name="Note 5 2 9 3" xfId="9943" xr:uid="{6867120D-4172-4E57-9A82-5A7013869B66}"/>
    <cellStyle name="Note 5 2 9 3 2" xfId="18932" xr:uid="{529A1D02-6D21-4B78-A360-6C6F664E8885}"/>
    <cellStyle name="Note 5 2 9 3 2 2" xfId="33270" xr:uid="{3DA68DD4-9835-4E8C-B511-9AED6918E633}"/>
    <cellStyle name="Note 5 2 9 3 3" xfId="41685" xr:uid="{8A4BDE21-5327-43CC-A196-66DE267D464B}"/>
    <cellStyle name="Note 5 2 9 4" xfId="13709" xr:uid="{85913B25-5D32-4A54-BD1B-97211CCBA2A1}"/>
    <cellStyle name="Note 5 2 9 4 2" xfId="40091" xr:uid="{215DD7E3-C254-4B14-A90A-614C33D48320}"/>
    <cellStyle name="Note 5 2 9 5" xfId="31910" xr:uid="{EF5873A6-00CF-4199-86DB-1226FD1EA2ED}"/>
    <cellStyle name="Note 5 20" xfId="44976" xr:uid="{8B73325D-9D19-4D72-AC34-F56583FE1520}"/>
    <cellStyle name="Note 5 20 2" xfId="50556" xr:uid="{31EBDE02-3CF8-40A7-95F7-438136831F34}"/>
    <cellStyle name="Note 5 20 2 2" xfId="57338" xr:uid="{5C989E6C-F941-44CC-BDFD-0A0A60760A14}"/>
    <cellStyle name="Note 5 20 3" xfId="52158" xr:uid="{6E31271C-2844-44B8-8A8F-36F4599291EF}"/>
    <cellStyle name="Note 5 20 3 2" xfId="58939" xr:uid="{40B8A999-7984-4A62-A319-0D82800306CA}"/>
    <cellStyle name="Note 5 20 4" xfId="48907" xr:uid="{E8ADB383-ACC7-43AA-9BD2-CFD3EC3CC20B}"/>
    <cellStyle name="Note 5 20 4 2" xfId="55688" xr:uid="{73DF567A-0C3D-4060-95C0-42ECBE92B033}"/>
    <cellStyle name="Note 5 20 5" xfId="48673" xr:uid="{8BAD03EF-6E78-46AC-8E8B-33F63EECB569}"/>
    <cellStyle name="Note 5 20 5 2" xfId="55462" xr:uid="{E8A7756B-3F40-48AD-BCCD-E99E882E0BB3}"/>
    <cellStyle name="Note 5 20 6" xfId="53748" xr:uid="{BA78C38E-33E9-4D12-98CD-8F478FE763C1}"/>
    <cellStyle name="Note 5 20 7" xfId="47059" xr:uid="{C88F39B2-148F-433D-9F2B-D51D097B34C3}"/>
    <cellStyle name="Note 5 21" xfId="44999" xr:uid="{D4CA3610-E52F-486A-958B-57E435847E3D}"/>
    <cellStyle name="Note 5 21 2" xfId="50645" xr:uid="{C3C1ED3C-0F5B-40C5-BE5C-5EA1172004BF}"/>
    <cellStyle name="Note 5 21 2 2" xfId="57427" xr:uid="{CD747616-41DB-44D7-A708-9B009AED3498}"/>
    <cellStyle name="Note 5 21 3" xfId="52456" xr:uid="{14095C11-0D8E-4051-8FB0-A9355BE5FE2E}"/>
    <cellStyle name="Note 5 21 3 2" xfId="59237" xr:uid="{7227D5B6-5B51-4A87-8FB2-817C5FAA0075}"/>
    <cellStyle name="Note 5 21 4" xfId="48762" xr:uid="{B7880600-10A5-4227-AC31-B0FDEB04CDD1}"/>
    <cellStyle name="Note 5 21 4 2" xfId="55548" xr:uid="{3B49C96A-3201-4C75-9A21-244D080241A3}"/>
    <cellStyle name="Note 5 21 5" xfId="53834" xr:uid="{FAFEA628-D387-4145-B0B1-AB2E4A614F31}"/>
    <cellStyle name="Note 5 21 6" xfId="47148" xr:uid="{A5CB51F8-4AED-45E2-BDB8-4D4349C9FF95}"/>
    <cellStyle name="Note 5 22" xfId="45062" xr:uid="{F0D623ED-029A-4EB7-AE7C-A6C42218C324}"/>
    <cellStyle name="Note 5 22 2" xfId="50662" xr:uid="{286AA73A-C8C9-4BDA-88D3-B1FE496A1761}"/>
    <cellStyle name="Note 5 22 2 2" xfId="57444" xr:uid="{61650BA3-FE26-4EDC-8949-C73EDFD1CF59}"/>
    <cellStyle name="Note 5 22 3" xfId="52473" xr:uid="{75EF09F6-57B9-4E0A-817A-25E81391B650}"/>
    <cellStyle name="Note 5 22 3 2" xfId="59254" xr:uid="{420E7697-8695-4641-B1FD-5FBE996FC3EA}"/>
    <cellStyle name="Note 5 22 4" xfId="48779" xr:uid="{59C5FBB0-51B1-47E2-B8F4-DEB3D60986B5}"/>
    <cellStyle name="Note 5 22 4 2" xfId="55565" xr:uid="{4B38924D-FC4F-49C2-AF64-15B03BBD88FE}"/>
    <cellStyle name="Note 5 22 5" xfId="53851" xr:uid="{DA57EA5C-EB38-420B-8951-EFD06282C1DD}"/>
    <cellStyle name="Note 5 22 6" xfId="47165" xr:uid="{B5B8AC25-8B16-4B07-A600-3C5462E2CF2A}"/>
    <cellStyle name="Note 5 23" xfId="45019" xr:uid="{2F924D0B-F5DA-4518-B144-CF5FF8963B76}"/>
    <cellStyle name="Note 5 23 2" xfId="50678" xr:uid="{5AB689F9-EF26-4401-A4E5-F6078D3206C2}"/>
    <cellStyle name="Note 5 23 2 2" xfId="57460" xr:uid="{EB670F2B-2562-42BA-B107-54B95B40724B}"/>
    <cellStyle name="Note 5 23 3" xfId="52489" xr:uid="{E27CCAC4-2877-4483-BAAF-1CEB000C99D9}"/>
    <cellStyle name="Note 5 23 3 2" xfId="59270" xr:uid="{0AB71625-16E4-4766-AB47-BAB240485881}"/>
    <cellStyle name="Note 5 23 4" xfId="48795" xr:uid="{C273DF72-3D0E-4BC5-B05E-ABA21D0B31B1}"/>
    <cellStyle name="Note 5 23 4 2" xfId="55581" xr:uid="{23AE2B8A-D743-4AE4-9757-D4C0F60BEC37}"/>
    <cellStyle name="Note 5 23 5" xfId="53867" xr:uid="{3BE93141-FC74-497F-8AE8-B63EB9E78068}"/>
    <cellStyle name="Note 5 23 6" xfId="47181" xr:uid="{99F1A125-8529-419C-BA04-85E147617BFE}"/>
    <cellStyle name="Note 5 24" xfId="45098" xr:uid="{07E5D1AC-0F1B-45FD-A2B4-E816FECA52E1}"/>
    <cellStyle name="Note 5 24 2" xfId="50745" xr:uid="{C05087E6-A04F-489E-B174-BFAF3FE661DA}"/>
    <cellStyle name="Note 5 24 2 2" xfId="57527" xr:uid="{2AAB1126-6DE3-40B4-9BB5-30DA297FB7D4}"/>
    <cellStyle name="Note 5 24 3" xfId="52554" xr:uid="{0006E1C1-43E0-48F3-A628-704E6BF19C2F}"/>
    <cellStyle name="Note 5 24 3 2" xfId="59335" xr:uid="{0F90F9E3-BAC8-47DE-99E2-1FE7B4CFCE92}"/>
    <cellStyle name="Note 5 24 4" xfId="48852" xr:uid="{8C1880E5-E84E-4A92-ACDC-11B9AE812CAB}"/>
    <cellStyle name="Note 5 24 4 2" xfId="55634" xr:uid="{6443CC0B-4F62-469B-B572-78A8180FD92F}"/>
    <cellStyle name="Note 5 24 5" xfId="53932" xr:uid="{29300867-7EF0-4205-8C8E-2D306D757FC4}"/>
    <cellStyle name="Note 5 24 6" xfId="47249" xr:uid="{FD8D8E1A-C428-4F89-951E-5EAAC301DBD4}"/>
    <cellStyle name="Note 5 25" xfId="45169" xr:uid="{A4684E3F-439F-428D-9530-69FEDD12B2F0}"/>
    <cellStyle name="Note 5 25 2" xfId="50775" xr:uid="{13D08012-0183-414F-A1F0-8BB7EF781C68}"/>
    <cellStyle name="Note 5 25 2 2" xfId="57557" xr:uid="{9E958547-82EA-4A6E-B0DD-4B586FCEEF40}"/>
    <cellStyle name="Note 5 25 3" xfId="52584" xr:uid="{269B532E-E2F2-4515-B75B-E796E912CAC2}"/>
    <cellStyle name="Note 5 25 3 2" xfId="59365" xr:uid="{7D1CB7D7-E7BE-49D5-B795-34E83DA462D4}"/>
    <cellStyle name="Note 5 25 4" xfId="48872" xr:uid="{B094A21D-E3E6-4B7D-897F-F806F474060F}"/>
    <cellStyle name="Note 5 25 4 2" xfId="55653" xr:uid="{4A5F0805-B34A-47E3-AAC1-7D8CB4CA5950}"/>
    <cellStyle name="Note 5 25 5" xfId="53962" xr:uid="{ACC2A215-E9AE-4848-9BEB-D8725A7E4199}"/>
    <cellStyle name="Note 5 25 6" xfId="47279" xr:uid="{E63C7D72-BC9E-4E27-8968-317127C6C1D7}"/>
    <cellStyle name="Note 5 26" xfId="45144" xr:uid="{73AE3DB1-29BA-4C4D-93C6-4021BB3A00C4}"/>
    <cellStyle name="Note 5 26 2" xfId="50788" xr:uid="{EDBD77B9-F50C-4345-862D-648EDC902F8B}"/>
    <cellStyle name="Note 5 26 2 2" xfId="57570" xr:uid="{2D356BF4-AF78-4427-93B2-B48BE2C1FAC6}"/>
    <cellStyle name="Note 5 26 3" xfId="52597" xr:uid="{F272F254-8390-495E-A283-ECE1BBE19EE3}"/>
    <cellStyle name="Note 5 26 3 2" xfId="59378" xr:uid="{7C6F07F0-102A-4E60-AFAE-3FCDDD6BE233}"/>
    <cellStyle name="Note 5 26 4" xfId="53975" xr:uid="{63303313-3E36-4916-86C4-BCABAD86489C}"/>
    <cellStyle name="Note 5 26 5" xfId="47292" xr:uid="{8A01B679-C1E2-4058-8021-A476B95CB5E7}"/>
    <cellStyle name="Note 5 27" xfId="45261" xr:uid="{00209625-6A36-453F-96C1-76D4ED230F8A}"/>
    <cellStyle name="Note 5 27 2" xfId="55711" xr:uid="{9C829B1F-BD17-4EDA-A79C-95DC1F2D305C}"/>
    <cellStyle name="Note 5 27 3" xfId="48928" xr:uid="{36431143-6D82-4A0B-87D6-B38BFAB4F194}"/>
    <cellStyle name="Note 5 28" xfId="45258" xr:uid="{E0C635C1-6CD4-41D5-8E99-AEA06707CA4F}"/>
    <cellStyle name="Note 5 28 2" xfId="57778" xr:uid="{E1490EDF-A13F-4677-AC21-ADE81959D320}"/>
    <cellStyle name="Note 5 28 3" xfId="50996" xr:uid="{70845F0A-5331-4F6A-B7B3-71AAEAE80D7A}"/>
    <cellStyle name="Note 5 29" xfId="45187" xr:uid="{A6D617CB-230A-447A-B6CC-8F7DF75A1D79}"/>
    <cellStyle name="Note 5 29 2" xfId="52606" xr:uid="{0058FDB5-0A59-4035-8EA5-ADD656FE334D}"/>
    <cellStyle name="Note 5 3" xfId="417" xr:uid="{05DEB3D1-31D5-43B7-BA88-2791B56E9EA1}"/>
    <cellStyle name="Note 5 3 10" xfId="9283" xr:uid="{DC8F1AF4-C9BA-4227-A403-80E9113ACE50}"/>
    <cellStyle name="Note 5 3 10 2" xfId="18272" xr:uid="{98DE47DE-AA84-44D4-A5A9-7A6BC3B2E3F6}"/>
    <cellStyle name="Note 5 3 10 2 2" xfId="37153" xr:uid="{7169DED8-4219-44CC-850D-0AAB154A26C3}"/>
    <cellStyle name="Note 5 3 10 3" xfId="29792" xr:uid="{F9A08480-A3D7-4D5B-A982-00C7EE3342E7}"/>
    <cellStyle name="Note 5 3 11" xfId="9749" xr:uid="{A5CFF742-3436-4E1A-81B4-33728C795734}"/>
    <cellStyle name="Note 5 3 11 2" xfId="18738" xr:uid="{54EE263E-DB81-48BB-B653-7CA901CFB51E}"/>
    <cellStyle name="Note 5 3 11 2 2" xfId="22289" xr:uid="{D0EFCE6D-E751-45D2-9826-C3487C0589AC}"/>
    <cellStyle name="Note 5 3 11 3" xfId="41690" xr:uid="{587983D1-9A6C-4D7C-82DA-CFBFAEE1A51B}"/>
    <cellStyle name="Note 5 3 12" xfId="2423" xr:uid="{2411AE32-2C17-44A0-8A1B-CBA99CF6CF84}"/>
    <cellStyle name="Note 5 3 12 2" xfId="42133" xr:uid="{4B351DDA-584C-4FD6-88A3-88BDCE67BF17}"/>
    <cellStyle name="Note 5 3 13" xfId="13332" xr:uid="{247DE381-0114-4224-B464-B6CBF3287C23}"/>
    <cellStyle name="Note 5 3 13 2" xfId="22681" xr:uid="{643BFDF9-C8E6-415E-BF91-223EC87081A7}"/>
    <cellStyle name="Note 5 3 14" xfId="31996" xr:uid="{F8F539F6-D035-4218-8A21-4F253E2F45E7}"/>
    <cellStyle name="Note 5 3 15" xfId="44348" xr:uid="{A63B6EFC-F63C-4617-975C-0CAC6E6F0860}"/>
    <cellStyle name="Note 5 3 16" xfId="45573" xr:uid="{249C0F43-1A1C-4DA6-B900-1266D2BE3454}"/>
    <cellStyle name="Note 5 3 2" xfId="766" xr:uid="{370732CC-30BD-467F-87D3-190206D6B84F}"/>
    <cellStyle name="Note 5 3 2 2" xfId="5137" xr:uid="{B8846677-4E37-40E7-813D-902386CECEA3}"/>
    <cellStyle name="Note 5 3 2 2 2" xfId="7723" xr:uid="{33B60847-2E54-42FA-86A8-8E4A9C536D1C}"/>
    <cellStyle name="Note 5 3 2 2 2 2" xfId="12388" xr:uid="{F0E8B5B8-8A82-46CC-940A-9233111B8ECF}"/>
    <cellStyle name="Note 5 3 2 2 2 2 2" xfId="21377" xr:uid="{8AA385E7-B161-4246-AC93-24D0BBB60838}"/>
    <cellStyle name="Note 5 3 2 2 2 2 2 2" xfId="22842" xr:uid="{69CFC91B-8DD1-42AA-8CB1-D1D37DC091AD}"/>
    <cellStyle name="Note 5 3 2 2 2 2 3" xfId="35523" xr:uid="{C4B342C8-C099-428C-BCDF-F4D6DE1BFA04}"/>
    <cellStyle name="Note 5 3 2 2 2 3" xfId="16712" xr:uid="{B39EEF59-EFE2-4B68-8D8C-9813EFE037DB}"/>
    <cellStyle name="Note 5 3 2 2 2 3 2" xfId="33915" xr:uid="{A8863647-E55B-498C-AEE2-83E4E56BF854}"/>
    <cellStyle name="Note 5 3 2 2 2 4" xfId="28145" xr:uid="{3DA4C41B-C5D1-4A00-AAF3-8272EA48BD04}"/>
    <cellStyle name="Note 5 3 2 2 2 5" xfId="56361" xr:uid="{DB4374D4-80BF-4657-A8CF-91A22FE4330F}"/>
    <cellStyle name="Note 5 3 2 2 3" xfId="10360" xr:uid="{63CAD656-7204-475F-AF5D-FFFA840AF543}"/>
    <cellStyle name="Note 5 3 2 2 3 2" xfId="19349" xr:uid="{E71F0A3C-986F-407A-994E-C2C4592D486C}"/>
    <cellStyle name="Note 5 3 2 2 3 2 2" xfId="24410" xr:uid="{6574CE62-AD62-4330-8E5B-B73329D1E563}"/>
    <cellStyle name="Note 5 3 2 2 3 3" xfId="40527" xr:uid="{E0387D28-9F50-48A2-8801-CF2EE2144EE3}"/>
    <cellStyle name="Note 5 3 2 2 4" xfId="14126" xr:uid="{16F0CEB7-8B24-451F-B636-7879B5CFCFDE}"/>
    <cellStyle name="Note 5 3 2 2 4 2" xfId="41221" xr:uid="{1A6ACC90-B44A-4BCE-A681-640A1C9C18BE}"/>
    <cellStyle name="Note 5 3 2 2 5" xfId="33211" xr:uid="{64B20251-E09D-4CC2-9590-EBC0D1A566F1}"/>
    <cellStyle name="Note 5 3 2 2 6" xfId="49579" xr:uid="{8A134EA7-07D2-47C4-93E9-DBE9D58DC74D}"/>
    <cellStyle name="Note 5 3 2 3" xfId="3203" xr:uid="{0D2BD50F-2EF3-4357-84C2-1261F908C240}"/>
    <cellStyle name="Note 5 3 2 3 2" xfId="39739" xr:uid="{9BE83FAF-33B1-44CC-9F51-17C0FE5BD1A9}"/>
    <cellStyle name="Note 5 3 2 3 2 2" xfId="58116" xr:uid="{1BD83BCF-2441-4846-ABA4-4ACB79C382D5}"/>
    <cellStyle name="Note 5 3 2 3 3" xfId="51334" xr:uid="{8900032F-66DE-498A-A30C-09363CBB3ECE}"/>
    <cellStyle name="Note 5 3 2 4" xfId="27427" xr:uid="{AA834786-AD8D-4016-9205-1B3488025E51}"/>
    <cellStyle name="Note 5 3 2 4 2" xfId="54506" xr:uid="{C5C15E0D-B13B-4CB0-8935-331778FBDFA9}"/>
    <cellStyle name="Note 5 3 2 4 3" xfId="47696" xr:uid="{5B53E593-2DC2-4F38-A292-D454F77D6F10}"/>
    <cellStyle name="Note 5 3 2 5" xfId="52940" xr:uid="{CF1E4FDA-C9E6-42D4-A05D-5AA3889FB116}"/>
    <cellStyle name="Note 5 3 2 6" xfId="46088" xr:uid="{AC814D10-76D7-40ED-9579-9369069C2A05}"/>
    <cellStyle name="Note 5 3 3" xfId="1111" xr:uid="{A7DD9FFD-2093-4744-8863-BF33CE7289DA}"/>
    <cellStyle name="Note 5 3 3 2" xfId="5458" xr:uid="{4D20C730-83DB-4892-9A89-4D298777C315}"/>
    <cellStyle name="Note 5 3 3 2 2" xfId="8044" xr:uid="{A00EAB1A-03FB-44BC-8573-83670DB409D0}"/>
    <cellStyle name="Note 5 3 3 2 2 2" xfId="12490" xr:uid="{5073345D-9E34-41C2-9849-539DEBC16CA8}"/>
    <cellStyle name="Note 5 3 3 2 2 2 2" xfId="21479" xr:uid="{6DF5F9E7-89F7-4228-8BD9-5FD2F3A31C5B}"/>
    <cellStyle name="Note 5 3 3 2 2 2 2 2" xfId="28557" xr:uid="{0E991CA6-EA6D-4132-A1F3-8BD53915E009}"/>
    <cellStyle name="Note 5 3 3 2 2 2 3" xfId="27210" xr:uid="{75E9D0BE-0C7D-4DE4-91CE-1F0D1D37193B}"/>
    <cellStyle name="Note 5 3 3 2 2 3" xfId="17033" xr:uid="{BCEC5690-A3C6-4222-880D-BFD5E0CA2D22}"/>
    <cellStyle name="Note 5 3 3 2 2 3 2" xfId="35941" xr:uid="{48203B1B-03AB-444E-BE82-74C3DA34B81E}"/>
    <cellStyle name="Note 5 3 3 2 2 4" xfId="38588" xr:uid="{E3928D39-604F-46BB-8E45-0F587701947A}"/>
    <cellStyle name="Note 5 3 3 2 2 5" xfId="56769" xr:uid="{75425E10-FA50-4934-8FBC-CD4814F5936C}"/>
    <cellStyle name="Note 5 3 3 2 3" xfId="10681" xr:uid="{70282B64-F955-4DAF-AC6D-C0BEEDFAC0EB}"/>
    <cellStyle name="Note 5 3 3 2 3 2" xfId="19670" xr:uid="{0BCE3101-2350-4C9A-AD63-43E43F1DB2EB}"/>
    <cellStyle name="Note 5 3 3 2 3 2 2" xfId="32180" xr:uid="{24939DEB-BB2F-4A91-8CF1-A7686F7E88EA}"/>
    <cellStyle name="Note 5 3 3 2 3 3" xfId="42722" xr:uid="{ACCFC3D1-99F9-4F14-A163-70FFB8BC9425}"/>
    <cellStyle name="Note 5 3 3 2 4" xfId="14447" xr:uid="{274EC853-DE88-4B54-A10D-53A5C6EEDB89}"/>
    <cellStyle name="Note 5 3 3 2 4 2" xfId="40864" xr:uid="{8D5A63A1-51F2-4D92-8EB6-BF4824C14BBF}"/>
    <cellStyle name="Note 5 3 3 2 5" xfId="23176" xr:uid="{1F477BD6-2C2F-4398-BFB2-789BA8B62AC1}"/>
    <cellStyle name="Note 5 3 3 2 6" xfId="49987" xr:uid="{2EA19EEB-2931-43FF-93A9-130D10D1C264}"/>
    <cellStyle name="Note 5 3 3 3" xfId="3548" xr:uid="{E879955C-8193-49A7-93D8-F1E371228E9D}"/>
    <cellStyle name="Note 5 3 3 3 2" xfId="22607" xr:uid="{676F0B52-3140-4D8E-9701-E6E4175691A3}"/>
    <cellStyle name="Note 5 3 3 3 2 2" xfId="58558" xr:uid="{CC3CFAE6-5BD6-4B81-9736-770223F39FC2}"/>
    <cellStyle name="Note 5 3 3 3 3" xfId="51777" xr:uid="{985470CA-BFE3-4C75-AD11-49E7A06125F0}"/>
    <cellStyle name="Note 5 3 3 4" xfId="37991" xr:uid="{855E6994-E6F1-4E27-B750-568CF8C4CFDA}"/>
    <cellStyle name="Note 5 3 3 4 2" xfId="54896" xr:uid="{826F401A-9653-4709-AD8F-4CA5043D1B4D}"/>
    <cellStyle name="Note 5 3 3 4 3" xfId="48104" xr:uid="{3BA0D85F-F333-4A5E-B267-E66F63B14BE1}"/>
    <cellStyle name="Note 5 3 3 5" xfId="53196" xr:uid="{F1EEC16B-0635-4A46-867B-6A20DA8DCFBC}"/>
    <cellStyle name="Note 5 3 3 6" xfId="46490" xr:uid="{720800F5-1668-4049-A60D-40DA1C62D60B}"/>
    <cellStyle name="Note 5 3 4" xfId="1455" xr:uid="{A0DE5066-6CEC-4E4D-9600-86F2C12433A9}"/>
    <cellStyle name="Note 5 3 4 2" xfId="5800" xr:uid="{0DB252B5-C99D-4D48-87A4-93B3C015CBFD}"/>
    <cellStyle name="Note 5 3 4 2 2" xfId="8386" xr:uid="{F624C060-4292-4C82-AE29-84FDF801717A}"/>
    <cellStyle name="Note 5 3 4 2 2 2" xfId="12593" xr:uid="{A1EE56C7-AF11-409A-8F7A-6E7762435514}"/>
    <cellStyle name="Note 5 3 4 2 2 2 2" xfId="21582" xr:uid="{219489A2-8FD1-4024-94D0-F7340C7E7F5D}"/>
    <cellStyle name="Note 5 3 4 2 2 2 2 2" xfId="37964" xr:uid="{BA3D98B6-DEFD-4E33-89AD-6736951EC956}"/>
    <cellStyle name="Note 5 3 4 2 2 2 3" xfId="26455" xr:uid="{A26F33A1-A06D-4B78-BAC9-EFB56AFEF16C}"/>
    <cellStyle name="Note 5 3 4 2 2 3" xfId="17375" xr:uid="{71397D1C-8392-49A2-8244-47D28861344F}"/>
    <cellStyle name="Note 5 3 4 2 2 3 2" xfId="22516" xr:uid="{99E232E9-1BC4-498E-B322-682EF0F31998}"/>
    <cellStyle name="Note 5 3 4 2 2 4" xfId="29656" xr:uid="{C9A92366-9EBF-4B7F-89FC-AA66562AB21F}"/>
    <cellStyle name="Note 5 3 4 2 3" xfId="11023" xr:uid="{76208367-335E-4C25-9259-E589A581EF79}"/>
    <cellStyle name="Note 5 3 4 2 3 2" xfId="20012" xr:uid="{9677BB27-02F3-4FB0-ADA8-6454E6690C39}"/>
    <cellStyle name="Note 5 3 4 2 3 2 2" xfId="27130" xr:uid="{DDCDF82F-30FD-4C6F-A030-AA1C23B34CB3}"/>
    <cellStyle name="Note 5 3 4 2 3 3" xfId="34925" xr:uid="{A4B48723-1887-403D-8171-67EE0B72DD40}"/>
    <cellStyle name="Note 5 3 4 2 4" xfId="14789" xr:uid="{EBFA6C12-FE1E-4240-9BF4-55E59752BB1C}"/>
    <cellStyle name="Note 5 3 4 2 4 2" xfId="26164" xr:uid="{837FEB92-1A0E-40BE-9CAB-3AE05A7BE1A9}"/>
    <cellStyle name="Note 5 3 4 2 5" xfId="29990" xr:uid="{3766E873-474B-4C47-B889-3EA7E4D5E787}"/>
    <cellStyle name="Note 5 3 4 2 6" xfId="55889" xr:uid="{0D46BFD3-56FD-4843-9399-A1A12A03D9C2}"/>
    <cellStyle name="Note 5 3 4 3" xfId="3892" xr:uid="{9ADC2D3D-BC2F-470B-9782-DF97B11F3360}"/>
    <cellStyle name="Note 5 3 4 3 2" xfId="29336" xr:uid="{9B75D9CA-FBED-449B-A9D9-6C48A56181DC}"/>
    <cellStyle name="Note 5 3 4 4" xfId="37020" xr:uid="{2D6F3200-9206-4148-B84B-64062C69F0AB}"/>
    <cellStyle name="Note 5 3 4 5" xfId="49107" xr:uid="{24A849CB-7568-4428-8FCD-44E39B3C7FC8}"/>
    <cellStyle name="Note 5 3 5" xfId="1712" xr:uid="{E6047359-76E8-492B-A18D-8997AD5C78DC}"/>
    <cellStyle name="Note 5 3 5 2" xfId="6038" xr:uid="{9350B29F-1D14-43A4-89B0-EE1578363899}"/>
    <cellStyle name="Note 5 3 5 2 2" xfId="8624" xr:uid="{98C96E8E-FBF6-43CE-9CB7-85C8C76810DB}"/>
    <cellStyle name="Note 5 3 5 2 2 2" xfId="12669" xr:uid="{080C6A31-8579-4679-97BD-77085910DD0C}"/>
    <cellStyle name="Note 5 3 5 2 2 2 2" xfId="21658" xr:uid="{7B6E22C9-62B6-484D-AF89-6678A89B2733}"/>
    <cellStyle name="Note 5 3 5 2 2 2 2 2" xfId="38270" xr:uid="{C34C2CAB-8A4A-4B6E-977F-EB6F6F675CE0}"/>
    <cellStyle name="Note 5 3 5 2 2 2 3" xfId="43329" xr:uid="{8AC88282-E286-420C-8B3E-AD468DB59D75}"/>
    <cellStyle name="Note 5 3 5 2 2 3" xfId="17613" xr:uid="{CE3632E2-5449-4225-B05E-FC73BE95956F}"/>
    <cellStyle name="Note 5 3 5 2 2 3 2" xfId="28282" xr:uid="{6949523F-8040-4E40-9F4B-8764CEF6BD90}"/>
    <cellStyle name="Note 5 3 5 2 2 4" xfId="29316" xr:uid="{C3BE28F6-6163-48BC-B822-5E272F4686F6}"/>
    <cellStyle name="Note 5 3 5 2 3" xfId="11261" xr:uid="{ABED4CD4-2499-4B13-AB33-58579C1FC3F9}"/>
    <cellStyle name="Note 5 3 5 2 3 2" xfId="20250" xr:uid="{709FA403-045E-46E9-9A99-36E1F27CF190}"/>
    <cellStyle name="Note 5 3 5 2 3 2 2" xfId="33077" xr:uid="{C169AA32-3AFB-4F14-8694-A67E9AC5AA6B}"/>
    <cellStyle name="Note 5 3 5 2 3 3" xfId="31129" xr:uid="{75E0D851-2AB1-49D7-BFAE-52DF4575BF0F}"/>
    <cellStyle name="Note 5 3 5 2 4" xfId="15027" xr:uid="{B1286A3A-6C5F-4D4A-9DEA-E174A4CD3E9D}"/>
    <cellStyle name="Note 5 3 5 2 4 2" xfId="41098" xr:uid="{FBF3B6AB-2E11-45C1-91AE-354CB4AEE69F}"/>
    <cellStyle name="Note 5 3 5 2 5" xfId="26848" xr:uid="{4791A298-67EA-43A0-97D9-0DD40DB6F1B9}"/>
    <cellStyle name="Note 5 3 5 2 6" xfId="58959" xr:uid="{20653ABA-A835-4B56-85C6-F2282DCCA38A}"/>
    <cellStyle name="Note 5 3 5 3" xfId="4149" xr:uid="{D7ADEEFF-1384-4DBC-8490-4ECAA0876DC8}"/>
    <cellStyle name="Note 5 3 5 3 2" xfId="43833" xr:uid="{BEDE51B5-0183-47EB-8CC5-EA70DD431793}"/>
    <cellStyle name="Note 5 3 5 4" xfId="25120" xr:uid="{DF3A76E3-837C-4066-B4B8-67A586421AD3}"/>
    <cellStyle name="Note 5 3 5 5" xfId="52178" xr:uid="{55C2E3C1-EA4E-4179-9DAA-7E80A23033D0}"/>
    <cellStyle name="Note 5 3 6" xfId="2074" xr:uid="{36857E3F-DFB5-4F18-84F3-C5AE89567D11}"/>
    <cellStyle name="Note 5 3 6 2" xfId="6377" xr:uid="{C1F6833F-7503-407A-8A17-E4E47F943172}"/>
    <cellStyle name="Note 5 3 6 2 2" xfId="8963" xr:uid="{FB6A6254-8FD2-44E2-9389-4A97E3AC191F}"/>
    <cellStyle name="Note 5 3 6 2 2 2" xfId="12768" xr:uid="{D17BE0C5-A225-455A-A9BE-822D57F4931B}"/>
    <cellStyle name="Note 5 3 6 2 2 2 2" xfId="21757" xr:uid="{6F42CC8A-C09D-46CB-81F4-348E8835A348}"/>
    <cellStyle name="Note 5 3 6 2 2 2 2 2" xfId="38733" xr:uid="{1EFB7E23-3AF6-4D41-ADA8-683717C43B86}"/>
    <cellStyle name="Note 5 3 6 2 2 2 3" xfId="32665" xr:uid="{B3C4F7E8-0C1D-4527-B5A7-9C8101CD51BB}"/>
    <cellStyle name="Note 5 3 6 2 2 3" xfId="17952" xr:uid="{AF0D23BE-0567-4837-8CB6-693AC149C311}"/>
    <cellStyle name="Note 5 3 6 2 2 3 2" xfId="35812" xr:uid="{4CDE7531-DC51-4F01-B777-B6AAC1CF7F0D}"/>
    <cellStyle name="Note 5 3 6 2 2 4" xfId="26376" xr:uid="{A64D824D-BD3E-4F2B-9E6A-CA0F9F17451B}"/>
    <cellStyle name="Note 5 3 6 2 3" xfId="11600" xr:uid="{B28AF98B-44E9-4823-97D4-6AB6AB1806D5}"/>
    <cellStyle name="Note 5 3 6 2 3 2" xfId="20589" xr:uid="{BDDB9C11-DA45-4D0F-8439-66AFAB0E6359}"/>
    <cellStyle name="Note 5 3 6 2 3 2 2" xfId="30752" xr:uid="{6374AE58-1149-4C94-9463-2718E56E9D76}"/>
    <cellStyle name="Note 5 3 6 2 3 3" xfId="40035" xr:uid="{CCE4032F-50B1-47F9-B8BC-2BE6437C9ED0}"/>
    <cellStyle name="Note 5 3 6 2 4" xfId="15366" xr:uid="{9CFD01AC-B889-4C59-B65B-7222709E2D93}"/>
    <cellStyle name="Note 5 3 6 2 4 2" xfId="36652" xr:uid="{505E0D93-64D8-47A9-B8C7-CE5D73F002B4}"/>
    <cellStyle name="Note 5 3 6 2 5" xfId="38314" xr:uid="{A8047655-2CCE-4004-9AD6-B5930E150A27}"/>
    <cellStyle name="Note 5 3 6 2 6" xfId="54058" xr:uid="{5BA7ED50-72C6-44EB-A723-D7D3B415BC4A}"/>
    <cellStyle name="Note 5 3 6 3" xfId="4511" xr:uid="{09DC1A3F-EBB1-4F8C-A7AA-8516A9F776CA}"/>
    <cellStyle name="Note 5 3 6 3 2" xfId="32625" xr:uid="{061974C6-AAF8-45F3-8266-06600A94422A}"/>
    <cellStyle name="Note 5 3 6 4" xfId="28286" xr:uid="{C5DB8404-4122-4E4C-9EEF-2061BC136FE0}"/>
    <cellStyle name="Note 5 3 6 5" xfId="47382" xr:uid="{DCC77910-4725-449C-BCFF-6045B0A5DD8F}"/>
    <cellStyle name="Note 5 3 7" xfId="2884" xr:uid="{17BACDC9-E560-4B68-B732-EA56D7BCD455}"/>
    <cellStyle name="Note 5 3 7 2" xfId="7034" xr:uid="{488E8E72-0FBC-4F4C-B052-FB2E5D799736}"/>
    <cellStyle name="Note 5 3 7 2 2" xfId="12161" xr:uid="{964033AB-92AA-4930-981F-6830E3F450CD}"/>
    <cellStyle name="Note 5 3 7 2 2 2" xfId="21150" xr:uid="{ADBE4CE0-B076-484E-B1F7-3A119F7D82A3}"/>
    <cellStyle name="Note 5 3 7 2 2 2 2" xfId="39921" xr:uid="{B152FEE9-CBAE-41F5-A332-0B3FE3B359BE}"/>
    <cellStyle name="Note 5 3 7 2 2 3" xfId="34057" xr:uid="{732962DC-249F-498E-BF52-1F521E95007E}"/>
    <cellStyle name="Note 5 3 7 2 3" xfId="16023" xr:uid="{3DF6CC6D-FC05-46E2-ABE2-E61C2DA6A410}"/>
    <cellStyle name="Note 5 3 7 2 3 2" xfId="25668" xr:uid="{651A8BC1-916A-49FC-A31C-180367430441}"/>
    <cellStyle name="Note 5 3 7 2 4" xfId="40128" xr:uid="{9744A7FF-E6C9-4EAA-AF3D-A42153853584}"/>
    <cellStyle name="Note 5 3 7 3" xfId="9597" xr:uid="{F04CAFFE-75DC-4DE9-8575-293E4437F142}"/>
    <cellStyle name="Note 5 3 7 3 2" xfId="18586" xr:uid="{16160B54-6A7A-4A3D-8363-AA5EB0CA9C61}"/>
    <cellStyle name="Note 5 3 7 3 2 2" xfId="23162" xr:uid="{6BBC0F88-6538-46F1-A724-9E2760800F9C}"/>
    <cellStyle name="Note 5 3 7 3 3" xfId="36024" xr:uid="{253D62B1-6C81-4603-BD22-9516324D3593}"/>
    <cellStyle name="Note 5 3 7 4" xfId="34186" xr:uid="{51175386-7E05-4F20-968C-139F24806B3E}"/>
    <cellStyle name="Note 5 3 7 5" xfId="52677" xr:uid="{9C8CED6D-EC0F-4034-9A4F-4F8049136C5D}"/>
    <cellStyle name="Note 5 3 8" xfId="4813" xr:uid="{995947B4-CA10-4A7C-A199-4B3C9ED5C3BD}"/>
    <cellStyle name="Note 5 3 8 2" xfId="7399" xr:uid="{FE9B2205-0991-4FEB-93BB-CA254AE8CD54}"/>
    <cellStyle name="Note 5 3 8 2 2" xfId="12291" xr:uid="{D9ED580B-5E16-48A9-AC95-B4D35D2ABFDC}"/>
    <cellStyle name="Note 5 3 8 2 2 2" xfId="21280" xr:uid="{863F6BEF-E728-4B02-AF90-B7A2CAFABFE4}"/>
    <cellStyle name="Note 5 3 8 2 2 2 2" xfId="41248" xr:uid="{4329C358-0861-40CF-A5A8-68BDCAFDE5F3}"/>
    <cellStyle name="Note 5 3 8 2 2 3" xfId="39942" xr:uid="{DDA2AFA1-E524-4DD3-8328-89C2CCC04ED5}"/>
    <cellStyle name="Note 5 3 8 2 3" xfId="16388" xr:uid="{03C607EA-AD82-4653-A2DC-397380D48A14}"/>
    <cellStyle name="Note 5 3 8 2 3 2" xfId="40730" xr:uid="{A30E91B9-2BC0-4C1D-8C33-C9EE5D41AA44}"/>
    <cellStyle name="Note 5 3 8 2 4" xfId="30165" xr:uid="{8F1C902E-BC52-4DBF-ABC3-126AFCB01490}"/>
    <cellStyle name="Note 5 3 8 3" xfId="10036" xr:uid="{8CEED921-9607-4F55-A0CA-CA54F36FA7C5}"/>
    <cellStyle name="Note 5 3 8 3 2" xfId="19025" xr:uid="{2B3547F1-1F1E-48DB-880F-7B5B056A67E1}"/>
    <cellStyle name="Note 5 3 8 3 2 2" xfId="38233" xr:uid="{B7B68FBD-B65E-4B10-BA92-2DA3D90376F8}"/>
    <cellStyle name="Note 5 3 8 3 3" xfId="40530" xr:uid="{E062B45E-C11F-413E-A01E-01BE6DE9477A}"/>
    <cellStyle name="Note 5 3 8 4" xfId="13802" xr:uid="{28CF0D9A-37DE-4700-B3B4-D9A4F1130A6B}"/>
    <cellStyle name="Note 5 3 8 4 2" xfId="32734" xr:uid="{9C83692F-9D33-4F99-B942-E88A0C282627}"/>
    <cellStyle name="Note 5 3 8 5" xfId="39386" xr:uid="{591AA203-0671-4DC2-8A6D-FDB7BCC32BF8}"/>
    <cellStyle name="Note 5 3 9" xfId="6719" xr:uid="{32C2C69A-4214-4EC2-B3D6-ED558D4992E0}"/>
    <cellStyle name="Note 5 3 9 2" xfId="11920" xr:uid="{A8C79565-7C64-4103-A5B9-340A64E2E6C9}"/>
    <cellStyle name="Note 5 3 9 2 2" xfId="20909" xr:uid="{98967D15-BEC2-482A-96D5-8B30C15D2ED0}"/>
    <cellStyle name="Note 5 3 9 2 2 2" xfId="22789" xr:uid="{7AB3204A-9E0C-4FB2-A30F-445CCC407904}"/>
    <cellStyle name="Note 5 3 9 2 3" xfId="32266" xr:uid="{59401565-F936-44B6-AF10-3EADFB4FCA82}"/>
    <cellStyle name="Note 5 3 9 3" xfId="15708" xr:uid="{E5E54BCA-EB22-4DE5-A21C-C63318EF1DF1}"/>
    <cellStyle name="Note 5 3 9 3 2" xfId="42513" xr:uid="{20A3550E-01EF-4BF0-BAE2-088179017218}"/>
    <cellStyle name="Note 5 3 9 4" xfId="23959" xr:uid="{38BEB6D4-0271-4D40-9C75-7237FBA8ACF6}"/>
    <cellStyle name="Note 5 30" xfId="45374" xr:uid="{074B537D-DAAB-4CE7-91AF-480E5132A21D}"/>
    <cellStyle name="Note 5 31" xfId="45398" xr:uid="{35BE59E1-3AB4-4237-B103-5DFE887C41D2}"/>
    <cellStyle name="Note 5 32" xfId="45422" xr:uid="{84CAF03D-2245-4A01-A253-FD2F0FB3845E}"/>
    <cellStyle name="Note 5 33" xfId="45381" xr:uid="{0E913DBF-29D3-427C-B4F7-53F82C855493}"/>
    <cellStyle name="Note 5 34" xfId="44200" xr:uid="{28A925C2-3BB2-4FB3-B7B6-AE299DA1891A}"/>
    <cellStyle name="Note 5 35" xfId="45464" xr:uid="{200DDE4D-7B7D-4EEB-AE0E-3661301F865C}"/>
    <cellStyle name="Note 5 4" xfId="516" xr:uid="{A3B89787-D0F6-4032-BEE8-8E20499749A0}"/>
    <cellStyle name="Note 5 4 10" xfId="44306" xr:uid="{3ACAE250-9F24-405A-B1A0-22D8E1C1A0EE}"/>
    <cellStyle name="Note 5 4 11" xfId="45632" xr:uid="{4E9DF012-FC58-4C91-B877-6D01324DA30F}"/>
    <cellStyle name="Note 5 4 2" xfId="865" xr:uid="{9259ADF4-4329-49C3-92CE-BFD965BEFDA4}"/>
    <cellStyle name="Note 5 4 2 2" xfId="5234" xr:uid="{6D71E0EA-344B-4C50-8E5D-E3D9F0BCA139}"/>
    <cellStyle name="Note 5 4 2 2 2" xfId="7820" xr:uid="{2DEB6CF7-AB26-4C31-8D79-25B6D1480508}"/>
    <cellStyle name="Note 5 4 2 2 2 2" xfId="12423" xr:uid="{85BD34D9-A18E-4E0C-87AB-A2E1EE8F16E6}"/>
    <cellStyle name="Note 5 4 2 2 2 2 2" xfId="21412" xr:uid="{DAE61285-4759-4FB7-B39B-615A9B7739CB}"/>
    <cellStyle name="Note 5 4 2 2 2 2 2 2" xfId="26921" xr:uid="{61AF63BB-2C7C-456A-92B0-667791D442EE}"/>
    <cellStyle name="Note 5 4 2 2 2 2 3" xfId="37744" xr:uid="{A7866FD1-ADD4-4DC7-9931-7410373B9F48}"/>
    <cellStyle name="Note 5 4 2 2 2 3" xfId="16809" xr:uid="{A276DC31-6500-4A6C-9353-AC456B8F72B2}"/>
    <cellStyle name="Note 5 4 2 2 2 3 2" xfId="39123" xr:uid="{5CE2D1F9-7D47-422C-92E1-14FB96C5252B}"/>
    <cellStyle name="Note 5 4 2 2 2 4" xfId="23362" xr:uid="{EED47091-CC3F-419A-9DC1-EE51133C4E46}"/>
    <cellStyle name="Note 5 4 2 2 2 5" xfId="56420" xr:uid="{B9F69342-7BDE-4329-98D7-786ED1F36BE5}"/>
    <cellStyle name="Note 5 4 2 2 3" xfId="10457" xr:uid="{FF8B136E-8144-48F1-87A8-13526D944262}"/>
    <cellStyle name="Note 5 4 2 2 3 2" xfId="19446" xr:uid="{7EC29ABC-B230-45C8-8CBA-F7D435BFA72A}"/>
    <cellStyle name="Note 5 4 2 2 3 2 2" xfId="42289" xr:uid="{D6B98A25-485A-4DA2-A533-F37A93E80881}"/>
    <cellStyle name="Note 5 4 2 2 3 3" xfId="40241" xr:uid="{5820BE99-B04A-4323-8548-E64B37BA8405}"/>
    <cellStyle name="Note 5 4 2 2 4" xfId="14223" xr:uid="{60EC5390-304C-4B3D-B3F1-F48A55E27D0E}"/>
    <cellStyle name="Note 5 4 2 2 4 2" xfId="43853" xr:uid="{9FA840BE-B7DF-4D1E-9120-9C47B42AD742}"/>
    <cellStyle name="Note 5 4 2 2 5" xfId="27222" xr:uid="{D4E4271B-FD6E-4240-A6A5-7E83616D4941}"/>
    <cellStyle name="Note 5 4 2 2 6" xfId="49638" xr:uid="{1F8DD667-93B4-48DE-A9A5-8415C53A15EC}"/>
    <cellStyle name="Note 5 4 2 3" xfId="3302" xr:uid="{4CC3FDF4-4F39-4C4A-B07D-48A707C64959}"/>
    <cellStyle name="Note 5 4 2 3 2" xfId="38275" xr:uid="{23F616E3-E588-4D24-842E-4FF956F006FF}"/>
    <cellStyle name="Note 5 4 2 3 2 2" xfId="57966" xr:uid="{0DD6D7F9-10F6-41EC-ABB3-383BF47DD63E}"/>
    <cellStyle name="Note 5 4 2 3 3" xfId="51184" xr:uid="{8776316C-644D-4866-9152-E647E8C51726}"/>
    <cellStyle name="Note 5 4 2 4" xfId="24590" xr:uid="{F41C35F5-82F9-4B12-A067-4544FD72B971}"/>
    <cellStyle name="Note 5 4 2 4 2" xfId="54562" xr:uid="{3DA60A13-255F-4E7A-8C3A-CAA3EBFE5FDB}"/>
    <cellStyle name="Note 5 4 2 4 3" xfId="47755" xr:uid="{A06C0AF8-4F76-4798-8ACE-C62034B12DD5}"/>
    <cellStyle name="Note 5 4 2 5" xfId="52973" xr:uid="{8EFD1517-2DA2-449A-81D9-1364950B998B}"/>
    <cellStyle name="Note 5 4 2 6" xfId="46144" xr:uid="{6A971106-44D1-4324-8754-823FB8D5CCB4}"/>
    <cellStyle name="Note 5 4 3" xfId="1210" xr:uid="{C92E91B9-AAFB-4452-990A-338C690D09A1}"/>
    <cellStyle name="Note 5 4 3 2" xfId="5555" xr:uid="{76D03B8A-3FD8-4FEC-B78D-EA8116E76E86}"/>
    <cellStyle name="Note 5 4 3 2 2" xfId="8141" xr:uid="{45B57010-7583-4B94-ACC5-446E33BDC3D3}"/>
    <cellStyle name="Note 5 4 3 2 2 2" xfId="12520" xr:uid="{9A71D910-A71D-4FE5-98CE-F65D022482B3}"/>
    <cellStyle name="Note 5 4 3 2 2 2 2" xfId="21509" xr:uid="{03E91660-8C4F-4C1E-8B96-2AE015A78787}"/>
    <cellStyle name="Note 5 4 3 2 2 2 2 2" xfId="33772" xr:uid="{4955CE24-CC88-48CA-AD8A-776BA35F6D8A}"/>
    <cellStyle name="Note 5 4 3 2 2 2 3" xfId="33947" xr:uid="{ABA0AD3D-33C7-4F55-9258-CBF9BF7F3A88}"/>
    <cellStyle name="Note 5 4 3 2 2 3" xfId="17130" xr:uid="{8B492EE6-61D9-4CCC-AFC9-09D6CAB46D5D}"/>
    <cellStyle name="Note 5 4 3 2 2 3 2" xfId="28285" xr:uid="{430D8F17-D5B0-4A80-A0BB-46AAFF49B3A5}"/>
    <cellStyle name="Note 5 4 3 2 2 4" xfId="43215" xr:uid="{FD65466F-AEF8-4B5F-B2F3-DDCC127BB78A}"/>
    <cellStyle name="Note 5 4 3 2 2 5" xfId="56825" xr:uid="{858F43C9-715F-4A50-BC7F-8D0A9DAA12B2}"/>
    <cellStyle name="Note 5 4 3 2 3" xfId="10778" xr:uid="{D6C5FABB-BF3C-48A8-857F-28696E086079}"/>
    <cellStyle name="Note 5 4 3 2 3 2" xfId="19767" xr:uid="{7CC4A34A-37ED-4407-86D9-A7941963DD25}"/>
    <cellStyle name="Note 5 4 3 2 3 2 2" xfId="29239" xr:uid="{1425EB69-546B-453D-8D37-CFB130DA7701}"/>
    <cellStyle name="Note 5 4 3 2 3 3" xfId="23106" xr:uid="{893890C0-C771-4EE5-9B05-89950A9D3394}"/>
    <cellStyle name="Note 5 4 3 2 4" xfId="14544" xr:uid="{CCC85BE7-E804-48A5-B3AD-D60CE10DFE25}"/>
    <cellStyle name="Note 5 4 3 2 4 2" xfId="40605" xr:uid="{D6E0B957-4092-4600-BFEC-7634C361C41A}"/>
    <cellStyle name="Note 5 4 3 2 5" xfId="43400" xr:uid="{455A97E0-811C-4684-B5A8-35C1C1435946}"/>
    <cellStyle name="Note 5 4 3 2 6" xfId="50043" xr:uid="{C184AD57-871D-4CB3-A239-686E09E209D7}"/>
    <cellStyle name="Note 5 4 3 3" xfId="3647" xr:uid="{371FA852-924B-4DB8-A979-9262522E1668}"/>
    <cellStyle name="Note 5 4 3 3 2" xfId="24064" xr:uid="{ED851C98-6C93-468C-B98A-A13DE58C5E79}"/>
    <cellStyle name="Note 5 4 3 3 2 2" xfId="58032" xr:uid="{86FCC145-BF8C-4FE7-8E3A-93A264E06A1D}"/>
    <cellStyle name="Note 5 4 3 3 3" xfId="51250" xr:uid="{FB7A621F-2183-4D76-9BFA-1E2CA5B28DE0}"/>
    <cellStyle name="Note 5 4 3 4" xfId="30797" xr:uid="{F73D6884-16B5-4D88-8E07-00EC895403BA}"/>
    <cellStyle name="Note 5 4 3 4 2" xfId="54952" xr:uid="{E7CACB56-B442-4C82-8A59-601A506CCB2B}"/>
    <cellStyle name="Note 5 4 3 4 3" xfId="48160" xr:uid="{0C8C4A58-ECEA-4B5B-B131-37E60C768F28}"/>
    <cellStyle name="Note 5 4 3 5" xfId="53252" xr:uid="{A8D94A2A-689E-4A6E-8B31-053BDF838612}"/>
    <cellStyle name="Note 5 4 3 6" xfId="46546" xr:uid="{BBF5FF5D-B898-4056-A3F3-F81CEA94BDDB}"/>
    <cellStyle name="Note 5 4 4" xfId="1554" xr:uid="{C1F74ECE-898E-4FB1-881F-BF47250A8DEF}"/>
    <cellStyle name="Note 5 4 4 2" xfId="5899" xr:uid="{E1AC9EAA-A9C7-4AF2-B580-FF2A5DABD87A}"/>
    <cellStyle name="Note 5 4 4 2 2" xfId="8485" xr:uid="{D6AF7305-D455-4A60-8A0F-BD5C3D20D99F}"/>
    <cellStyle name="Note 5 4 4 2 2 2" xfId="12629" xr:uid="{8E186584-64FF-41AC-A1AA-8C17FA70308F}"/>
    <cellStyle name="Note 5 4 4 2 2 2 2" xfId="21618" xr:uid="{D03C45F2-B539-47E2-93B5-BB10F2962C4E}"/>
    <cellStyle name="Note 5 4 4 2 2 2 2 2" xfId="41851" xr:uid="{BC682519-427D-4F15-A25D-3103B6175F33}"/>
    <cellStyle name="Note 5 4 4 2 2 2 3" xfId="25753" xr:uid="{9114C919-E9D6-4DC5-BC7F-8636C34A2FCD}"/>
    <cellStyle name="Note 5 4 4 2 2 3" xfId="17474" xr:uid="{11D8687D-9383-4099-A547-8EDFAA9954AD}"/>
    <cellStyle name="Note 5 4 4 2 2 3 2" xfId="43718" xr:uid="{9EFBCE69-3902-4192-B88F-217FDC61168B}"/>
    <cellStyle name="Note 5 4 4 2 2 4" xfId="28310" xr:uid="{72390139-A453-4088-9A5A-479A23A82ADE}"/>
    <cellStyle name="Note 5 4 4 2 3" xfId="11122" xr:uid="{06F38E36-E01B-4B06-802F-69773E615B82}"/>
    <cellStyle name="Note 5 4 4 2 3 2" xfId="20111" xr:uid="{F318FE70-50E8-4426-AEA5-5CEF208AB73A}"/>
    <cellStyle name="Note 5 4 4 2 3 2 2" xfId="24326" xr:uid="{FE7B5B3C-093E-47D4-AC7A-01DFEADCB854}"/>
    <cellStyle name="Note 5 4 4 2 3 3" xfId="22976" xr:uid="{C8581E63-380E-4F05-A4BF-03A77B3CF5BF}"/>
    <cellStyle name="Note 5 4 4 2 4" xfId="14888" xr:uid="{7CBBCB8B-3778-417A-8873-0031CD1CD474}"/>
    <cellStyle name="Note 5 4 4 2 4 2" xfId="31578" xr:uid="{56E53E33-AA5C-4787-91F3-BC2E75184935}"/>
    <cellStyle name="Note 5 4 4 2 5" xfId="36822" xr:uid="{3A84CC02-E30D-4206-8B57-F95DD7755ECD}"/>
    <cellStyle name="Note 5 4 4 2 6" xfId="55948" xr:uid="{1D46A409-34DC-4AD6-8BCD-99DE5CE80AB7}"/>
    <cellStyle name="Note 5 4 4 3" xfId="3991" xr:uid="{9A1F6F95-B562-4D8D-8EEB-409B6DEFE6C2}"/>
    <cellStyle name="Note 5 4 4 3 2" xfId="43062" xr:uid="{1750440C-3F79-4D7A-B603-9A43098EC5D9}"/>
    <cellStyle name="Note 5 4 4 4" xfId="25068" xr:uid="{A327E15D-FA9D-4739-8BFF-0A229F94650D}"/>
    <cellStyle name="Note 5 4 4 5" xfId="49166" xr:uid="{FB795B05-6989-46B7-AA81-F9531C17437A}"/>
    <cellStyle name="Note 5 4 5" xfId="1866" xr:uid="{170F10D2-E57C-4C81-97CA-A4FD578329E5}"/>
    <cellStyle name="Note 5 4 5 2" xfId="6182" xr:uid="{406CD25B-A402-4292-B156-E5C79153CBFA}"/>
    <cellStyle name="Note 5 4 5 2 2" xfId="8768" xr:uid="{B58B89D1-0220-4551-88FE-AE0831437266}"/>
    <cellStyle name="Note 5 4 5 2 2 2" xfId="12710" xr:uid="{D3FAC744-745D-4D85-B7FB-9B29AE6EF6FF}"/>
    <cellStyle name="Note 5 4 5 2 2 2 2" xfId="21699" xr:uid="{48D38CF9-14E9-4B73-AC6E-B421EEF0CCAC}"/>
    <cellStyle name="Note 5 4 5 2 2 2 2 2" xfId="30738" xr:uid="{A5AC5245-8EDA-4F1D-A51A-4F099181AAC9}"/>
    <cellStyle name="Note 5 4 5 2 2 2 3" xfId="32167" xr:uid="{89062AF2-D0D3-4AE2-8EAB-9DD56B328FA3}"/>
    <cellStyle name="Note 5 4 5 2 2 3" xfId="17757" xr:uid="{AA30CC71-6539-4CD5-94D1-794D16B42736}"/>
    <cellStyle name="Note 5 4 5 2 2 3 2" xfId="23097" xr:uid="{12DD4D4B-237B-4A1A-8F75-3981DFB17A18}"/>
    <cellStyle name="Note 5 4 5 2 2 4" xfId="38471" xr:uid="{C5991F5A-3C29-4F6C-B0EE-8172EA0BDC5A}"/>
    <cellStyle name="Note 5 4 5 2 3" xfId="11405" xr:uid="{9AB4B340-FF65-4F23-BFFD-4AC8A5CD9BFF}"/>
    <cellStyle name="Note 5 4 5 2 3 2" xfId="20394" xr:uid="{77C36B56-D4A7-47A7-85B4-339D2EFCB851}"/>
    <cellStyle name="Note 5 4 5 2 3 2 2" xfId="31882" xr:uid="{DD0171E3-F52C-453A-AEB6-F2D178B2E59C}"/>
    <cellStyle name="Note 5 4 5 2 3 3" xfId="31078" xr:uid="{B67D4514-37D8-43C2-A0E1-4DFFBAF4BAC8}"/>
    <cellStyle name="Note 5 4 5 2 4" xfId="15171" xr:uid="{DC23DF03-4234-43A9-981D-0E593728F0D5}"/>
    <cellStyle name="Note 5 4 5 2 4 2" xfId="37319" xr:uid="{132FD08C-2604-4DFC-A457-8EB55AAE9D9B}"/>
    <cellStyle name="Note 5 4 5 2 5" xfId="41442" xr:uid="{B88A70F5-B1F7-449A-89A8-C1F87CC748EB}"/>
    <cellStyle name="Note 5 4 5 2 6" xfId="58551" xr:uid="{F28CD6AA-753C-4CE6-B57F-6953EF546E99}"/>
    <cellStyle name="Note 5 4 5 3" xfId="4303" xr:uid="{1BDB01D7-7F25-4DBF-9FDF-0744052DA3FD}"/>
    <cellStyle name="Note 5 4 5 3 2" xfId="43987" xr:uid="{C486A9E5-E07B-4A02-9DC1-311781DBFCFC}"/>
    <cellStyle name="Note 5 4 5 4" xfId="41402" xr:uid="{3CE13E2C-894E-4587-88A5-F4A80B9D3E4A}"/>
    <cellStyle name="Note 5 4 5 5" xfId="51770" xr:uid="{F4E5C152-6995-4120-923B-B41D5C850EA0}"/>
    <cellStyle name="Note 5 4 6" xfId="2173" xr:uid="{BE3947DB-0E79-4BB4-B9C1-A4BF8416DFE8}"/>
    <cellStyle name="Note 5 4 6 2" xfId="6474" xr:uid="{06399AE5-240B-4AD6-8692-23B809C11219}"/>
    <cellStyle name="Note 5 4 6 2 2" xfId="9060" xr:uid="{E137FDD7-8944-48B2-9889-C75B0139F19D}"/>
    <cellStyle name="Note 5 4 6 2 2 2" xfId="12801" xr:uid="{9FCE6117-8F59-42D5-B453-7436EE1FC912}"/>
    <cellStyle name="Note 5 4 6 2 2 2 2" xfId="21790" xr:uid="{7B715671-6C20-4E4F-BBE3-8E3E97E122E1}"/>
    <cellStyle name="Note 5 4 6 2 2 2 2 2" xfId="24077" xr:uid="{0388E3FA-9476-4B25-AF24-B6764622C0C6}"/>
    <cellStyle name="Note 5 4 6 2 2 2 3" xfId="36434" xr:uid="{A493548A-C2B5-4330-89CC-8F2621897DB4}"/>
    <cellStyle name="Note 5 4 6 2 2 3" xfId="18049" xr:uid="{3B9040A1-587E-46A3-98D8-9ADEE9608269}"/>
    <cellStyle name="Note 5 4 6 2 2 3 2" xfId="29515" xr:uid="{332109D6-50D6-4DDD-9E76-9D3C53D4BF7F}"/>
    <cellStyle name="Note 5 4 6 2 2 4" xfId="25893" xr:uid="{1CC6C5F8-4C3B-43DC-BC68-95BA510CD274}"/>
    <cellStyle name="Note 5 4 6 2 3" xfId="11697" xr:uid="{80F81EE6-CBBD-4528-96A8-5AD5E9FAA492}"/>
    <cellStyle name="Note 5 4 6 2 3 2" xfId="20686" xr:uid="{21674C46-6875-452C-B047-00CEF989C17C}"/>
    <cellStyle name="Note 5 4 6 2 3 2 2" xfId="28423" xr:uid="{D6BC53DE-23BC-4F91-B718-F0CFA26AA0A0}"/>
    <cellStyle name="Note 5 4 6 2 3 3" xfId="35018" xr:uid="{25F1CE17-E569-433B-97AE-1EC8BAEBEB8A}"/>
    <cellStyle name="Note 5 4 6 2 4" xfId="15463" xr:uid="{6991B41B-AA18-4DEE-85A2-CE58251D3B9D}"/>
    <cellStyle name="Note 5 4 6 2 4 2" xfId="30157" xr:uid="{C3D8988B-CCFB-4620-BB4A-8DDBAE0CEFA1}"/>
    <cellStyle name="Note 5 4 6 2 5" xfId="37576" xr:uid="{E4E39757-6D22-4653-9974-3E025606CE13}"/>
    <cellStyle name="Note 5 4 6 2 6" xfId="54114" xr:uid="{B6B00C75-A513-47E4-BF7D-2A003A6369A5}"/>
    <cellStyle name="Note 5 4 6 3" xfId="4610" xr:uid="{4B2DA498-4263-4573-9BD1-50DBB7307826}"/>
    <cellStyle name="Note 5 4 6 3 2" xfId="28788" xr:uid="{BC151D8F-AD8C-4908-B8A7-5963B79E6A77}"/>
    <cellStyle name="Note 5 4 6 4" xfId="26207" xr:uid="{F1E76B6D-1604-4562-8CF1-3001CDA2C29C}"/>
    <cellStyle name="Note 5 4 6 5" xfId="47424" xr:uid="{EA86C191-7A9A-43DF-AED9-EB4B81681956}"/>
    <cellStyle name="Note 5 4 7" xfId="4910" xr:uid="{B1C16FF7-5F12-419B-835D-5FD5D7F74D78}"/>
    <cellStyle name="Note 5 4 7 2" xfId="7496" xr:uid="{E32E533F-4069-44B5-BB3E-DF408AAC424C}"/>
    <cellStyle name="Note 5 4 7 2 2" xfId="12320" xr:uid="{ACADB65B-F093-448B-8E5A-9734A2C4CC9C}"/>
    <cellStyle name="Note 5 4 7 2 2 2" xfId="21309" xr:uid="{7968A773-2A88-433F-9481-444271817687}"/>
    <cellStyle name="Note 5 4 7 2 2 2 2" xfId="24347" xr:uid="{A175EAE1-5C65-4499-A5FB-A2E60E4EBBB3}"/>
    <cellStyle name="Note 5 4 7 2 2 3" xfId="25637" xr:uid="{58AFF04A-C039-42B0-B990-A339523B6EA4}"/>
    <cellStyle name="Note 5 4 7 2 3" xfId="16485" xr:uid="{15976523-29E2-4D51-B459-308C0F5C00A6}"/>
    <cellStyle name="Note 5 4 7 2 3 2" xfId="37682" xr:uid="{22951068-718C-45D4-9A31-32F245EB006D}"/>
    <cellStyle name="Note 5 4 7 2 4" xfId="28517" xr:uid="{04071FFB-5EAA-43CC-8B86-5B84E35B1308}"/>
    <cellStyle name="Note 5 4 7 3" xfId="10133" xr:uid="{E8820062-9477-49C2-994B-6E51F74869E5}"/>
    <cellStyle name="Note 5 4 7 3 2" xfId="19122" xr:uid="{D6E4148C-40D7-4608-93B4-9CECBD4A66F3}"/>
    <cellStyle name="Note 5 4 7 3 2 2" xfId="31356" xr:uid="{3DFA89D8-A7D8-4DB2-B806-E4A081966EC2}"/>
    <cellStyle name="Note 5 4 7 3 3" xfId="40237" xr:uid="{A076E495-DA35-4528-8CD0-DA526210E938}"/>
    <cellStyle name="Note 5 4 7 4" xfId="13899" xr:uid="{B9134F42-56A0-4122-ACC0-A0EBC6726251}"/>
    <cellStyle name="Note 5 4 7 4 2" xfId="31994" xr:uid="{A33FCF4F-62D1-4D44-965D-6D834F5E98EB}"/>
    <cellStyle name="Note 5 4 7 5" xfId="33724" xr:uid="{59F9877F-52D2-4784-BD68-CF72AAE3B711}"/>
    <cellStyle name="Note 5 4 7 6" xfId="52710" xr:uid="{E87F7C2A-8087-4729-B45C-5E67DD033FC5}"/>
    <cellStyle name="Note 5 4 8" xfId="2522" xr:uid="{EEF7818B-DFD5-4C7B-8C78-63D57D9CBF93}"/>
    <cellStyle name="Note 5 4 8 2" xfId="30774" xr:uid="{9DE38BD3-EA1C-4AF8-B441-D2A5CCDDFC2D}"/>
    <cellStyle name="Note 5 4 9" xfId="22321" xr:uid="{E2CAF175-ECFF-450F-8031-CA8686FB2307}"/>
    <cellStyle name="Note 5 5" xfId="284" xr:uid="{23550A50-0CF9-4CE2-AE18-2AD11F48C3A0}"/>
    <cellStyle name="Note 5 5 2" xfId="4688" xr:uid="{C87EF42A-07D6-4A97-9E0A-0DD92CFB0236}"/>
    <cellStyle name="Note 5 5 2 2" xfId="7274" xr:uid="{72F0002B-965B-41E9-9966-6F2E9B83A31D}"/>
    <cellStyle name="Note 5 5 2 2 2" xfId="12251" xr:uid="{7C7D112A-512B-48AF-938F-AB3489305DAE}"/>
    <cellStyle name="Note 5 5 2 2 2 2" xfId="21240" xr:uid="{8D298C07-6C8F-4727-8E3F-55AA1168A176}"/>
    <cellStyle name="Note 5 5 2 2 2 2 2" xfId="39404" xr:uid="{73159CDC-E7A7-45B6-BE77-7642A54CD83A}"/>
    <cellStyle name="Note 5 5 2 2 2 3" xfId="39760" xr:uid="{662EEF30-0BFA-4FF6-B565-71564B699F03}"/>
    <cellStyle name="Note 5 5 2 2 2 4" xfId="56439" xr:uid="{C9D8D074-23E3-4944-B901-10FE1B9DF11B}"/>
    <cellStyle name="Note 5 5 2 2 3" xfId="16263" xr:uid="{956E858B-FB38-4726-A2D1-B553E3C09C73}"/>
    <cellStyle name="Note 5 5 2 2 3 2" xfId="39307" xr:uid="{CF4B94A8-8058-473D-BD26-3BFFBBFC494A}"/>
    <cellStyle name="Note 5 5 2 2 4" xfId="36420" xr:uid="{1B34C82A-AB08-4FF8-8DE0-5D60CC163E42}"/>
    <cellStyle name="Note 5 5 2 2 5" xfId="49657" xr:uid="{751F194C-DD27-4E85-B8D6-6A1B1D18CC95}"/>
    <cellStyle name="Note 5 5 2 3" xfId="9911" xr:uid="{D4519E09-F3FC-4B71-9DB9-FD78130B0B15}"/>
    <cellStyle name="Note 5 5 2 3 2" xfId="18900" xr:uid="{631AB204-0F44-4374-A33A-9403F566ECCC}"/>
    <cellStyle name="Note 5 5 2 3 2 2" xfId="42416" xr:uid="{34A1A91F-F308-4865-B8E2-AB24F2A1E85D}"/>
    <cellStyle name="Note 5 5 2 3 2 3" xfId="57708" xr:uid="{0D91AF6F-DF97-441C-A0FD-13C9084F133C}"/>
    <cellStyle name="Note 5 5 2 3 3" xfId="42782" xr:uid="{12CB439F-BA75-4B42-9F72-C3000CD9022F}"/>
    <cellStyle name="Note 5 5 2 3 4" xfId="50926" xr:uid="{259757F9-CB97-4A59-97BE-E554E9B41A46}"/>
    <cellStyle name="Note 5 5 2 4" xfId="13677" xr:uid="{EF189EC7-BCC7-4817-AB97-6AFD16CB162A}"/>
    <cellStyle name="Note 5 5 2 4 2" xfId="36517" xr:uid="{272B231F-FBBD-4501-A2B9-65CD9A334F41}"/>
    <cellStyle name="Note 5 5 2 4 2 2" xfId="54578" xr:uid="{1B78BBE2-B883-4BF8-874F-E74CB529AF6E}"/>
    <cellStyle name="Note 5 5 2 4 3" xfId="47774" xr:uid="{E7F6231F-5C95-4DA2-BB00-B62E9C905467}"/>
    <cellStyle name="Note 5 5 2 5" xfId="35360" xr:uid="{6581D68F-30D4-4A76-96DE-67119BD16433}"/>
    <cellStyle name="Note 5 5 2 5 2" xfId="52982" xr:uid="{475DA615-AC1E-4CAC-9CE5-4AEACB30F282}"/>
    <cellStyle name="Note 5 5 2 6" xfId="46160" xr:uid="{7DAD8787-65E2-41B5-8123-43272305CC2C}"/>
    <cellStyle name="Note 5 5 3" xfId="2752" xr:uid="{549D50E3-6EDF-4052-9543-93BEF3B4F2AB}"/>
    <cellStyle name="Note 5 5 3 2" xfId="42449" xr:uid="{95FA9621-89BA-4A2F-84DB-585A5CA620CD}"/>
    <cellStyle name="Note 5 5 3 2 2" xfId="56841" xr:uid="{A3E95B65-6268-45C4-81C9-85C4B5A7AEEC}"/>
    <cellStyle name="Note 5 5 3 2 3" xfId="50059" xr:uid="{9898C32C-983E-4BEE-A0C2-28290919CB7D}"/>
    <cellStyle name="Note 5 5 3 3" xfId="51112" xr:uid="{2B24B646-CD86-43B9-B609-B59F7662BF64}"/>
    <cellStyle name="Note 5 5 3 3 2" xfId="57894" xr:uid="{D842B923-5F77-4C2B-9AFE-C7C56296BD60}"/>
    <cellStyle name="Note 5 5 3 4" xfId="48176" xr:uid="{A05D4B54-1459-4263-AACC-8C5D75E8EF5C}"/>
    <cellStyle name="Note 5 5 3 4 2" xfId="54968" xr:uid="{AF5A4649-BBBB-482A-BD0B-DCF536180E6E}"/>
    <cellStyle name="Note 5 5 3 5" xfId="53268" xr:uid="{89DDB9B2-7ECC-4A9D-8948-FC355CB3E76F}"/>
    <cellStyle name="Note 5 5 3 6" xfId="46562" xr:uid="{AB46C2A8-E5A0-4825-BC3E-51A52455ADCA}"/>
    <cellStyle name="Note 5 5 4" xfId="28892" xr:uid="{9BF88F2E-B0F7-47AB-82E1-D172FA2E067A}"/>
    <cellStyle name="Note 5 5 4 2" xfId="55967" xr:uid="{9C1BEE6C-FA17-4434-9E6D-D11FE6CEBBCB}"/>
    <cellStyle name="Note 5 5 4 3" xfId="49185" xr:uid="{BA25A971-D8A7-46EA-B264-F4A393F1FE04}"/>
    <cellStyle name="Note 5 5 5" xfId="44429" xr:uid="{155E9D40-0B54-4E60-86CA-B7DD1B1169A5}"/>
    <cellStyle name="Note 5 5 5 2" xfId="57769" xr:uid="{AA451AA2-FB3D-487C-B6C3-D7342FA619FD}"/>
    <cellStyle name="Note 5 5 5 3" xfId="50987" xr:uid="{95845019-A3CE-405B-A211-CA1D6825619F}"/>
    <cellStyle name="Note 5 5 6" xfId="45651" xr:uid="{8D9EB83B-BDE2-4B28-93B6-2F6E5E2C3A90}"/>
    <cellStyle name="Note 5 5 6 2" xfId="54130" xr:uid="{524B3376-E5D8-44E3-B8C1-08C2130564A9}"/>
    <cellStyle name="Note 5 5 7" xfId="52719" xr:uid="{27327CBC-8A56-4D6B-8A6D-42625F08267C}"/>
    <cellStyle name="Note 5 6" xfId="633" xr:uid="{D8B3E4A6-429C-4C79-BA75-6FE67F83DF19}"/>
    <cellStyle name="Note 5 6 2" xfId="5012" xr:uid="{CBBB9FD9-306A-4D1C-BFEA-7801A81AA5AA}"/>
    <cellStyle name="Note 5 6 2 2" xfId="7598" xr:uid="{CE197561-1507-498B-8B81-B1CF907501BA}"/>
    <cellStyle name="Note 5 6 2 2 2" xfId="12351" xr:uid="{8642544E-B87F-47F8-BBC2-C60D6DCE0414}"/>
    <cellStyle name="Note 5 6 2 2 2 2" xfId="21340" xr:uid="{1915729E-68E1-49B9-97D5-B9F5C667743C}"/>
    <cellStyle name="Note 5 6 2 2 2 2 2" xfId="23374" xr:uid="{E20B78BE-09C0-43DE-992B-1FEE84DA2F9B}"/>
    <cellStyle name="Note 5 6 2 2 2 3" xfId="22861" xr:uid="{1F745E90-3DBC-4C1D-975F-3FA2F941333B}"/>
    <cellStyle name="Note 5 6 2 2 2 4" xfId="56475" xr:uid="{5720530E-C219-4062-864A-3453054B93F7}"/>
    <cellStyle name="Note 5 6 2 2 3" xfId="16587" xr:uid="{F25A86E9-D6C0-4F6C-93AB-37D5EF3C9AC4}"/>
    <cellStyle name="Note 5 6 2 2 3 2" xfId="25958" xr:uid="{4E36FCE8-F2ED-4656-9A59-2046EDA0DADF}"/>
    <cellStyle name="Note 5 6 2 2 4" xfId="31406" xr:uid="{047C4D3F-0594-4366-9D48-AE4C677DDC7E}"/>
    <cellStyle name="Note 5 6 2 2 5" xfId="49693" xr:uid="{7083A63C-697F-4231-8B64-53C66613524F}"/>
    <cellStyle name="Note 5 6 2 3" xfId="10235" xr:uid="{69462660-9A06-4F59-8ECF-E87B19D0B898}"/>
    <cellStyle name="Note 5 6 2 3 2" xfId="19224" xr:uid="{FB05F05D-9479-4442-AF34-5CDFAF46594D}"/>
    <cellStyle name="Note 5 6 2 3 2 2" xfId="29672" xr:uid="{E791A7EB-7A03-4ECB-A41C-ADEE951A03BA}"/>
    <cellStyle name="Note 5 6 2 3 2 3" xfId="58067" xr:uid="{214336B2-AAC9-4FCF-BF39-D98D652B7C0C}"/>
    <cellStyle name="Note 5 6 2 3 3" xfId="35119" xr:uid="{2B60E487-7F2B-4547-ADE0-CD3E25C424CA}"/>
    <cellStyle name="Note 5 6 2 3 4" xfId="51285" xr:uid="{198E0743-B82A-48F4-BFC5-D12F18E1CCDD}"/>
    <cellStyle name="Note 5 6 2 4" xfId="14001" xr:uid="{11EE9CF1-3957-418B-A07B-F0559B6194F9}"/>
    <cellStyle name="Note 5 6 2 4 2" xfId="32386" xr:uid="{F0E56C90-52A9-4A86-8823-F2E31B80C8CD}"/>
    <cellStyle name="Note 5 6 2 4 2 2" xfId="54614" xr:uid="{7C60D7FC-9B16-49FE-8A09-3E8CF900EDAE}"/>
    <cellStyle name="Note 5 6 2 4 3" xfId="47810" xr:uid="{0328736B-5FB5-46FA-BEE5-7B9C4E51419F}"/>
    <cellStyle name="Note 5 6 2 5" xfId="40631" xr:uid="{66229663-2D18-4C72-B1CD-0E0158B8C16F}"/>
    <cellStyle name="Note 5 6 2 5 2" xfId="53003" xr:uid="{96FAA6ED-E4CB-4C68-AF52-ACA23E6CA892}"/>
    <cellStyle name="Note 5 6 2 6" xfId="46196" xr:uid="{9840F171-0841-4F04-9B9F-BC6FC0AB18DC}"/>
    <cellStyle name="Note 5 6 3" xfId="3070" xr:uid="{D1C6D595-43C5-4BDE-BCBE-9DFC0199762B}"/>
    <cellStyle name="Note 5 6 3 2" xfId="28858" xr:uid="{1043C10E-ED44-4E5B-9F4E-A2E9FB6F9E6C}"/>
    <cellStyle name="Note 5 6 3 2 2" xfId="56877" xr:uid="{E2D9C229-E5A3-43EA-80E4-0CAAD6F5C95C}"/>
    <cellStyle name="Note 5 6 3 2 3" xfId="50095" xr:uid="{644134EF-7493-45E3-9639-A5E849179F65}"/>
    <cellStyle name="Note 5 6 3 3" xfId="51560" xr:uid="{987CBBCD-CCEE-404F-8574-65BC31E1DFB6}"/>
    <cellStyle name="Note 5 6 3 3 2" xfId="58342" xr:uid="{6C4A6482-05FD-44C0-BA75-DD8E4BFE24D5}"/>
    <cellStyle name="Note 5 6 3 4" xfId="48212" xr:uid="{97A016F0-2476-42A3-A60D-A054895DCCE7}"/>
    <cellStyle name="Note 5 6 3 4 2" xfId="55004" xr:uid="{76A40EE1-0478-479B-B21A-EA85C15B5316}"/>
    <cellStyle name="Note 5 6 3 5" xfId="53304" xr:uid="{98FBC459-236C-487D-8984-DC263F50DC9D}"/>
    <cellStyle name="Note 5 6 3 6" xfId="46598" xr:uid="{9A019BE2-4B22-4011-AD0B-1CA90528B16A}"/>
    <cellStyle name="Note 5 6 4" xfId="26007" xr:uid="{3F87EBD7-66B1-4A9A-8DAE-CAB86F417188}"/>
    <cellStyle name="Note 5 6 4 2" xfId="56003" xr:uid="{A9F7584E-666B-45EF-B4FD-4FA1C351A2DF}"/>
    <cellStyle name="Note 5 6 4 3" xfId="49221" xr:uid="{BD9E9440-6AE1-4F77-A9C7-A35145207BA3}"/>
    <cellStyle name="Note 5 6 5" xfId="44448" xr:uid="{48594FE9-F644-46E7-A271-DA8DCE37B38B}"/>
    <cellStyle name="Note 5 6 5 2" xfId="58339" xr:uid="{1F7D86DC-1E49-4C01-95C5-2563F248B364}"/>
    <cellStyle name="Note 5 6 5 3" xfId="51557" xr:uid="{5C2CB36B-0F78-4DD8-BE6E-D85756B46CC9}"/>
    <cellStyle name="Note 5 6 6" xfId="45687" xr:uid="{4BD1677F-1F6A-4810-85F4-753896C3BACA}"/>
    <cellStyle name="Note 5 6 6 2" xfId="54166" xr:uid="{D36DF6F3-AF70-4C04-B90B-9FC7B832B2E2}"/>
    <cellStyle name="Note 5 6 7" xfId="52740" xr:uid="{5F54B0AF-9F81-4E8B-B5FE-A8F0EC5D5899}"/>
    <cellStyle name="Note 5 7" xfId="978" xr:uid="{6D5B45CF-2A90-4A6D-811D-73ADB4FD6A34}"/>
    <cellStyle name="Note 5 7 2" xfId="5333" xr:uid="{6A996959-86B9-4A73-8031-F8E9F0A8FC37}"/>
    <cellStyle name="Note 5 7 2 2" xfId="7919" xr:uid="{9FD19AB0-FBB5-4460-925B-D937B7AD7135}"/>
    <cellStyle name="Note 5 7 2 2 2" xfId="12452" xr:uid="{A383D673-F184-4E1F-9CDF-C9848429467A}"/>
    <cellStyle name="Note 5 7 2 2 2 2" xfId="21441" xr:uid="{0AB89D00-FA94-4BA3-B723-C41B44B3B416}"/>
    <cellStyle name="Note 5 7 2 2 2 2 2" xfId="26612" xr:uid="{88154C16-69CD-4039-91A6-58EC69ECE659}"/>
    <cellStyle name="Note 5 7 2 2 2 3" xfId="41453" xr:uid="{10C660A3-81A4-4C19-A6A1-0E18ECFAC4BF}"/>
    <cellStyle name="Note 5 7 2 2 2 4" xfId="56511" xr:uid="{D0C08435-285B-41D5-8267-0E6EF9D4AED9}"/>
    <cellStyle name="Note 5 7 2 2 3" xfId="16908" xr:uid="{DFB975CB-2E61-443C-91A7-5BB32975866E}"/>
    <cellStyle name="Note 5 7 2 2 3 2" xfId="34390" xr:uid="{B5175FA3-3064-4E94-A9F5-360A5C0C3FD1}"/>
    <cellStyle name="Note 5 7 2 2 4" xfId="30678" xr:uid="{9BBB980E-EE38-475D-8DB6-CCC449F93B49}"/>
    <cellStyle name="Note 5 7 2 2 5" xfId="49729" xr:uid="{1BB03AE0-CCFE-459E-B111-094AE2FF5BC0}"/>
    <cellStyle name="Note 5 7 2 3" xfId="10556" xr:uid="{3C3E2EA1-025A-4C85-9AD2-24CB99FDD0C1}"/>
    <cellStyle name="Note 5 7 2 3 2" xfId="19545" xr:uid="{7F2D4F1D-1190-487C-8A60-8F8A7C1C672B}"/>
    <cellStyle name="Note 5 7 2 3 2 2" xfId="40347" xr:uid="{C594747E-F4BF-4361-8DF1-6D9396830ECE}"/>
    <cellStyle name="Note 5 7 2 3 2 3" xfId="57992" xr:uid="{A359D194-9C18-43BA-B59A-82DCEDA71969}"/>
    <cellStyle name="Note 5 7 2 3 3" xfId="33348" xr:uid="{2A830F43-434D-4664-A2EB-34B1B1B247FC}"/>
    <cellStyle name="Note 5 7 2 3 4" xfId="51210" xr:uid="{6FF51BBE-FAA3-4BED-9E30-19AC3608FE4F}"/>
    <cellStyle name="Note 5 7 2 4" xfId="14322" xr:uid="{14F52CC7-4B7A-4A71-8647-6B3DCC4372DA}"/>
    <cellStyle name="Note 5 7 2 4 2" xfId="39448" xr:uid="{CF7060D0-89C5-4F68-BE6E-0A4ABA6332FF}"/>
    <cellStyle name="Note 5 7 2 4 2 2" xfId="54650" xr:uid="{B0793EB8-567F-4F4A-9DC8-9E6544AD9443}"/>
    <cellStyle name="Note 5 7 2 4 3" xfId="47846" xr:uid="{807E0DFB-CA56-485F-825F-74014B0E80AC}"/>
    <cellStyle name="Note 5 7 2 5" xfId="34225" xr:uid="{ACC69FD2-D08D-4A37-A2CF-22436828E9F3}"/>
    <cellStyle name="Note 5 7 2 5 2" xfId="53024" xr:uid="{C5CAAFEB-08C7-4AD8-BB57-22043C90A3A1}"/>
    <cellStyle name="Note 5 7 2 6" xfId="46232" xr:uid="{E4E38D3D-1B57-44C9-A6B6-09DA90EF3F57}"/>
    <cellStyle name="Note 5 7 3" xfId="3415" xr:uid="{737C8150-D87B-4CBC-AD59-455D219281EA}"/>
    <cellStyle name="Note 5 7 3 2" xfId="36988" xr:uid="{FC070FAA-A24B-4568-B021-2FEE8045FEF5}"/>
    <cellStyle name="Note 5 7 3 2 2" xfId="56913" xr:uid="{1CC2B2DC-34E6-4D18-8B6E-2B287F77CBD7}"/>
    <cellStyle name="Note 5 7 3 2 3" xfId="50131" xr:uid="{77E9DCD9-7B27-498C-B90C-455D7C5FF7E2}"/>
    <cellStyle name="Note 5 7 3 3" xfId="50399" xr:uid="{6400CAB0-B3CA-443E-89DD-9EAD46DC5E10}"/>
    <cellStyle name="Note 5 7 3 3 2" xfId="57181" xr:uid="{1F1D32C6-3471-42F0-A8D5-AC222E966D40}"/>
    <cellStyle name="Note 5 7 3 4" xfId="48248" xr:uid="{DE258E10-FF01-4573-9E2D-600A114F59AF}"/>
    <cellStyle name="Note 5 7 3 4 2" xfId="55040" xr:uid="{73B1EEBF-489D-4A06-BDE4-80445D705F37}"/>
    <cellStyle name="Note 5 7 3 5" xfId="53340" xr:uid="{DB3FD024-2223-4F16-A6C4-1CC0EAA26CCC}"/>
    <cellStyle name="Note 5 7 3 6" xfId="46634" xr:uid="{9E0B2A06-D6F8-42EC-BE37-E758B5362BEB}"/>
    <cellStyle name="Note 5 7 4" xfId="36909" xr:uid="{30706439-62B1-4DD0-AA90-36FEF005CAFE}"/>
    <cellStyle name="Note 5 7 4 2" xfId="56039" xr:uid="{39D9A648-EA14-45C6-ADFA-22E5B829EF85}"/>
    <cellStyle name="Note 5 7 4 3" xfId="49257" xr:uid="{5AD99ED0-2E73-4909-9C15-EAF79FC5D3F6}"/>
    <cellStyle name="Note 5 7 5" xfId="44497" xr:uid="{A9DAA48C-A2E3-4816-B7E5-182CED9D0801}"/>
    <cellStyle name="Note 5 7 5 2" xfId="59049" xr:uid="{110C415B-FDBE-4774-BDD9-78DBCDC6D77A}"/>
    <cellStyle name="Note 5 7 5 3" xfId="52268" xr:uid="{C4239B71-3728-428F-84F2-02754A6014A4}"/>
    <cellStyle name="Note 5 7 6" xfId="45723" xr:uid="{DACDF492-5870-4684-BCB6-D3CF740E9273}"/>
    <cellStyle name="Note 5 7 6 2" xfId="54202" xr:uid="{25A0595D-EE1A-4FBE-A07E-CFC0E8F91FEB}"/>
    <cellStyle name="Note 5 7 7" xfId="52761" xr:uid="{A7BFCF33-C720-4823-A7CA-B388D4F320BF}"/>
    <cellStyle name="Note 5 8" xfId="1322" xr:uid="{F11B98E6-B8C6-45BF-966B-8B2CD5717B78}"/>
    <cellStyle name="Note 5 8 2" xfId="5667" xr:uid="{64A8EAA5-7EF9-4E75-B3C5-BB38C545F127}"/>
    <cellStyle name="Note 5 8 2 2" xfId="8253" xr:uid="{659AD88E-BAEA-4F91-9148-ED61496CD1E9}"/>
    <cellStyle name="Note 5 8 2 2 2" xfId="12552" xr:uid="{7351BEB6-EC7F-4CAE-B53C-E3788F6F263B}"/>
    <cellStyle name="Note 5 8 2 2 2 2" xfId="21541" xr:uid="{D66D2FF4-35B3-4685-9082-B423C1427BF4}"/>
    <cellStyle name="Note 5 8 2 2 2 2 2" xfId="24933" xr:uid="{D93B8450-F323-4619-8DD1-D2114233CBF0}"/>
    <cellStyle name="Note 5 8 2 2 2 3" xfId="26320" xr:uid="{A51C50A3-23B2-4457-A22B-2745BBAE9539}"/>
    <cellStyle name="Note 5 8 2 2 2 4" xfId="56560" xr:uid="{35716D03-6629-47AF-9551-17A694C0C897}"/>
    <cellStyle name="Note 5 8 2 2 3" xfId="17242" xr:uid="{E4C1787B-EC73-4020-8D85-3D1F94F4740C}"/>
    <cellStyle name="Note 5 8 2 2 3 2" xfId="43035" xr:uid="{CFC8C54D-80EC-4AD6-8194-D35ADEE3A839}"/>
    <cellStyle name="Note 5 8 2 2 4" xfId="30886" xr:uid="{4CB21916-F0A1-4980-9211-5E6F5FE8A2A3}"/>
    <cellStyle name="Note 5 8 2 2 5" xfId="49778" xr:uid="{001EF078-609F-4C2D-A9A7-0C4A6390D65E}"/>
    <cellStyle name="Note 5 8 2 3" xfId="10890" xr:uid="{85248487-8E89-4E44-80AF-EB869E1C2ACB}"/>
    <cellStyle name="Note 5 8 2 3 2" xfId="19879" xr:uid="{F40FBD40-DD05-4234-AB5D-86BB161656BB}"/>
    <cellStyle name="Note 5 8 2 3 2 2" xfId="25747" xr:uid="{D430D426-780C-4078-98C8-FB8F056F4FDC}"/>
    <cellStyle name="Note 5 8 2 3 2 3" xfId="58286" xr:uid="{BAE6AEF5-37BA-487A-8222-36A4804C39B1}"/>
    <cellStyle name="Note 5 8 2 3 3" xfId="41348" xr:uid="{F7B5F9AA-1AA0-499E-8B22-6BCC8DFEA283}"/>
    <cellStyle name="Note 5 8 2 3 4" xfId="51504" xr:uid="{3A827DEC-2BB6-4C1F-B64E-8C31DE9EB1CA}"/>
    <cellStyle name="Note 5 8 2 4" xfId="14656" xr:uid="{C0C4C3B8-9F62-4E23-9647-B935322E795D}"/>
    <cellStyle name="Note 5 8 2 4 2" xfId="36676" xr:uid="{68F02E5B-F631-422D-AF8A-C5F69E95047D}"/>
    <cellStyle name="Note 5 8 2 4 2 2" xfId="54696" xr:uid="{93967BFC-6515-4035-940D-27F65078F770}"/>
    <cellStyle name="Note 5 8 2 4 3" xfId="47895" xr:uid="{FAEFCFFB-6B4F-4C00-80BA-B35A18383AAA}"/>
    <cellStyle name="Note 5 8 2 5" xfId="23478" xr:uid="{92EAA150-8BA4-4AFC-A564-4A2AA725C638}"/>
    <cellStyle name="Note 5 8 2 5 2" xfId="53050" xr:uid="{1403DEDB-3853-4D1F-BB31-A01CB507A7A4}"/>
    <cellStyle name="Note 5 8 2 6" xfId="46281" xr:uid="{361477CF-BE65-40E2-83A2-D00234438A32}"/>
    <cellStyle name="Note 5 8 3" xfId="3759" xr:uid="{E4E64459-6D77-4342-BD13-73630F6553FC}"/>
    <cellStyle name="Note 5 8 3 2" xfId="37254" xr:uid="{20259CE4-782C-4738-A653-9E496DF217B2}"/>
    <cellStyle name="Note 5 8 3 2 2" xfId="56959" xr:uid="{BDF5AAC4-EA27-40FF-873A-1BD092DF8B19}"/>
    <cellStyle name="Note 5 8 3 2 3" xfId="50177" xr:uid="{9055C4AB-2009-4452-98AB-02A5AF0CB073}"/>
    <cellStyle name="Note 5 8 3 3" xfId="51663" xr:uid="{331A57BB-6830-4827-B2AA-E8AD22BD719C}"/>
    <cellStyle name="Note 5 8 3 3 2" xfId="58444" xr:uid="{AFC4AD27-5653-46EA-95A6-F84BFFC6393B}"/>
    <cellStyle name="Note 5 8 3 4" xfId="48294" xr:uid="{4DC7DE60-5926-4AC8-B989-D0B34DFC38AC}"/>
    <cellStyle name="Note 5 8 3 4 2" xfId="55086" xr:uid="{932F1A4D-B9BB-4D52-B2CF-B341DA1DAA16}"/>
    <cellStyle name="Note 5 8 3 5" xfId="53386" xr:uid="{E3DE62D0-D082-4056-8718-7EA4BCCDA8D6}"/>
    <cellStyle name="Note 5 8 3 6" xfId="46680" xr:uid="{46CFCFC6-5442-4DDC-84C5-077BA0EDE48A}"/>
    <cellStyle name="Note 5 8 4" xfId="29197" xr:uid="{F013CA53-7C65-4B00-A51F-AF1A4AABB0CD}"/>
    <cellStyle name="Note 5 8 4 2" xfId="56088" xr:uid="{E066EE01-FA44-4E95-8D2B-87EAFF60E07C}"/>
    <cellStyle name="Note 5 8 4 3" xfId="49306" xr:uid="{7E01B590-573E-4C8D-AC57-AF1EA95BAF10}"/>
    <cellStyle name="Note 5 8 5" xfId="44452" xr:uid="{6FFB314E-C621-4455-AB0E-EB6919092206}"/>
    <cellStyle name="Note 5 8 5 2" xfId="58654" xr:uid="{2F1B5408-C224-4A6B-873D-D47904153747}"/>
    <cellStyle name="Note 5 8 5 3" xfId="51873" xr:uid="{8BD1A376-FBA1-4492-BC26-9A8DDA7C7F5C}"/>
    <cellStyle name="Note 5 8 6" xfId="45772" xr:uid="{21447985-61C2-41D0-B5C0-A38C3F7835EB}"/>
    <cellStyle name="Note 5 8 6 2" xfId="54248" xr:uid="{7BCEE901-0AA6-4D07-B0D4-5ABCE067EA79}"/>
    <cellStyle name="Note 5 8 7" xfId="52787" xr:uid="{D2FD65AA-0375-4ABD-A3F7-82C9113FACC8}"/>
    <cellStyle name="Note 5 9" xfId="1641" xr:uid="{41DE0AED-CA00-4A6E-9BD4-93677BE2FA7E}"/>
    <cellStyle name="Note 5 9 2" xfId="5975" xr:uid="{7EFA22DD-9D36-4F85-8C75-EA02DF76CA3E}"/>
    <cellStyle name="Note 5 9 2 2" xfId="8561" xr:uid="{2AE9C99B-E4FE-46C9-8AA8-9D395A11B13E}"/>
    <cellStyle name="Note 5 9 2 2 2" xfId="12649" xr:uid="{D2A2B6CC-A319-44C2-AF70-C17086F4B187}"/>
    <cellStyle name="Note 5 9 2 2 2 2" xfId="21638" xr:uid="{3C96D055-A968-46CA-8347-58C655CB2ABF}"/>
    <cellStyle name="Note 5 9 2 2 2 2 2" xfId="28994" xr:uid="{F9CC4C90-5137-4C0C-935A-C2191D25D16B}"/>
    <cellStyle name="Note 5 9 2 2 2 3" xfId="33876" xr:uid="{AD0372F4-6D79-4103-9AA0-46C3BE113AB4}"/>
    <cellStyle name="Note 5 9 2 2 2 4" xfId="56600" xr:uid="{29D3B4F0-2332-4F04-9D3B-12A77E55091D}"/>
    <cellStyle name="Note 5 9 2 2 3" xfId="17550" xr:uid="{A72842A5-CB5A-4620-B5A8-B4844D292778}"/>
    <cellStyle name="Note 5 9 2 2 3 2" xfId="33661" xr:uid="{4F5C832F-EF08-49D5-ADAA-55C1CE75F6B9}"/>
    <cellStyle name="Note 5 9 2 2 4" xfId="34858" xr:uid="{DA689B97-35C6-40A2-9479-359E31043089}"/>
    <cellStyle name="Note 5 9 2 2 5" xfId="49818" xr:uid="{6180602C-D2E2-4E89-BBA7-34BA895599E3}"/>
    <cellStyle name="Note 5 9 2 3" xfId="11198" xr:uid="{811594A2-7C84-4FAA-AC86-C657A27A6C72}"/>
    <cellStyle name="Note 5 9 2 3 2" xfId="20187" xr:uid="{62AA1795-0677-47C2-8455-49570CC7248B}"/>
    <cellStyle name="Note 5 9 2 3 2 2" xfId="24819" xr:uid="{5218EF8A-2AF6-4DB5-9B66-C5F0012842BD}"/>
    <cellStyle name="Note 5 9 2 3 2 3" xfId="57923" xr:uid="{5AE0917C-92F2-4995-BA31-46B4B19119E1}"/>
    <cellStyle name="Note 5 9 2 3 3" xfId="32208" xr:uid="{42B64C11-4243-4559-8FDD-901EAECAB5D9}"/>
    <cellStyle name="Note 5 9 2 3 4" xfId="51141" xr:uid="{A38C04C6-51EB-433E-AF29-76187BE10B79}"/>
    <cellStyle name="Note 5 9 2 4" xfId="14964" xr:uid="{680AB31A-CC5E-470B-B843-3132E703B997}"/>
    <cellStyle name="Note 5 9 2 4 2" xfId="25614" xr:uid="{52103458-68CA-43FE-B392-E78C6133A65A}"/>
    <cellStyle name="Note 5 9 2 4 2 2" xfId="54733" xr:uid="{4DEC8857-988B-4556-B4C5-EBA5B143384B}"/>
    <cellStyle name="Note 5 9 2 4 3" xfId="47935" xr:uid="{EE02B9CC-35CD-45A5-9AAF-0ADBCB0596D5}"/>
    <cellStyle name="Note 5 9 2 5" xfId="35838" xr:uid="{4888D7ED-32A5-4137-91CC-B488D65216CB}"/>
    <cellStyle name="Note 5 9 2 5 2" xfId="53071" xr:uid="{6367D017-551A-44FB-B2BD-1B536285ECB4}"/>
    <cellStyle name="Note 5 9 2 6" xfId="46321" xr:uid="{E5057FE1-9A51-4FAB-B002-50BB9AA553A6}"/>
    <cellStyle name="Note 5 9 3" xfId="4078" xr:uid="{965B5A5F-41AB-4128-A8C3-A2B258757B44}"/>
    <cellStyle name="Note 5 9 3 2" xfId="39722" xr:uid="{7B028A18-5906-4748-BA05-742A8A14A556}"/>
    <cellStyle name="Note 5 9 3 2 2" xfId="56996" xr:uid="{47FEDB37-94FD-48A6-ADD8-EC78694CB368}"/>
    <cellStyle name="Note 5 9 3 2 3" xfId="50214" xr:uid="{577A5430-D490-4C24-A7F5-18DB0B77BE47}"/>
    <cellStyle name="Note 5 9 3 3" xfId="51020" xr:uid="{D35658F0-0315-4044-8C95-6A2B3BEB631D}"/>
    <cellStyle name="Note 5 9 3 3 2" xfId="57802" xr:uid="{011979AD-40AA-4B85-9B83-0D39F7847FD7}"/>
    <cellStyle name="Note 5 9 3 4" xfId="48331" xr:uid="{5ADC6FC1-87C9-49D2-B53D-C8FF92ACB9B1}"/>
    <cellStyle name="Note 5 9 3 4 2" xfId="55123" xr:uid="{FC6DF246-0E8C-4F15-B5DA-5E7DEE190944}"/>
    <cellStyle name="Note 5 9 3 5" xfId="53423" xr:uid="{01DB8760-B8F7-4586-951D-D9A43128BCB9}"/>
    <cellStyle name="Note 5 9 3 6" xfId="46717" xr:uid="{97E074E4-60BE-465F-9BD3-172C3A80B6DD}"/>
    <cellStyle name="Note 5 9 4" xfId="37335" xr:uid="{FFD71731-C258-4758-ABD7-B573E92AC011}"/>
    <cellStyle name="Note 5 9 4 2" xfId="56128" xr:uid="{CF8B7677-049C-4B7B-B43D-0EFF4192ADBA}"/>
    <cellStyle name="Note 5 9 4 3" xfId="49346" xr:uid="{98C50CF5-50C5-4EF6-9539-A9BA2EE88AA6}"/>
    <cellStyle name="Note 5 9 5" xfId="44569" xr:uid="{8F5DF8DA-578E-4A22-8D3F-71D4F719FB17}"/>
    <cellStyle name="Note 5 9 5 2" xfId="58655" xr:uid="{CD0FAF55-C4CE-425E-A1A1-8CC26105849E}"/>
    <cellStyle name="Note 5 9 5 3" xfId="51874" xr:uid="{0895293C-8DC6-4F17-8C5F-BEB8647A5058}"/>
    <cellStyle name="Note 5 9 6" xfId="45812" xr:uid="{49A34DA7-BA90-4EDD-A48C-10CE0B5D6A92}"/>
    <cellStyle name="Note 5 9 6 2" xfId="54285" xr:uid="{AC3F4668-18DB-4069-8D33-4D9F90E6FCEB}"/>
    <cellStyle name="Note 5 9 7" xfId="52804" xr:uid="{2E798F9A-F559-4E64-A79D-1FEAB089FD39}"/>
    <cellStyle name="Note 6" xfId="117" xr:uid="{367B8EBB-7BD9-4A28-A3A5-E799CE737781}"/>
    <cellStyle name="Note 6 10" xfId="1779" xr:uid="{E0A8200A-BB4A-4194-9925-108B4FE81754}"/>
    <cellStyle name="Note 6 10 2" xfId="6097" xr:uid="{5B5D9191-A310-47C4-9FA0-6107985DA354}"/>
    <cellStyle name="Note 6 10 2 2" xfId="8683" xr:uid="{A8EBB05D-A433-47E4-8B4B-56AE07411994}"/>
    <cellStyle name="Note 6 10 2 2 2" xfId="12686" xr:uid="{ACB622B7-3008-4E1E-AA34-69B834E3BEEC}"/>
    <cellStyle name="Note 6 10 2 2 2 2" xfId="21675" xr:uid="{5F7007F7-0BAC-4832-8251-553F2ABFCB42}"/>
    <cellStyle name="Note 6 10 2 2 2 2 2" xfId="42248" xr:uid="{E19A550E-6F73-4C5D-81FF-C7FCF71F94ED}"/>
    <cellStyle name="Note 6 10 2 2 2 3" xfId="26130" xr:uid="{40045AE1-2A5B-4822-AB70-E77B09C57BED}"/>
    <cellStyle name="Note 6 10 2 2 2 4" xfId="56544" xr:uid="{D2EE6944-6A0D-4797-8D6E-C683127FA707}"/>
    <cellStyle name="Note 6 10 2 2 3" xfId="17672" xr:uid="{D8DF9835-4E05-4661-8DB3-E20B3B02AA4B}"/>
    <cellStyle name="Note 6 10 2 2 3 2" xfId="34364" xr:uid="{3843B3A9-569A-4CD3-AF97-24992B94B0C4}"/>
    <cellStyle name="Note 6 10 2 2 4" xfId="28774" xr:uid="{B4B1C99B-6AEC-4ECA-8ACD-26E2C3F9E4CF}"/>
    <cellStyle name="Note 6 10 2 2 5" xfId="49762" xr:uid="{8E2CD9AF-717D-4DA9-8FAB-BB5F977FDC56}"/>
    <cellStyle name="Note 6 10 2 3" xfId="11320" xr:uid="{73BBDB90-18C3-431F-8DA7-C897C806D989}"/>
    <cellStyle name="Note 6 10 2 3 2" xfId="20309" xr:uid="{77B72F6E-607B-46AE-85D1-090D34998CAF}"/>
    <cellStyle name="Note 6 10 2 3 2 2" xfId="32505" xr:uid="{F2E75A84-B1D4-4905-93BF-131D7A336AF9}"/>
    <cellStyle name="Note 6 10 2 3 2 3" xfId="59144" xr:uid="{E5F4F9ED-FC8D-457E-9224-C2C8CE1F6DA6}"/>
    <cellStyle name="Note 6 10 2 3 3" xfId="22977" xr:uid="{36F45240-D2A8-41A3-A6D3-2E66DFD4B04E}"/>
    <cellStyle name="Note 6 10 2 3 4" xfId="52363" xr:uid="{F601ECC8-95C3-4804-B457-53A6FF476F0B}"/>
    <cellStyle name="Note 6 10 2 4" xfId="15086" xr:uid="{E1581F74-3B34-48DC-A09F-5B2C15EC94B9}"/>
    <cellStyle name="Note 6 10 2 4 2" xfId="40637" xr:uid="{CCD3903E-0E84-4650-86C7-DF92BC873A32}"/>
    <cellStyle name="Note 6 10 2 4 2 2" xfId="54680" xr:uid="{655A0C87-7AAF-441E-A59E-AD36D96C78BC}"/>
    <cellStyle name="Note 6 10 2 4 3" xfId="47879" xr:uid="{C1B6F155-2AA9-48E0-A3C3-A1AE3E9EE2C2}"/>
    <cellStyle name="Note 6 10 2 5" xfId="27393" xr:uid="{C03C17EA-BF58-4804-BFAE-3CB2C1580A9C}"/>
    <cellStyle name="Note 6 10 2 5 2" xfId="53040" xr:uid="{B6C76AE2-EE67-4672-BB1C-9A18E6005369}"/>
    <cellStyle name="Note 6 10 2 6" xfId="46265" xr:uid="{EC43A832-3E2D-4D4B-A206-D9BB75DFD459}"/>
    <cellStyle name="Note 6 10 3" xfId="4216" xr:uid="{79379975-08B2-4FFD-B85A-C4B2FABC0F29}"/>
    <cellStyle name="Note 6 10 3 2" xfId="36072" xr:uid="{B15DB8C4-9DC1-485E-89A2-0A29AD0FFFAE}"/>
    <cellStyle name="Note 6 10 3 2 2" xfId="56943" xr:uid="{6E2AC5BF-73BC-4219-B297-B5049B3561C2}"/>
    <cellStyle name="Note 6 10 3 2 3" xfId="50161" xr:uid="{C7F43459-813F-46EA-B56C-A33845FE973F}"/>
    <cellStyle name="Note 6 10 3 3" xfId="50984" xr:uid="{0D6D0103-2F9C-4EB9-B8EF-639CDB389081}"/>
    <cellStyle name="Note 6 10 3 3 2" xfId="57766" xr:uid="{6C51D620-269E-48D2-A484-1147DC232DE6}"/>
    <cellStyle name="Note 6 10 3 4" xfId="48278" xr:uid="{EBF8D531-2985-4722-B588-8B517CF78527}"/>
    <cellStyle name="Note 6 10 3 4 2" xfId="55070" xr:uid="{DDCC7A4F-C5C1-449E-AE19-28BB969999CF}"/>
    <cellStyle name="Note 6 10 3 5" xfId="53370" xr:uid="{D6CFED33-E183-4462-B4CB-8A12A5E0B1C0}"/>
    <cellStyle name="Note 6 10 3 6" xfId="46664" xr:uid="{868786EC-360C-4F0D-B773-F01A7850D95F}"/>
    <cellStyle name="Note 6 10 4" xfId="28159" xr:uid="{FF9B0289-F088-4406-A349-06090854BF9E}"/>
    <cellStyle name="Note 6 10 4 2" xfId="56072" xr:uid="{9E92B548-1E3B-4AB8-92EC-69A0CA99114E}"/>
    <cellStyle name="Note 6 10 4 3" xfId="49290" xr:uid="{F1E4D482-3915-4BF1-918F-2A909CC65858}"/>
    <cellStyle name="Note 6 10 5" xfId="44602" xr:uid="{250E22F1-DA5F-42CC-B791-87E2BE013E28}"/>
    <cellStyle name="Note 6 10 5 2" xfId="57652" xr:uid="{C36788B0-6786-429E-A1F7-2DFCCB7E1EC9}"/>
    <cellStyle name="Note 6 10 5 3" xfId="50870" xr:uid="{6FADCC85-D081-4857-9765-D0F283A9ADE5}"/>
    <cellStyle name="Note 6 10 6" xfId="45756" xr:uid="{01CA3C97-B970-4872-96CD-41ABA20CD5D2}"/>
    <cellStyle name="Note 6 10 6 2" xfId="54232" xr:uid="{62E7E2DA-4DCC-4D36-B868-34AE012D6458}"/>
    <cellStyle name="Note 6 10 7" xfId="52777" xr:uid="{12C438CA-7ED8-42AA-A5B9-9ADECA538B2C}"/>
    <cellStyle name="Note 6 11" xfId="2585" xr:uid="{B64E538F-2AD8-4DC9-9997-5C0BEB345000}"/>
    <cellStyle name="Note 6 11 2" xfId="6826" xr:uid="{C1673D58-15FE-4528-83A9-3673D36AD228}"/>
    <cellStyle name="Note 6 11 2 2" xfId="12002" xr:uid="{399ECC4A-E8FA-4975-86AC-C1D6CBE75AE9}"/>
    <cellStyle name="Note 6 11 2 2 2" xfId="20991" xr:uid="{EE291679-DABA-482F-A50B-1138F05C1607}"/>
    <cellStyle name="Note 6 11 2 2 2 2" xfId="37527" xr:uid="{F38C4DD6-27A6-40EF-9CE6-35F6BC6FD847}"/>
    <cellStyle name="Note 6 11 2 2 2 3" xfId="56606" xr:uid="{8E97B8B8-7571-4546-B68E-F7E3A2629BFC}"/>
    <cellStyle name="Note 6 11 2 2 3" xfId="22624" xr:uid="{2286536C-941E-48E9-85A5-C3FCC9303A93}"/>
    <cellStyle name="Note 6 11 2 2 4" xfId="49824" xr:uid="{249170B4-8C91-41A2-A44E-CD14978365EF}"/>
    <cellStyle name="Note 6 11 2 3" xfId="15815" xr:uid="{C3127F6C-530B-440C-8819-7F2964C3683F}"/>
    <cellStyle name="Note 6 11 2 3 2" xfId="35569" xr:uid="{7D9B387F-4C63-4306-AB12-6EDADA5E1033}"/>
    <cellStyle name="Note 6 11 2 3 2 2" xfId="58282" xr:uid="{CFA1EF50-6CF3-4F9E-8586-CD89ED15A7D8}"/>
    <cellStyle name="Note 6 11 2 3 3" xfId="51500" xr:uid="{605C2426-50E4-4C4B-9E75-40184E9A1CF9}"/>
    <cellStyle name="Note 6 11 2 4" xfId="24789" xr:uid="{6ADECC21-69E0-48E2-9EEF-4440D8FBC90E}"/>
    <cellStyle name="Note 6 11 2 4 2" xfId="54739" xr:uid="{AA314C2A-F230-4B93-87FE-89D1B36B28E8}"/>
    <cellStyle name="Note 6 11 2 4 3" xfId="47941" xr:uid="{9AF8CC30-AE17-4326-9445-BE49D3D2E906}"/>
    <cellStyle name="Note 6 11 2 5" xfId="53075" xr:uid="{E909F35F-709B-4CDA-9BD8-3234982D09E6}"/>
    <cellStyle name="Note 6 11 2 6" xfId="46327" xr:uid="{43D5E170-26DD-45B6-A02F-4974E9A41348}"/>
    <cellStyle name="Note 6 11 3" xfId="9396" xr:uid="{D960CE21-E38E-42F8-963E-2CFFE32982DD}"/>
    <cellStyle name="Note 6 11 3 2" xfId="18385" xr:uid="{D842993E-A7B8-4495-BE56-611CCF064EC6}"/>
    <cellStyle name="Note 6 11 3 2 2" xfId="35023" xr:uid="{71E3826E-5402-4416-B743-BF783A4FE334}"/>
    <cellStyle name="Note 6 11 3 2 2 2" xfId="57002" xr:uid="{DBEA993E-13C3-4C44-8BF9-1F97FC231E86}"/>
    <cellStyle name="Note 6 11 3 2 3" xfId="50220" xr:uid="{606F6FD2-A815-429A-92E5-A599CA3E6128}"/>
    <cellStyle name="Note 6 11 3 3" xfId="37424" xr:uid="{5D902AE4-45CC-45BB-B8A1-C9B738ED26BA}"/>
    <cellStyle name="Note 6 11 3 3 2" xfId="57725" xr:uid="{ECEDCEEE-785C-42B3-9CC8-44A6A1AC53D0}"/>
    <cellStyle name="Note 6 11 3 3 3" xfId="50943" xr:uid="{F649AC32-3EAF-4D19-9D08-975BAAD2E5C2}"/>
    <cellStyle name="Note 6 11 3 4" xfId="48337" xr:uid="{51B81542-040E-4D47-B547-A8718FDB9BE5}"/>
    <cellStyle name="Note 6 11 3 4 2" xfId="55129" xr:uid="{F6DBAA13-D60E-433C-8EBB-446424EDA8D2}"/>
    <cellStyle name="Note 6 11 3 5" xfId="53429" xr:uid="{EF81A451-6ADB-4818-8AAD-9DD6D0E04909}"/>
    <cellStyle name="Note 6 11 3 6" xfId="46723" xr:uid="{4DF90537-61C2-4557-BC1A-EBDEAF4693DD}"/>
    <cellStyle name="Note 6 11 4" xfId="13439" xr:uid="{BADBCAA2-4C17-4919-9F22-55C74EE725D3}"/>
    <cellStyle name="Note 6 11 4 2" xfId="29815" xr:uid="{DE1FAAAB-2B92-43B4-9A00-CD626862ACD7}"/>
    <cellStyle name="Note 6 11 4 2 2" xfId="56134" xr:uid="{E6FF71DC-C166-4FDF-8655-53C7338CEB5E}"/>
    <cellStyle name="Note 6 11 4 3" xfId="49352" xr:uid="{0549665F-2113-426C-A1B6-C3F544FAC436}"/>
    <cellStyle name="Note 6 11 5" xfId="35321" xr:uid="{20DC64D0-40B6-48D6-98E9-5124536F889C}"/>
    <cellStyle name="Note 6 11 5 2" xfId="55666" xr:uid="{F083A1A0-A5C5-4D29-A219-70CE30406E4E}"/>
    <cellStyle name="Note 6 11 5 3" xfId="48885" xr:uid="{E4E60EE8-0FF1-4FA5-B3B3-7A99E3F2BBE0}"/>
    <cellStyle name="Note 6 11 6" xfId="44633" xr:uid="{E9E3FFBD-B06C-4A18-9E6C-7889EDFE4A95}"/>
    <cellStyle name="Note 6 11 6 2" xfId="54291" xr:uid="{A7000C26-FB4D-457B-B3A4-C46375A9E2AC}"/>
    <cellStyle name="Note 6 11 6 3" xfId="47472" xr:uid="{897E986F-1747-4476-9056-A90961288804}"/>
    <cellStyle name="Note 6 11 7" xfId="52808" xr:uid="{AFAAF8D9-1875-4D63-9665-DF959AF0F742}"/>
    <cellStyle name="Note 6 11 8" xfId="45864" xr:uid="{0331A8C7-5D69-467F-8E92-72446FBA665D}"/>
    <cellStyle name="Note 6 12" xfId="6573" xr:uid="{D8614BF9-4BF4-452E-B520-A56072B877C0}"/>
    <cellStyle name="Note 6 12 2" xfId="11784" xr:uid="{D44607BC-3958-4F0D-A9EB-EABAB7E60613}"/>
    <cellStyle name="Note 6 12 2 2" xfId="20773" xr:uid="{9D1F4E17-C0BE-4E20-A5A6-92EDE16AC4DE}"/>
    <cellStyle name="Note 6 12 2 2 2" xfId="37090" xr:uid="{377B3010-16EA-4584-94E1-95B9494B2336}"/>
    <cellStyle name="Note 6 12 2 2 2 2" xfId="56645" xr:uid="{FDBB37C8-DF41-4286-A6C5-0E1A95F4980F}"/>
    <cellStyle name="Note 6 12 2 2 3" xfId="49863" xr:uid="{A7A76D54-63EC-4583-83C2-B8E16048C22E}"/>
    <cellStyle name="Note 6 12 2 3" xfId="40450" xr:uid="{A5B538B7-5276-49BA-9532-3203E1A90C15}"/>
    <cellStyle name="Note 6 12 2 3 2" xfId="59095" xr:uid="{675DD6A7-4C0D-4E37-8DC8-3E3CE5176A76}"/>
    <cellStyle name="Note 6 12 2 3 3" xfId="52314" xr:uid="{46115AA1-0693-40E8-B66A-8737A97C5697}"/>
    <cellStyle name="Note 6 12 2 4" xfId="47980" xr:uid="{602567AA-46D8-430A-AA12-59E9A46A3373}"/>
    <cellStyle name="Note 6 12 2 4 2" xfId="54775" xr:uid="{6C4B096B-E88D-436C-81DC-5731AA89A5F0}"/>
    <cellStyle name="Note 6 12 2 5" xfId="53096" xr:uid="{C94CD969-791A-4841-BE5F-C3D2F00BE0CC}"/>
    <cellStyle name="Note 6 12 2 6" xfId="46366" xr:uid="{5AF73763-CF09-46DF-9B61-5A50E9162F99}"/>
    <cellStyle name="Note 6 12 3" xfId="15562" xr:uid="{AAAA6789-E2EC-4D9A-B13E-ED5240DECE1F}"/>
    <cellStyle name="Note 6 12 3 2" xfId="34773" xr:uid="{64A4421E-5767-4D37-908C-FBD5CF221168}"/>
    <cellStyle name="Note 6 12 3 2 2" xfId="57038" xr:uid="{2D506DCD-2699-43CC-A4AF-C515258628B6}"/>
    <cellStyle name="Note 6 12 3 2 3" xfId="50256" xr:uid="{2568D95A-06E0-4ACF-88CB-62F68CC2A527}"/>
    <cellStyle name="Note 6 12 3 3" xfId="51381" xr:uid="{E454117D-7552-41E9-9660-6FADA04B2B42}"/>
    <cellStyle name="Note 6 12 3 3 2" xfId="58163" xr:uid="{D40EF17E-9D6E-42BC-BE11-CD0792E20060}"/>
    <cellStyle name="Note 6 12 3 4" xfId="48373" xr:uid="{1C456D63-A62A-44E4-95FF-4A2BD1BD1409}"/>
    <cellStyle name="Note 6 12 3 4 2" xfId="55165" xr:uid="{CC016F6F-1D2C-4DC0-999C-89A9DCA55FBE}"/>
    <cellStyle name="Note 6 12 3 5" xfId="53463" xr:uid="{BC1788EA-92DF-4EA3-A80A-1B936BCFB139}"/>
    <cellStyle name="Note 6 12 3 6" xfId="46759" xr:uid="{C0D6B811-8061-4CCE-B783-33CCF0CFE605}"/>
    <cellStyle name="Note 6 12 4" xfId="32394" xr:uid="{B55B5273-8913-4A4C-BE3B-2C0AF5C711CB}"/>
    <cellStyle name="Note 6 12 4 2" xfId="56173" xr:uid="{4A9BF6E0-3D6E-4B9F-ACBD-F209F66CAD07}"/>
    <cellStyle name="Note 6 12 4 3" xfId="49391" xr:uid="{103F8F45-F192-47F1-8174-E4307AB38E17}"/>
    <cellStyle name="Note 6 12 5" xfId="44676" xr:uid="{71938089-BCAD-4A56-BDA5-50B82168329E}"/>
    <cellStyle name="Note 6 12 5 2" xfId="59105" xr:uid="{69B1B519-461E-4224-B7B4-D959276ECE0D}"/>
    <cellStyle name="Note 6 12 5 3" xfId="52324" xr:uid="{6C45A3E6-9ECC-4CF5-8161-60CB80E57FD0}"/>
    <cellStyle name="Note 6 12 6" xfId="47511" xr:uid="{C0B0AD0F-F9A6-4F2B-A36C-E0A62904BE65}"/>
    <cellStyle name="Note 6 12 6 2" xfId="54327" xr:uid="{13EA6265-B46B-4A15-BC72-32FEACF94A92}"/>
    <cellStyle name="Note 6 12 7" xfId="52829" xr:uid="{2672BBDE-32CF-4DA1-B840-D831538B6B4B}"/>
    <cellStyle name="Note 6 12 8" xfId="45900" xr:uid="{3E872309-3C5D-4C2D-9B79-E6F5B9B562DE}"/>
    <cellStyle name="Note 6 13" xfId="9147" xr:uid="{3C1DE247-27B7-478D-8BAF-57B215701386}"/>
    <cellStyle name="Note 6 13 2" xfId="18136" xr:uid="{56B32687-4C19-4170-B45A-6FF0AD2006A0}"/>
    <cellStyle name="Note 6 13 2 2" xfId="24940" xr:uid="{8000DD3B-B861-4339-9C5B-021296041BB6}"/>
    <cellStyle name="Note 6 13 2 2 2" xfId="56240" xr:uid="{7BCCFF27-E5C9-4926-BFAA-C8DC4E22B525}"/>
    <cellStyle name="Note 6 13 2 3" xfId="49458" xr:uid="{66FB9C33-ED1E-41D4-B838-694B4B8F8935}"/>
    <cellStyle name="Note 6 13 3" xfId="24047" xr:uid="{1A209D20-6437-40A4-952C-8CFB5E4DB0EA}"/>
    <cellStyle name="Note 6 13 3 2" xfId="58213" xr:uid="{16137073-322A-4FAD-B0D0-B0B53E970566}"/>
    <cellStyle name="Note 6 13 3 3" xfId="51431" xr:uid="{04FF52DC-D469-4D45-ADB4-73C5C2DAB15F}"/>
    <cellStyle name="Note 6 13 4" xfId="44623" xr:uid="{45F4FBD6-BA12-43B6-A4D3-44D68DCAA2EE}"/>
    <cellStyle name="Note 6 13 4 2" xfId="54388" xr:uid="{2A3C0814-1846-456C-A480-1CF925DDDF1B}"/>
    <cellStyle name="Note 6 13 4 3" xfId="47576" xr:uid="{24B25BB9-59E0-4B15-8F43-5E91C9EE9EA1}"/>
    <cellStyle name="Note 6 13 5" xfId="52869" xr:uid="{BE7ACB10-5EB4-4ADD-8CF3-0AFF2C891830}"/>
    <cellStyle name="Note 6 13 6" xfId="45967" xr:uid="{C3D3FEBA-D7D0-4915-8DCE-37051F44B859}"/>
    <cellStyle name="Note 6 14" xfId="12698" xr:uid="{CE0F68DD-BF19-4721-B364-818843BC7698}"/>
    <cellStyle name="Note 6 14 2" xfId="21687" xr:uid="{CA69E886-2E03-478F-BAA4-927742FCE3A0}"/>
    <cellStyle name="Note 6 14 2 2" xfId="27482" xr:uid="{F21B2296-CF15-4E4A-AE27-C2041CD7F2E5}"/>
    <cellStyle name="Note 6 14 2 2 2" xfId="56215" xr:uid="{B842A7CB-162D-45E8-BD3A-48C722F225F6}"/>
    <cellStyle name="Note 6 14 2 3" xfId="49433" xr:uid="{6A4490FD-BE15-47A7-AC2F-F49C04DB0C04}"/>
    <cellStyle name="Note 6 14 3" xfId="22413" xr:uid="{50E81906-B720-4D92-8F2F-D33A87CCCEB4}"/>
    <cellStyle name="Note 6 14 3 2" xfId="59024" xr:uid="{DF0A1929-EC64-46D4-B6DA-716CF8D99AF1}"/>
    <cellStyle name="Note 6 14 3 3" xfId="52243" xr:uid="{1A481AA0-54E5-4FB6-9C86-965D38A5395C}"/>
    <cellStyle name="Note 6 14 4" xfId="44751" xr:uid="{5879CA53-F2C6-44B6-B796-42EABB7EA8C4}"/>
    <cellStyle name="Note 6 14 4 2" xfId="54366" xr:uid="{D48B79CE-B8C2-4CB9-981A-A7F6B8381418}"/>
    <cellStyle name="Note 6 14 4 3" xfId="47553" xr:uid="{A36D2AC5-9D8E-4D5C-8DAB-5D95D8891FBF}"/>
    <cellStyle name="Note 6 14 5" xfId="52850" xr:uid="{464D0F6B-28AB-4C66-A676-6D6C1F8065DE}"/>
    <cellStyle name="Note 6 14 6" xfId="45942" xr:uid="{D88DA632-12A5-42A0-B7A4-ABA37D2F32C7}"/>
    <cellStyle name="Note 6 15" xfId="2277" xr:uid="{192A0918-3C0E-41CB-A7E0-2B8A89EE034F}"/>
    <cellStyle name="Note 6 15 2" xfId="22857" xr:uid="{EC7B5982-D6F1-4C52-9DD5-C9180984633A}"/>
    <cellStyle name="Note 6 15 2 2" xfId="57114" xr:uid="{8A45A163-00B6-40B1-A796-571C9E60D350}"/>
    <cellStyle name="Note 6 15 2 3" xfId="50332" xr:uid="{BB3EA3AB-5AD7-4BE2-8E66-BF66CD1FAE09}"/>
    <cellStyle name="Note 6 15 3" xfId="44768" xr:uid="{D91C0BAD-4740-4B6E-AB79-037E38291CC6}"/>
    <cellStyle name="Note 6 15 3 2" xfId="58441" xr:uid="{49A0B1D7-4E49-4434-BDEB-31AE919849DF}"/>
    <cellStyle name="Note 6 15 3 3" xfId="51660" xr:uid="{552BD4D1-1868-40AE-9413-90767A826DB3}"/>
    <cellStyle name="Note 6 15 4" xfId="48449" xr:uid="{30FD0623-D542-4D46-8AE0-B6520FFC065E}"/>
    <cellStyle name="Note 6 15 4 2" xfId="55241" xr:uid="{8B7542BD-A7D8-435E-9325-5DCB497DE566}"/>
    <cellStyle name="Note 6 15 5" xfId="53527" xr:uid="{4D478F31-3FB6-49C5-AA98-4A32956EEF16}"/>
    <cellStyle name="Note 6 15 6" xfId="46835" xr:uid="{66E63531-243B-4C0A-8FEF-04306DB2A034}"/>
    <cellStyle name="Note 6 16" xfId="13186" xr:uid="{91D782DB-52B4-4E59-BEC1-BAB8DA9385DE}"/>
    <cellStyle name="Note 6 16 2" xfId="43212" xr:uid="{0CF8C8A9-548A-48D9-9472-8B0FEEADC14E}"/>
    <cellStyle name="Note 6 16 2 2" xfId="57175" xr:uid="{66A7ECD8-1B02-4A16-82B6-F93F2D8E224D}"/>
    <cellStyle name="Note 6 16 2 3" xfId="50393" xr:uid="{151BDEEC-F93A-4243-B224-B9CE453C75BC}"/>
    <cellStyle name="Note 6 16 3" xfId="44766" xr:uid="{CC743CF5-ADB9-4885-B53D-246F46C33ABF}"/>
    <cellStyle name="Note 6 16 3 2" xfId="58776" xr:uid="{4EF2AF38-2081-42CB-9D37-014815201A1B}"/>
    <cellStyle name="Note 6 16 3 3" xfId="51995" xr:uid="{9E1C722F-BB53-4578-B6A2-19BACDF5F191}"/>
    <cellStyle name="Note 6 16 4" xfId="51714" xr:uid="{149840F5-9632-40A7-A187-793910E89558}"/>
    <cellStyle name="Note 6 16 4 2" xfId="58495" xr:uid="{29B1995D-F0F1-4099-A596-E70E3C8DBAB5}"/>
    <cellStyle name="Note 6 16 5" xfId="48510" xr:uid="{6BD5799C-C7D9-48F6-9B83-DD282D8F1980}"/>
    <cellStyle name="Note 6 16 5 2" xfId="55302" xr:uid="{33F8EE10-9D34-47FA-8633-7AB7E981E62C}"/>
    <cellStyle name="Note 6 16 6" xfId="53588" xr:uid="{8E90A595-7FDF-436C-9CE9-13A115A5DD93}"/>
    <cellStyle name="Note 6 16 7" xfId="46896" xr:uid="{CC9B525A-B985-4B82-8545-14C61E2BB1EB}"/>
    <cellStyle name="Note 6 17" xfId="36544" xr:uid="{81F4F453-C830-424C-AA09-EA86581D59E3}"/>
    <cellStyle name="Note 6 17 2" xfId="44794" xr:uid="{FD0DD9DC-E5ED-4079-88FA-085051B397BE}"/>
    <cellStyle name="Note 6 17 2 2" xfId="57086" xr:uid="{607269B4-083D-4F5B-8120-E181A0A04A49}"/>
    <cellStyle name="Note 6 17 2 3" xfId="50304" xr:uid="{7BB0CA02-F773-4E7E-8654-A367542F620B}"/>
    <cellStyle name="Note 6 17 3" xfId="51910" xr:uid="{2476D01E-0769-4F53-92EB-7CAB075EC588}"/>
    <cellStyle name="Note 6 17 3 2" xfId="58691" xr:uid="{45580655-DDF7-464B-99FD-C3DA13A839BB}"/>
    <cellStyle name="Note 6 17 4" xfId="51653" xr:uid="{B2CCF2C6-CD26-4C6A-A127-5E8870D89845}"/>
    <cellStyle name="Note 6 17 4 2" xfId="58434" xr:uid="{9DC0A210-FAD1-4507-93C7-BD39F2A9E6DF}"/>
    <cellStyle name="Note 6 17 5" xfId="48421" xr:uid="{CA33BD59-A138-4079-9AE2-9247C2CBD826}"/>
    <cellStyle name="Note 6 17 5 2" xfId="55213" xr:uid="{E2BCA488-BB6A-44BB-8E00-D368A31E026D}"/>
    <cellStyle name="Note 6 17 6" xfId="53499" xr:uid="{206284E6-F1DE-467F-AE44-143743C958BD}"/>
    <cellStyle name="Note 6 17 7" xfId="46807" xr:uid="{7BC57ADE-84C0-447B-AE4A-2A4FB2697D97}"/>
    <cellStyle name="Note 6 18" xfId="44828" xr:uid="{B65635D4-D003-493B-BB56-7A252007573D}"/>
    <cellStyle name="Note 6 18 2" xfId="50370" xr:uid="{9DAC847A-AE6A-43B9-AFD3-DB2631EF6EFB}"/>
    <cellStyle name="Note 6 18 2 2" xfId="57152" xr:uid="{61A8CE20-D02A-425F-9C99-D5D375BB0D46}"/>
    <cellStyle name="Note 6 18 3" xfId="51972" xr:uid="{3A064A45-72D9-4D9A-8621-0271D98DBBB6}"/>
    <cellStyle name="Note 6 18 3 2" xfId="58753" xr:uid="{BCFF7129-0074-406D-AC92-3E4F6A2D2964}"/>
    <cellStyle name="Note 6 18 4" xfId="52205" xr:uid="{D49B2BC0-5D61-48E3-B7C4-467EE94D9D16}"/>
    <cellStyle name="Note 6 18 4 2" xfId="58986" xr:uid="{47584B10-DEA1-4FB9-9BDF-2770B3ED997F}"/>
    <cellStyle name="Note 6 18 5" xfId="48487" xr:uid="{07A83A76-E3E7-430A-BB0A-45E6315A10A4}"/>
    <cellStyle name="Note 6 18 5 2" xfId="55279" xr:uid="{88E3EC39-9F23-4739-98D6-9CB68569020E}"/>
    <cellStyle name="Note 6 18 6" xfId="53565" xr:uid="{3DDA1C94-52B0-4F70-80B2-0DAD56CAC963}"/>
    <cellStyle name="Note 6 18 7" xfId="46873" xr:uid="{E1D1D67A-7700-4FD3-82FF-D1FEA01D3EE9}"/>
    <cellStyle name="Note 6 19" xfId="44835" xr:uid="{A43A3600-ED67-4CC2-9396-5B9EFFD31DE9}"/>
    <cellStyle name="Note 6 19 2" xfId="50469" xr:uid="{8B3E2D0F-C909-433B-A299-1FBF03FD0D1D}"/>
    <cellStyle name="Note 6 19 2 2" xfId="57251" xr:uid="{3204722F-571F-458C-82E3-B179F21E999F}"/>
    <cellStyle name="Note 6 19 3" xfId="52071" xr:uid="{B7393A37-C152-4B91-B95C-50245FA60B7C}"/>
    <cellStyle name="Note 6 19 3 2" xfId="58852" xr:uid="{BE41678C-A6BE-4596-915A-8C035CEADEC3}"/>
    <cellStyle name="Note 6 19 4" xfId="48947" xr:uid="{F48625E5-8CD8-4255-ABE2-016FF38665DD}"/>
    <cellStyle name="Note 6 19 4 2" xfId="55730" xr:uid="{95D8A222-9642-49F3-B675-7CCD83BE2E17}"/>
    <cellStyle name="Note 6 19 5" xfId="48586" xr:uid="{F3E2CBDD-F6AD-48F7-83A8-2614D4B898A9}"/>
    <cellStyle name="Note 6 19 5 2" xfId="55375" xr:uid="{670DA2FF-0863-4427-98D9-62470C313C79}"/>
    <cellStyle name="Note 6 19 6" xfId="53661" xr:uid="{D43C9634-9F12-4B75-AC8F-E29B61F422E8}"/>
    <cellStyle name="Note 6 19 7" xfId="46972" xr:uid="{C17FC702-ECA7-4724-8E51-1F267CEE32CA}"/>
    <cellStyle name="Note 6 2" xfId="348" xr:uid="{EED5A261-4CF0-46AB-90D1-9475C7BA7F7C}"/>
    <cellStyle name="Note 6 2 10" xfId="6650" xr:uid="{09A3B9B1-9A82-46C7-BA9D-3ED8F277843A}"/>
    <cellStyle name="Note 6 2 10 2" xfId="11856" xr:uid="{FD4C26C2-D940-4B00-8138-097212AE8BB6}"/>
    <cellStyle name="Note 6 2 10 2 2" xfId="20845" xr:uid="{32A7DF61-CF84-4DA8-A23C-6E9AFAF58DED}"/>
    <cellStyle name="Note 6 2 10 2 2 2" xfId="31268" xr:uid="{628F4821-B652-494F-B89F-4A23E04E951C}"/>
    <cellStyle name="Note 6 2 10 2 3" xfId="40537" xr:uid="{FCD820B2-B344-432C-B8AE-FCC35A3BBE3D}"/>
    <cellStyle name="Note 6 2 10 3" xfId="15639" xr:uid="{5BF9F046-47FF-45BC-8382-F8B5C4FAAF58}"/>
    <cellStyle name="Note 6 2 10 3 2" xfId="22941" xr:uid="{DB6DE75F-6EB8-4168-8C28-1481265689FB}"/>
    <cellStyle name="Note 6 2 10 4" xfId="42107" xr:uid="{E49B30A1-A88A-408B-9686-E3D1A087EF50}"/>
    <cellStyle name="Note 6 2 11" xfId="9219" xr:uid="{A692F032-C333-4D7F-9881-1994EC8CEF23}"/>
    <cellStyle name="Note 6 2 11 2" xfId="18208" xr:uid="{0C6D0FD6-7A82-4E30-B061-92A6726C842B}"/>
    <cellStyle name="Note 6 2 11 2 2" xfId="36806" xr:uid="{E131BBC3-D974-4137-AA0A-E41F9627296C}"/>
    <cellStyle name="Note 6 2 11 3" xfId="29301" xr:uid="{CC543B26-9452-4A7A-AEE0-0B7B4934F91C}"/>
    <cellStyle name="Note 6 2 12" xfId="12422" xr:uid="{71E7CFE5-2AA1-462C-A697-9A48A9E156E7}"/>
    <cellStyle name="Note 6 2 12 2" xfId="21411" xr:uid="{70A240EE-B1AF-4EE9-9A09-03017D3C8ADA}"/>
    <cellStyle name="Note 6 2 12 2 2" xfId="35980" xr:uid="{D54D7F36-0E2A-48F9-91A9-8236EF23F43F}"/>
    <cellStyle name="Note 6 2 12 3" xfId="28696" xr:uid="{43D82496-6242-4C53-A267-3C9D126F01B2}"/>
    <cellStyle name="Note 6 2 13" xfId="2354" xr:uid="{F2F9C85D-D994-416B-8745-D518A33A53D0}"/>
    <cellStyle name="Note 6 2 13 2" xfId="38841" xr:uid="{0B91587A-755F-4345-AF79-977F6A67CC56}"/>
    <cellStyle name="Note 6 2 14" xfId="13263" xr:uid="{1EAC208D-77A7-4288-8E9D-F01CFD08DA29}"/>
    <cellStyle name="Note 6 2 14 2" xfId="33410" xr:uid="{54FCD431-1C8B-4C09-BCC4-D5B101D2CDA5}"/>
    <cellStyle name="Note 6 2 15" xfId="31721" xr:uid="{F8238D00-4304-4948-A909-C2E866F3C906}"/>
    <cellStyle name="Note 6 2 16" xfId="44285" xr:uid="{116B3A7D-8EDA-4FFB-98C7-6ACCC0839EAD}"/>
    <cellStyle name="Note 6 2 17" xfId="45536" xr:uid="{26A59531-AEA1-4618-9B23-19896F955F5E}"/>
    <cellStyle name="Note 6 2 2" xfId="480" xr:uid="{B7EA8956-1AA3-4E64-AB6C-27B10C2116C2}"/>
    <cellStyle name="Note 6 2 2 10" xfId="9344" xr:uid="{2E303EC0-C7EE-40BA-ACC9-33110A5DEB10}"/>
    <cellStyle name="Note 6 2 2 10 2" xfId="18333" xr:uid="{9420B6E5-63D5-4104-8E7E-CFEC50F04B38}"/>
    <cellStyle name="Note 6 2 2 10 2 2" xfId="29638" xr:uid="{7C7FB6B8-9C8E-4EAF-A2C5-1B1E32C291CF}"/>
    <cellStyle name="Note 6 2 2 10 3" xfId="23633" xr:uid="{FE6F1247-C8C1-46FC-B6C4-9555BF95C849}"/>
    <cellStyle name="Note 6 2 2 11" xfId="9732" xr:uid="{853E3B66-6924-4EBF-9858-35067DC355AE}"/>
    <cellStyle name="Note 6 2 2 11 2" xfId="18721" xr:uid="{7BB492C0-162F-4A2A-BB6A-0847D269C90B}"/>
    <cellStyle name="Note 6 2 2 11 2 2" xfId="24866" xr:uid="{07F7FF0B-25DA-4C59-9F7E-818F38A3D0BD}"/>
    <cellStyle name="Note 6 2 2 11 3" xfId="37824" xr:uid="{B49F33C0-A07A-4A55-BA68-C08D607CD771}"/>
    <cellStyle name="Note 6 2 2 12" xfId="2486" xr:uid="{9FFE3D4C-8D87-4087-8E72-B14FADE431B2}"/>
    <cellStyle name="Note 6 2 2 12 2" xfId="30810" xr:uid="{F4047E43-B850-46A9-8812-8CAEDA9A5769}"/>
    <cellStyle name="Note 6 2 2 13" xfId="13395" xr:uid="{C27DDDE9-DD60-46A4-9464-970529980D0E}"/>
    <cellStyle name="Note 6 2 2 13 2" xfId="38544" xr:uid="{8A790324-8320-4420-ACB8-C4737B546AE3}"/>
    <cellStyle name="Note 6 2 2 14" xfId="24822" xr:uid="{77C0F6F5-2E85-460E-8DB9-5893E56F2D9C}"/>
    <cellStyle name="Note 6 2 2 15" xfId="46051" xr:uid="{828205EB-16C0-417C-A6CF-3F628F065138}"/>
    <cellStyle name="Note 6 2 2 2" xfId="829" xr:uid="{63C27AB3-729C-489F-88A5-9040BCD6A232}"/>
    <cellStyle name="Note 6 2 2 2 2" xfId="5198" xr:uid="{51B61DE0-AB56-4552-A3D0-00249882F65A}"/>
    <cellStyle name="Note 6 2 2 2 2 2" xfId="7784" xr:uid="{09A1C2C9-16E9-4422-9129-2DD75C354A9F}"/>
    <cellStyle name="Note 6 2 2 2 2 2 2" xfId="12412" xr:uid="{C5C9C619-0018-46EA-ACB3-325BDE67C950}"/>
    <cellStyle name="Note 6 2 2 2 2 2 2 2" xfId="21401" xr:uid="{E94EA70D-2BE8-4908-8A4F-13D466667FEA}"/>
    <cellStyle name="Note 6 2 2 2 2 2 2 2 2" xfId="28701" xr:uid="{C772DBBF-1B93-46FD-AF9F-E84338B62B39}"/>
    <cellStyle name="Note 6 2 2 2 2 2 2 3" xfId="43767" xr:uid="{5479A91D-79E1-4C09-9817-1035403E8964}"/>
    <cellStyle name="Note 6 2 2 2 2 2 3" xfId="16773" xr:uid="{E03CC7E1-363E-434B-8E57-7BE94DF26357}"/>
    <cellStyle name="Note 6 2 2 2 2 2 3 2" xfId="40685" xr:uid="{2C8B8C5E-9F28-44DC-A528-AB7144641EEE}"/>
    <cellStyle name="Note 6 2 2 2 2 2 4" xfId="42631" xr:uid="{B0958D73-E4A9-44A8-9117-7678F8D4CEE6}"/>
    <cellStyle name="Note 6 2 2 2 2 3" xfId="10421" xr:uid="{B7027B86-751F-4B5A-BCA2-3F2FC42A2619}"/>
    <cellStyle name="Note 6 2 2 2 2 3 2" xfId="19410" xr:uid="{C7476DAC-40C4-41E4-B84E-FBBF025A5501}"/>
    <cellStyle name="Note 6 2 2 2 2 3 2 2" xfId="38130" xr:uid="{2EA74569-AD68-475E-B09F-855DF205380D}"/>
    <cellStyle name="Note 6 2 2 2 2 3 3" xfId="40196" xr:uid="{DEF258AC-F255-4899-8000-CCC42DD44AFE}"/>
    <cellStyle name="Note 6 2 2 2 2 4" xfId="14187" xr:uid="{B75095FF-39B0-4A8E-A246-73B5CC7673CA}"/>
    <cellStyle name="Note 6 2 2 2 2 4 2" xfId="37382" xr:uid="{ECD5FBFB-3D7B-4614-84CA-522268A4AC6B}"/>
    <cellStyle name="Note 6 2 2 2 2 5" xfId="34848" xr:uid="{63157BFB-BD07-4F4D-86ED-4FD78715BC10}"/>
    <cellStyle name="Note 6 2 2 2 2 6" xfId="56324" xr:uid="{9BBA3DC3-EAFF-4367-8EC6-F9CB762F4D81}"/>
    <cellStyle name="Note 6 2 2 2 3" xfId="3266" xr:uid="{FBFA9705-3FE0-4FB8-A9E1-D342951B2A0F}"/>
    <cellStyle name="Note 6 2 2 2 3 2" xfId="33718" xr:uid="{8160ACE7-E29D-4B51-8411-2BA4E8F989D8}"/>
    <cellStyle name="Note 6 2 2 2 4" xfId="41726" xr:uid="{55FE1FD4-F943-4124-AB11-BCF9158BE9E3}"/>
    <cellStyle name="Note 6 2 2 2 5" xfId="49542" xr:uid="{5C469A3D-657E-4804-8B6A-75261990DB47}"/>
    <cellStyle name="Note 6 2 2 3" xfId="1174" xr:uid="{30B8AEC8-5814-4A63-A5BE-D9DBE90BF3D5}"/>
    <cellStyle name="Note 6 2 2 3 2" xfId="5519" xr:uid="{72FB33C0-793C-46B7-AE87-02134B5A68F0}"/>
    <cellStyle name="Note 6 2 2 3 2 2" xfId="8105" xr:uid="{B734106F-CF90-4508-BE1F-1712F236C53D}"/>
    <cellStyle name="Note 6 2 2 3 2 2 2" xfId="12511" xr:uid="{16D571E8-97B9-4BED-AB2C-75DC222375E7}"/>
    <cellStyle name="Note 6 2 2 3 2 2 2 2" xfId="21500" xr:uid="{9A04072F-D878-4C29-9405-C7FE6792C291}"/>
    <cellStyle name="Note 6 2 2 3 2 2 2 2 2" xfId="35066" xr:uid="{84066B84-C5BF-4BC9-851A-CA84C932FD88}"/>
    <cellStyle name="Note 6 2 2 3 2 2 2 3" xfId="35288" xr:uid="{0EB3F6B7-32E5-4E78-A5B1-28E8D09E4AE3}"/>
    <cellStyle name="Note 6 2 2 3 2 2 3" xfId="17094" xr:uid="{6ED231B1-3631-4CF3-A094-983177A82BFB}"/>
    <cellStyle name="Note 6 2 2 3 2 2 3 2" xfId="27167" xr:uid="{8D91398D-AC02-43F6-AFF3-B514AE4DB18A}"/>
    <cellStyle name="Note 6 2 2 3 2 2 4" xfId="39105" xr:uid="{AB35F4A6-CF2B-4634-B6B8-38073E3871AB}"/>
    <cellStyle name="Note 6 2 2 3 2 3" xfId="10742" xr:uid="{E8DDC275-6CD9-4A00-8098-2F6FACFEBBA3}"/>
    <cellStyle name="Note 6 2 2 3 2 3 2" xfId="19731" xr:uid="{27688BAA-3C36-4672-8E10-A1A46CC41A1A}"/>
    <cellStyle name="Note 6 2 2 3 2 3 2 2" xfId="25716" xr:uid="{0E861DBC-38B0-420C-BA3F-F7465FF908CC}"/>
    <cellStyle name="Note 6 2 2 3 2 3 3" xfId="22685" xr:uid="{272CD905-83FD-4BA0-8402-FA41969BDF45}"/>
    <cellStyle name="Note 6 2 2 3 2 4" xfId="14508" xr:uid="{69404F5A-453C-4A8E-A929-4C77C251F9CA}"/>
    <cellStyle name="Note 6 2 2 3 2 4 2" xfId="36633" xr:uid="{519E921C-EB1F-43D8-9A13-AAA080378981}"/>
    <cellStyle name="Note 6 2 2 3 2 5" xfId="39221" xr:uid="{EEE01CFC-25E2-4A06-95D2-FE62B193A664}"/>
    <cellStyle name="Note 6 2 2 3 2 6" xfId="57603" xr:uid="{518A36A4-F2D2-4488-BAC4-C4A507089AE7}"/>
    <cellStyle name="Note 6 2 2 3 3" xfId="3611" xr:uid="{1E8B5804-112A-4CBF-8E1B-7FC1F38804F5}"/>
    <cellStyle name="Note 6 2 2 3 3 2" xfId="38439" xr:uid="{75EB39A8-A51B-4AE1-B673-BD770B4754EF}"/>
    <cellStyle name="Note 6 2 2 3 4" xfId="31021" xr:uid="{DA69216D-6140-4F94-8E7A-BA1ECB35549A}"/>
    <cellStyle name="Note 6 2 2 3 5" xfId="50821" xr:uid="{45AA96A0-07BC-4D93-8C9D-63B86E66D3B2}"/>
    <cellStyle name="Note 6 2 2 4" xfId="1518" xr:uid="{21536942-6630-45BD-9237-F52BD9DAE7F6}"/>
    <cellStyle name="Note 6 2 2 4 2" xfId="5863" xr:uid="{6AC89CC7-6A0A-4247-8A48-020B66AF4C26}"/>
    <cellStyle name="Note 6 2 2 4 2 2" xfId="8449" xr:uid="{7E81ACF4-031F-4D28-988D-511F2DE9C7C6}"/>
    <cellStyle name="Note 6 2 2 4 2 2 2" xfId="12618" xr:uid="{441FAA99-B270-476D-99C7-622074898F27}"/>
    <cellStyle name="Note 6 2 2 4 2 2 2 2" xfId="21607" xr:uid="{DF4F259C-E0C7-473A-BE29-669B3B52B77B}"/>
    <cellStyle name="Note 6 2 2 4 2 2 2 2 2" xfId="31182" xr:uid="{7E89D8BE-5A50-457B-A608-9B73682034CD}"/>
    <cellStyle name="Note 6 2 2 4 2 2 2 3" xfId="36928" xr:uid="{D4B3BC76-12ED-42C5-A9A1-580CC548E77B}"/>
    <cellStyle name="Note 6 2 2 4 2 2 3" xfId="17438" xr:uid="{7506E1B5-8790-44C0-AEE5-796E41D3E5AE}"/>
    <cellStyle name="Note 6 2 2 4 2 2 3 2" xfId="37638" xr:uid="{68B1A2C0-AB2E-4114-9727-A766B7CD7A36}"/>
    <cellStyle name="Note 6 2 2 4 2 2 4" xfId="27158" xr:uid="{A0E69C05-0AA9-41B1-9C7F-CEF0F95E52DC}"/>
    <cellStyle name="Note 6 2 2 4 2 3" xfId="11086" xr:uid="{F07C8C73-0207-444B-8212-0E970DAC8CB3}"/>
    <cellStyle name="Note 6 2 2 4 2 3 2" xfId="20075" xr:uid="{6238F364-B80D-4553-B122-245C6ECEA82A}"/>
    <cellStyle name="Note 6 2 2 4 2 3 2 2" xfId="33036" xr:uid="{EA21FA20-7FF4-4CD6-81C1-3031A955A77E}"/>
    <cellStyle name="Note 6 2 2 4 2 3 3" xfId="22544" xr:uid="{189D065D-4105-4BC9-BB4B-1D35A68565B8}"/>
    <cellStyle name="Note 6 2 2 4 2 4" xfId="14852" xr:uid="{4197EE24-6EB6-4739-A6AB-3ADC106C8B7C}"/>
    <cellStyle name="Note 6 2 2 4 2 4 2" xfId="27868" xr:uid="{9D0A5E09-BE0F-46BB-A2BF-48D20FBC521C}"/>
    <cellStyle name="Note 6 2 2 4 2 5" xfId="27565" xr:uid="{DA7B14D1-ADDA-489A-AFBC-2EA499F4C250}"/>
    <cellStyle name="Note 6 2 2 4 2 6" xfId="54469" xr:uid="{FEAC28CF-B386-427E-9615-C6C37CD6EF71}"/>
    <cellStyle name="Note 6 2 2 4 3" xfId="3955" xr:uid="{4A532B87-249B-49E0-9B14-08A1594058C9}"/>
    <cellStyle name="Note 6 2 2 4 3 2" xfId="31010" xr:uid="{C03421A6-481B-48B7-BBF3-1536523084CA}"/>
    <cellStyle name="Note 6 2 2 4 4" xfId="26317" xr:uid="{202D352C-9879-40B4-80E2-AA55948F6EB2}"/>
    <cellStyle name="Note 6 2 2 4 5" xfId="47659" xr:uid="{E5C5FF57-3A78-481F-89F9-5A873FA56D6D}"/>
    <cellStyle name="Note 6 2 2 5" xfId="1909" xr:uid="{E2CD9C2A-B69C-4817-809A-8E228E7DB08E}"/>
    <cellStyle name="Note 6 2 2 5 2" xfId="6225" xr:uid="{E9C4C4EA-8C27-469C-8CA0-F9366A6AC8B2}"/>
    <cellStyle name="Note 6 2 2 5 2 2" xfId="8811" xr:uid="{FCD755E5-0C10-4D42-B062-B82B8218E430}"/>
    <cellStyle name="Note 6 2 2 5 2 2 2" xfId="12723" xr:uid="{DEA4381B-7146-45CF-B2CE-715CEA6ECED4}"/>
    <cellStyle name="Note 6 2 2 5 2 2 2 2" xfId="21712" xr:uid="{ACC95A95-C032-4E69-ACA9-2E16D3FA6367}"/>
    <cellStyle name="Note 6 2 2 5 2 2 2 2 2" xfId="27968" xr:uid="{B40A790A-2805-4781-8ADA-D5323ECDD40A}"/>
    <cellStyle name="Note 6 2 2 5 2 2 2 3" xfId="41777" xr:uid="{8C809432-8B39-43EA-8060-CCC6EE2EE7BC}"/>
    <cellStyle name="Note 6 2 2 5 2 2 3" xfId="17800" xr:uid="{0733B025-EB8D-49B3-8F36-4AC1B888ACE7}"/>
    <cellStyle name="Note 6 2 2 5 2 2 3 2" xfId="32340" xr:uid="{EC057583-F2DC-4389-B99D-FF978321C16C}"/>
    <cellStyle name="Note 6 2 2 5 2 2 4" xfId="31259" xr:uid="{BD49A4BE-2B7F-4948-B64D-D753BFC7F28A}"/>
    <cellStyle name="Note 6 2 2 5 2 3" xfId="11448" xr:uid="{EA9C8F95-FBA5-45D1-A9E3-C970DFDF57AC}"/>
    <cellStyle name="Note 6 2 2 5 2 3 2" xfId="20437" xr:uid="{205DB51F-2190-4101-BA9C-E4DDA1756EFA}"/>
    <cellStyle name="Note 6 2 2 5 2 3 2 2" xfId="36807" xr:uid="{DCB2C734-47B1-4322-B43F-4540FE567987}"/>
    <cellStyle name="Note 6 2 2 5 2 3 3" xfId="44097" xr:uid="{A29B2DE1-34E6-420F-85C3-7E7B061BD67E}"/>
    <cellStyle name="Note 6 2 2 5 2 4" xfId="15214" xr:uid="{58335501-7490-4EF5-8E47-9C49B867B4CB}"/>
    <cellStyle name="Note 6 2 2 5 2 4 2" xfId="38776" xr:uid="{CDB3ED8F-198E-4F2E-A34D-C6D7E029776D}"/>
    <cellStyle name="Note 6 2 2 5 2 5" xfId="24730" xr:uid="{F1A29249-2CA6-474B-8939-6090209D7D8A}"/>
    <cellStyle name="Note 6 2 2 5 3" xfId="4346" xr:uid="{CD19DF48-07B9-4CA6-9F4A-982D8316263B}"/>
    <cellStyle name="Note 6 2 2 5 3 2" xfId="28843" xr:uid="{302B02D3-6FB4-46D5-95FD-D4F07FD9B422}"/>
    <cellStyle name="Note 6 2 2 5 4" xfId="23665" xr:uid="{414DCADC-E24A-4D7E-AC60-2C6711092525}"/>
    <cellStyle name="Note 6 2 2 5 5" xfId="52917" xr:uid="{E3930B8D-A29C-4550-9C40-293BBC791F96}"/>
    <cellStyle name="Note 6 2 2 6" xfId="2137" xr:uid="{773F8B50-64EF-4FD3-9424-9E96C3F98598}"/>
    <cellStyle name="Note 6 2 2 6 2" xfId="6438" xr:uid="{FFE74D07-8931-4DF7-96E1-13D9EA9C4CFF}"/>
    <cellStyle name="Note 6 2 2 6 2 2" xfId="9024" xr:uid="{8E4DADC7-C8CE-49E3-A543-6BD16024C003}"/>
    <cellStyle name="Note 6 2 2 6 2 2 2" xfId="12792" xr:uid="{9C387E52-C54C-46D7-8B3A-E59479072D04}"/>
    <cellStyle name="Note 6 2 2 6 2 2 2 2" xfId="21781" xr:uid="{CA21B489-9C74-4249-8C25-6C786AABBE65}"/>
    <cellStyle name="Note 6 2 2 6 2 2 2 2 2" xfId="39480" xr:uid="{1E727169-CA7A-46C3-97DA-99AA71099E5E}"/>
    <cellStyle name="Note 6 2 2 6 2 2 2 3" xfId="33914" xr:uid="{D25946A6-784A-4530-995D-FD2CB230612A}"/>
    <cellStyle name="Note 6 2 2 6 2 2 3" xfId="18013" xr:uid="{686F43E0-8190-4CC2-8F21-EB9AF1C96ABF}"/>
    <cellStyle name="Note 6 2 2 6 2 2 3 2" xfId="43599" xr:uid="{C96515E6-6804-4D1F-8418-CFEAC8A52601}"/>
    <cellStyle name="Note 6 2 2 6 2 2 4" xfId="43023" xr:uid="{D6D283D2-5D75-456C-A04E-5ACB25F28D2D}"/>
    <cellStyle name="Note 6 2 2 6 2 3" xfId="11661" xr:uid="{75EE982C-21C9-423C-8D39-65D39B8D1A6A}"/>
    <cellStyle name="Note 6 2 2 6 2 3 2" xfId="20650" xr:uid="{0C73B34B-8978-40F6-B9B9-4CC34CFFFC79}"/>
    <cellStyle name="Note 6 2 2 6 2 3 2 2" xfId="27383" xr:uid="{EA70056E-FF27-46CC-A586-7DF529DD733F}"/>
    <cellStyle name="Note 6 2 2 6 2 3 3" xfId="26523" xr:uid="{7CA8CEED-171F-4A25-90AB-405539EC53FE}"/>
    <cellStyle name="Note 6 2 2 6 2 4" xfId="15427" xr:uid="{C6137548-363F-4F3B-8F99-1E54D50B3768}"/>
    <cellStyle name="Note 6 2 2 6 2 4 2" xfId="31294" xr:uid="{A82A61AC-E1D9-40D5-8039-19017DCD4616}"/>
    <cellStyle name="Note 6 2 2 6 2 5" xfId="30838" xr:uid="{3CAF38E9-2816-457E-A3C0-E081FC21D05F}"/>
    <cellStyle name="Note 6 2 2 6 3" xfId="4574" xr:uid="{DDAADA99-25D3-49A2-8EB6-705E9AED06C7}"/>
    <cellStyle name="Note 6 2 2 6 3 2" xfId="43525" xr:uid="{74EC4299-B423-4267-87A6-64A1C4B0C40A}"/>
    <cellStyle name="Note 6 2 2 6 4" xfId="22155" xr:uid="{1E8B5914-72C5-492B-907E-C3C7A4FA5B5E}"/>
    <cellStyle name="Note 6 2 2 7" xfId="2947" xr:uid="{A8E630AB-5A1D-4AE3-8C83-F9F163D46FDE}"/>
    <cellStyle name="Note 6 2 2 7 2" xfId="7097" xr:uid="{213E4893-EA0F-4ED9-9264-9DE4DAFC34B7}"/>
    <cellStyle name="Note 6 2 2 7 2 2" xfId="12223" xr:uid="{FCFFDDCA-2415-4414-BEC9-60E392B4D659}"/>
    <cellStyle name="Note 6 2 2 7 2 2 2" xfId="21212" xr:uid="{6831934D-E0F2-4D37-A6DA-2A184AB45FDF}"/>
    <cellStyle name="Note 6 2 2 7 2 2 2 2" xfId="24606" xr:uid="{B1125FDD-B764-4597-9E89-938979E4AF8D}"/>
    <cellStyle name="Note 6 2 2 7 2 2 3" xfId="39629" xr:uid="{AC095C11-7299-494B-A2C5-C91A72424C3F}"/>
    <cellStyle name="Note 6 2 2 7 2 3" xfId="16086" xr:uid="{525D7D2E-136C-4DC6-92A2-44DA42587B91}"/>
    <cellStyle name="Note 6 2 2 7 2 3 2" xfId="41176" xr:uid="{891EFC36-4057-45B5-B569-256E6CEF307F}"/>
    <cellStyle name="Note 6 2 2 7 2 4" xfId="24627" xr:uid="{E16BF873-2433-4C49-AC15-3BC91C6888EE}"/>
    <cellStyle name="Note 6 2 2 7 3" xfId="9660" xr:uid="{D8EE46F9-0846-4B5B-AC14-12A8079C6F4D}"/>
    <cellStyle name="Note 6 2 2 7 3 2" xfId="18649" xr:uid="{E95869CC-40DC-4F4E-9486-2BDBE617B010}"/>
    <cellStyle name="Note 6 2 2 7 3 2 2" xfId="25565" xr:uid="{1E3BCCE4-77D8-457F-9C51-8602F08AE81C}"/>
    <cellStyle name="Note 6 2 2 7 3 3" xfId="40010" xr:uid="{EE901B43-D71D-4255-B73F-965B4EB26323}"/>
    <cellStyle name="Note 6 2 2 7 4" xfId="29038" xr:uid="{7832B14D-1706-456A-879E-F8FF8BDFE7CC}"/>
    <cellStyle name="Note 6 2 2 8" xfId="4874" xr:uid="{BD63826E-8475-467B-95D6-ACB299D47A87}"/>
    <cellStyle name="Note 6 2 2 8 2" xfId="7460" xr:uid="{57874FBE-7CFA-44A0-BE66-2EDAB293C755}"/>
    <cellStyle name="Note 6 2 2 8 2 2" xfId="12311" xr:uid="{A74A4265-A49B-47AB-99F5-67A423DBCCA3}"/>
    <cellStyle name="Note 6 2 2 8 2 2 2" xfId="21300" xr:uid="{55AA2BD5-24D1-41ED-B2A2-CC9A404E14BC}"/>
    <cellStyle name="Note 6 2 2 8 2 2 2 2" xfId="28644" xr:uid="{E54043F4-289E-47EC-94F3-512F80A05A5F}"/>
    <cellStyle name="Note 6 2 2 8 2 2 3" xfId="40406" xr:uid="{F73BA7CD-F74F-4BC6-883A-6F7CA7FD75BE}"/>
    <cellStyle name="Note 6 2 2 8 2 3" xfId="16449" xr:uid="{0006298B-C34B-48FA-99D7-188F90E3D478}"/>
    <cellStyle name="Note 6 2 2 8 2 3 2" xfId="36557" xr:uid="{B873EB6B-4219-45E9-BBB9-5F3DDACC9BD7}"/>
    <cellStyle name="Note 6 2 2 8 2 4" xfId="26907" xr:uid="{A73C9AE1-68DD-4C18-A72A-4E6C30F9608B}"/>
    <cellStyle name="Note 6 2 2 8 3" xfId="10097" xr:uid="{1205E668-22A3-4A5E-A236-9A8E288BA670}"/>
    <cellStyle name="Note 6 2 2 8 3 2" xfId="19086" xr:uid="{C22E6360-AE74-404D-A00F-24941740ACA3}"/>
    <cellStyle name="Note 6 2 2 8 3 2 2" xfId="33432" xr:uid="{9AEBF0F4-11C2-420A-8484-04AA4C25AB00}"/>
    <cellStyle name="Note 6 2 2 8 3 3" xfId="40192" xr:uid="{9792D687-7830-4EA3-B5B1-9E93206DB7BD}"/>
    <cellStyle name="Note 6 2 2 8 4" xfId="13863" xr:uid="{8C108B37-6B77-4AB4-AC42-929948949EC5}"/>
    <cellStyle name="Note 6 2 2 8 4 2" xfId="26588" xr:uid="{AC17BB6F-A20E-406D-BF4A-A792A03E41B5}"/>
    <cellStyle name="Note 6 2 2 8 5" xfId="33214" xr:uid="{36CE339E-0C84-44B2-A8EE-57D4A716CFEC}"/>
    <cellStyle name="Note 6 2 2 9" xfId="6782" xr:uid="{A39C9C67-5915-4391-8019-E8C676E8D17E}"/>
    <cellStyle name="Note 6 2 2 9 2" xfId="11981" xr:uid="{D0AD89CF-FF01-4054-8164-0B76CBD9AFB8}"/>
    <cellStyle name="Note 6 2 2 9 2 2" xfId="20970" xr:uid="{9EEDF51D-B7F5-4F53-8A55-F4487D11C84A}"/>
    <cellStyle name="Note 6 2 2 9 2 2 2" xfId="41603" xr:uid="{D458604D-A9C9-444E-A453-963CC884F2AA}"/>
    <cellStyle name="Note 6 2 2 9 2 3" xfId="31039" xr:uid="{51521526-1586-47CF-B8BA-0B978B6F2371}"/>
    <cellStyle name="Note 6 2 2 9 3" xfId="15771" xr:uid="{12C55BB2-77C0-40D1-9482-D875F03CF4F4}"/>
    <cellStyle name="Note 6 2 2 9 3 2" xfId="31600" xr:uid="{6B19AEF2-740B-4C64-A45E-C5FEACDA1270}"/>
    <cellStyle name="Note 6 2 2 9 4" xfId="35779" xr:uid="{68E9A14F-308A-41A6-9F74-FA5E0897F9B3}"/>
    <cellStyle name="Note 6 2 3" xfId="697" xr:uid="{84918D8D-1ADA-41A5-A978-CCF26E192ADC}"/>
    <cellStyle name="Note 6 2 3 2" xfId="5073" xr:uid="{D50A34AA-F876-4870-B45C-8F802F771839}"/>
    <cellStyle name="Note 6 2 3 2 2" xfId="7659" xr:uid="{B1C8F236-AB7B-46F1-9F50-E424D5A4754F}"/>
    <cellStyle name="Note 6 2 3 2 2 2" xfId="12370" xr:uid="{F3B83E03-E0FF-4082-AECD-DDC23EB7DF4C}"/>
    <cellStyle name="Note 6 2 3 2 2 2 2" xfId="21359" xr:uid="{B54C6267-9E73-4C4B-9595-F1FC3FD3D64D}"/>
    <cellStyle name="Note 6 2 3 2 2 2 2 2" xfId="23504" xr:uid="{76997D38-B447-41BA-998D-D21069DD3D52}"/>
    <cellStyle name="Note 6 2 3 2 2 2 3" xfId="23046" xr:uid="{1423FB0A-9CFD-422B-9C1B-4F0262F8DB0E}"/>
    <cellStyle name="Note 6 2 3 2 2 3" xfId="16648" xr:uid="{19F02F70-94C0-450F-8316-B88BE9AA1A50}"/>
    <cellStyle name="Note 6 2 3 2 2 3 2" xfId="42891" xr:uid="{F623A5D7-29A9-4A7F-AE5D-E2EC2ED1B9E5}"/>
    <cellStyle name="Note 6 2 3 2 2 4" xfId="27799" xr:uid="{20FCC6FC-F3D9-41B2-8884-42F0688BE440}"/>
    <cellStyle name="Note 6 2 3 2 2 5" xfId="56732" xr:uid="{F064C334-6C4E-42E0-B530-0F11AEF5E69A}"/>
    <cellStyle name="Note 6 2 3 2 3" xfId="10296" xr:uid="{F395D99A-B70E-4B4C-816E-268909B7F807}"/>
    <cellStyle name="Note 6 2 3 2 3 2" xfId="19285" xr:uid="{C6EA5E57-ADC4-4C43-8203-DD99B30281BF}"/>
    <cellStyle name="Note 6 2 3 2 3 2 2" xfId="40933" xr:uid="{66024D80-0EED-4FF0-A234-8DBF4BE42EE7}"/>
    <cellStyle name="Note 6 2 3 2 3 3" xfId="32104" xr:uid="{EB2662AC-819A-4667-A09A-A41B866656A8}"/>
    <cellStyle name="Note 6 2 3 2 4" xfId="14062" xr:uid="{CC9BA804-28AD-4DB0-AADB-21AF16056309}"/>
    <cellStyle name="Note 6 2 3 2 4 2" xfId="38101" xr:uid="{BFF6DA66-6603-40B6-B067-A669BCF31E99}"/>
    <cellStyle name="Note 6 2 3 2 5" xfId="30164" xr:uid="{CBEFCCF4-EE4C-4393-89CC-36CB90001ACD}"/>
    <cellStyle name="Note 6 2 3 2 6" xfId="49950" xr:uid="{9366C97D-875A-4E67-AE09-F31FB3EB4B0D}"/>
    <cellStyle name="Note 6 2 3 3" xfId="3134" xr:uid="{85731098-7F5E-4D57-AF7B-74E479CAC78D}"/>
    <cellStyle name="Note 6 2 3 3 2" xfId="31705" xr:uid="{A7B13F3E-5CE8-4335-997A-B6417FD00251}"/>
    <cellStyle name="Note 6 2 3 3 2 2" xfId="58534" xr:uid="{3910E2B5-6538-49DC-B612-954C31B73E5A}"/>
    <cellStyle name="Note 6 2 3 3 3" xfId="51753" xr:uid="{8C1415C4-0BC9-4FFB-B29A-D94802655E71}"/>
    <cellStyle name="Note 6 2 3 4" xfId="31236" xr:uid="{38EF3382-37F3-466E-9B33-DEB1F837D235}"/>
    <cellStyle name="Note 6 2 3 4 2" xfId="54859" xr:uid="{A5C2D928-F89D-47E4-980A-9FC7515F6A44}"/>
    <cellStyle name="Note 6 2 3 4 3" xfId="48067" xr:uid="{2CFD72F0-97A4-4071-8146-820B2F5EC3B1}"/>
    <cellStyle name="Note 6 2 3 5" xfId="53159" xr:uid="{8A44F438-3379-4683-932A-91FFE64927F8}"/>
    <cellStyle name="Note 6 2 3 6" xfId="46453" xr:uid="{83DBF76A-DD9B-48F8-B71D-3265FC401C67}"/>
    <cellStyle name="Note 6 2 4" xfId="1042" xr:uid="{66FEC7FA-894E-495D-A9E6-2A367EAC90C6}"/>
    <cellStyle name="Note 6 2 4 2" xfId="5394" xr:uid="{F2230148-BD8E-499B-92E3-4D956A8B0E81}"/>
    <cellStyle name="Note 6 2 4 2 2" xfId="7980" xr:uid="{B7AB23F6-D454-4630-8D9C-8030F6751314}"/>
    <cellStyle name="Note 6 2 4 2 2 2" xfId="12474" xr:uid="{C55270D0-7FA3-448B-82E7-F9ACADEE3E30}"/>
    <cellStyle name="Note 6 2 4 2 2 2 2" xfId="21463" xr:uid="{5C6EA9EE-E5AD-4792-B73D-F39190253E2D}"/>
    <cellStyle name="Note 6 2 4 2 2 2 2 2" xfId="33475" xr:uid="{F70EBC7B-2EB1-4575-9CE6-EE57FCF1B07C}"/>
    <cellStyle name="Note 6 2 4 2 2 2 3" xfId="22668" xr:uid="{4107A28E-8635-409F-AA14-274C40793D02}"/>
    <cellStyle name="Note 6 2 4 2 2 3" xfId="16969" xr:uid="{6791FB9A-A801-4B08-8A8B-CA389C273262}"/>
    <cellStyle name="Note 6 2 4 2 2 3 2" xfId="28171" xr:uid="{FB953422-5353-4CC2-B181-EACE3C9184C7}"/>
    <cellStyle name="Note 6 2 4 2 2 4" xfId="35054" xr:uid="{5ADCD0C0-FB0E-4ADE-A36B-34BF5F72D760}"/>
    <cellStyle name="Note 6 2 4 2 3" xfId="10617" xr:uid="{013605E3-5FD0-4F7B-94AD-4DC6AADAE9EE}"/>
    <cellStyle name="Note 6 2 4 2 3 2" xfId="19606" xr:uid="{6D595B88-0035-4597-8B95-4E3DD6A6EC04}"/>
    <cellStyle name="Note 6 2 4 2 3 2 2" xfId="29199" xr:uid="{F0495229-0E0A-4BD6-994B-F65911474ACF}"/>
    <cellStyle name="Note 6 2 4 2 3 3" xfId="24129" xr:uid="{9A5FDAC6-928E-40B1-B297-04A0462E05B7}"/>
    <cellStyle name="Note 6 2 4 2 4" xfId="14383" xr:uid="{B537EEFA-5D2D-464F-997E-53B9938260BC}"/>
    <cellStyle name="Note 6 2 4 2 4 2" xfId="37739" xr:uid="{553555FC-E6EA-49C9-86F8-ED9FC9F875CF}"/>
    <cellStyle name="Note 6 2 4 2 5" xfId="37118" xr:uid="{6019C681-5F9F-495E-B5E7-19456008936E}"/>
    <cellStyle name="Note 6 2 4 2 6" xfId="55852" xr:uid="{3D3782C6-96BE-4506-AC03-AF9C84D10936}"/>
    <cellStyle name="Note 6 2 4 3" xfId="3479" xr:uid="{C84F334E-9824-43AC-9EB5-469718883395}"/>
    <cellStyle name="Note 6 2 4 3 2" xfId="34286" xr:uid="{D5DE053B-2A07-4FA5-99BF-92ADFFF92434}"/>
    <cellStyle name="Note 6 2 4 4" xfId="32985" xr:uid="{1385944C-7234-4062-A7E9-0AD0EBF938D4}"/>
    <cellStyle name="Note 6 2 4 5" xfId="49070" xr:uid="{5C960C50-1677-402D-873E-A3C394A63513}"/>
    <cellStyle name="Note 6 2 5" xfId="1386" xr:uid="{FB6C6E17-C4E1-46B6-A732-1C36735AEECD}"/>
    <cellStyle name="Note 6 2 5 2" xfId="5731" xr:uid="{165A3F7B-A7AF-4665-AA35-F71623460854}"/>
    <cellStyle name="Note 6 2 5 2 2" xfId="8317" xr:uid="{622CDAD3-ED13-4EDF-8119-DEBC383EBB92}"/>
    <cellStyle name="Note 6 2 5 2 2 2" xfId="12574" xr:uid="{49C786C0-2E55-485D-BA2D-1CF4D4A58122}"/>
    <cellStyle name="Note 6 2 5 2 2 2 2" xfId="21563" xr:uid="{C16C963F-6B0E-403D-AC2D-0CEE8B2A9D74}"/>
    <cellStyle name="Note 6 2 5 2 2 2 2 2" xfId="29460" xr:uid="{4CC21330-8E8C-4CC4-AEE7-9B70678E6A63}"/>
    <cellStyle name="Note 6 2 5 2 2 2 3" xfId="32332" xr:uid="{7AE64904-7446-4DA1-960B-82C7BD836161}"/>
    <cellStyle name="Note 6 2 5 2 2 3" xfId="17306" xr:uid="{38384D17-BF74-4D09-B56C-45DBE0414168}"/>
    <cellStyle name="Note 6 2 5 2 2 3 2" xfId="27591" xr:uid="{64E3110B-6961-404B-9F50-FF13F9A920BB}"/>
    <cellStyle name="Note 6 2 5 2 2 4" xfId="25864" xr:uid="{A0A9A355-1857-4104-974F-AE6BEE0F1F75}"/>
    <cellStyle name="Note 6 2 5 2 3" xfId="10954" xr:uid="{C0296BBD-5A16-416C-8CC2-5A4F9E92E350}"/>
    <cellStyle name="Note 6 2 5 2 3 2" xfId="19943" xr:uid="{00F9A925-B464-4C07-8CE5-C42AC73E9CAB}"/>
    <cellStyle name="Note 6 2 5 2 3 2 2" xfId="28424" xr:uid="{A6235A55-14F4-438D-A7C0-826C56CF2772}"/>
    <cellStyle name="Note 6 2 5 2 3 3" xfId="22942" xr:uid="{39246835-ECAD-4951-95B1-5605EE80CE08}"/>
    <cellStyle name="Note 6 2 5 2 4" xfId="14720" xr:uid="{E151F5A8-39F7-4D78-A00C-D444E4B16C88}"/>
    <cellStyle name="Note 6 2 5 2 4 2" xfId="27956" xr:uid="{F4C5FDB2-A470-45BF-98EB-D5583C78A9BC}"/>
    <cellStyle name="Note 6 2 5 2 5" xfId="34086" xr:uid="{B5ED2CB4-6EB9-434A-A9E1-2BC047A361AC}"/>
    <cellStyle name="Note 6 2 5 2 6" xfId="58142" xr:uid="{E47AE4A5-A7F0-41DC-9420-A87C746D4276}"/>
    <cellStyle name="Note 6 2 5 3" xfId="3823" xr:uid="{F6E86DAB-8158-4B17-BC8B-38D0ECAD49BD}"/>
    <cellStyle name="Note 6 2 5 3 2" xfId="30574" xr:uid="{3549E5A0-B8F7-42BC-9BFC-F359F1A04BF8}"/>
    <cellStyle name="Note 6 2 5 4" xfId="32178" xr:uid="{354B00C1-33AA-4CD6-A704-4D8734CE1C5F}"/>
    <cellStyle name="Note 6 2 5 5" xfId="51360" xr:uid="{88370D6F-2C1D-4735-AA91-8142EF83CB99}"/>
    <cellStyle name="Note 6 2 6" xfId="1789" xr:uid="{22EB324C-86C8-4CD2-963E-CD133853A0A0}"/>
    <cellStyle name="Note 6 2 6 2" xfId="6106" xr:uid="{8C1DA4E5-5A77-4194-B9FA-89165B84900F}"/>
    <cellStyle name="Note 6 2 6 2 2" xfId="8692" xr:uid="{0F433C92-61A9-47A8-A747-EFD395834E8E}"/>
    <cellStyle name="Note 6 2 6 2 2 2" xfId="12688" xr:uid="{B8B10773-2CB9-4232-A295-4B61EDD1027F}"/>
    <cellStyle name="Note 6 2 6 2 2 2 2" xfId="21677" xr:uid="{04AA474F-4CB7-47D0-B9E0-E656559F11DC}"/>
    <cellStyle name="Note 6 2 6 2 2 2 2 2" xfId="38401" xr:uid="{39D4C092-4074-45A1-9A0E-87536E762025}"/>
    <cellStyle name="Note 6 2 6 2 2 2 3" xfId="43527" xr:uid="{B6F6A946-51ED-4B6C-B797-2CB39C491DFB}"/>
    <cellStyle name="Note 6 2 6 2 2 3" xfId="17681" xr:uid="{F67DD3FE-BFAF-4487-BC4B-9B4E265C2DA4}"/>
    <cellStyle name="Note 6 2 6 2 2 3 2" xfId="22522" xr:uid="{2C3F967D-7ADD-4DBC-9812-F15C5B82DA1F}"/>
    <cellStyle name="Note 6 2 6 2 2 4" xfId="27777" xr:uid="{BCF7A688-2749-49DE-AF4B-E9364F2068CE}"/>
    <cellStyle name="Note 6 2 6 2 3" xfId="11329" xr:uid="{D000158A-D542-4CDB-B6A8-8A355B68D09E}"/>
    <cellStyle name="Note 6 2 6 2 3 2" xfId="20318" xr:uid="{EA07DDC0-E2A8-473B-8D68-A50C152F5438}"/>
    <cellStyle name="Note 6 2 6 2 3 2 2" xfId="31374" xr:uid="{9D6FC5B3-971C-4C30-8626-32DCEC6606C8}"/>
    <cellStyle name="Note 6 2 6 2 3 3" xfId="26446" xr:uid="{08D585EF-EF66-478B-8853-23370D21EB51}"/>
    <cellStyle name="Note 6 2 6 2 4" xfId="15095" xr:uid="{538C9ADF-2090-4F83-8D8D-8CC7A0290C6E}"/>
    <cellStyle name="Note 6 2 6 2 4 2" xfId="32019" xr:uid="{90B34782-800B-4A5B-AE2F-3CE66013D8F5}"/>
    <cellStyle name="Note 6 2 6 2 5" xfId="37634" xr:uid="{BBFEECA2-CF00-4474-B510-5FC9ADF07F13}"/>
    <cellStyle name="Note 6 2 6 2 6" xfId="54021" xr:uid="{4AC21558-EC49-46EF-B233-74F7EF3F71E6}"/>
    <cellStyle name="Note 6 2 6 3" xfId="4226" xr:uid="{5AF5ACBF-7ADA-44B8-A963-D49479497CEB}"/>
    <cellStyle name="Note 6 2 6 3 2" xfId="33713" xr:uid="{B4ECB0C1-53C7-4832-B2EB-467690A6432E}"/>
    <cellStyle name="Note 6 2 6 4" xfId="29321" xr:uid="{072E3005-4429-4D60-B2EE-CD919863383B}"/>
    <cellStyle name="Note 6 2 6 5" xfId="47353" xr:uid="{449C250D-DF3D-4A87-9956-33EC987DEE7F}"/>
    <cellStyle name="Note 6 2 7" xfId="2005" xr:uid="{CC6A4380-35CA-4E1A-B8FF-5FE84D5BECC6}"/>
    <cellStyle name="Note 6 2 7 2" xfId="6313" xr:uid="{DFF75DEA-8655-4583-B70A-D2BE09996147}"/>
    <cellStyle name="Note 6 2 7 2 2" xfId="8899" xr:uid="{D0F81AD7-BDD7-4775-9B74-6FD9A0BE9B50}"/>
    <cellStyle name="Note 6 2 7 2 2 2" xfId="12752" xr:uid="{E3FAB47C-9C45-4E2C-B2A2-8302BD1E9E97}"/>
    <cellStyle name="Note 6 2 7 2 2 2 2" xfId="21741" xr:uid="{8374B25E-B85B-4EAB-959D-44C4320E037B}"/>
    <cellStyle name="Note 6 2 7 2 2 2 2 2" xfId="22294" xr:uid="{73F19C64-AE80-47F5-94D3-74029337BC14}"/>
    <cellStyle name="Note 6 2 7 2 2 2 3" xfId="38098" xr:uid="{F9F0701C-6EA9-4B86-9776-7291A1D4BD06}"/>
    <cellStyle name="Note 6 2 7 2 2 3" xfId="17888" xr:uid="{1EC2655E-4389-4885-8374-EFB2097C7185}"/>
    <cellStyle name="Note 6 2 7 2 2 3 2" xfId="26032" xr:uid="{3D4CBF53-AADA-4A3F-A9E1-21641A39624D}"/>
    <cellStyle name="Note 6 2 7 2 2 4" xfId="29284" xr:uid="{6FA3D57C-0D95-476A-B032-70C448FB9147}"/>
    <cellStyle name="Note 6 2 7 2 3" xfId="11536" xr:uid="{7588AC03-4763-43FD-A772-C1298B82C7A3}"/>
    <cellStyle name="Note 6 2 7 2 3 2" xfId="20525" xr:uid="{7C551426-D787-4FB9-BBBA-47A72E90FF6F}"/>
    <cellStyle name="Note 6 2 7 2 3 2 2" xfId="23845" xr:uid="{2207B885-2A7A-4B85-828F-41E1714EC5C6}"/>
    <cellStyle name="Note 6 2 7 2 3 3" xfId="23125" xr:uid="{D1990F18-13D8-4F17-918F-7BA09C2206ED}"/>
    <cellStyle name="Note 6 2 7 2 4" xfId="15302" xr:uid="{DFB25C6A-21EE-431D-BA7C-C034497D30C2}"/>
    <cellStyle name="Note 6 2 7 2 4 2" xfId="30075" xr:uid="{DFABBB3F-D8EF-459E-A545-39A0753E7E77}"/>
    <cellStyle name="Note 6 2 7 2 5" xfId="31190" xr:uid="{C9640E8C-A3AA-4BB5-B5D0-B0540C89181F}"/>
    <cellStyle name="Note 6 2 7 3" xfId="4442" xr:uid="{054AAB17-A4DA-4FD7-A4BD-FEA2332FDCA4}"/>
    <cellStyle name="Note 6 2 7 3 2" xfId="39844" xr:uid="{A5921453-0B56-466D-B728-5469194069E1}"/>
    <cellStyle name="Note 6 2 7 4" xfId="32411" xr:uid="{4005520E-CD4C-4728-A70F-8FED08CF525C}"/>
    <cellStyle name="Note 6 2 7 5" xfId="52654" xr:uid="{FD817144-A9E8-4ADC-A1D2-5296CC36973F}"/>
    <cellStyle name="Note 6 2 8" xfId="2816" xr:uid="{3F67FFA8-2EA9-4FC7-A080-474EB6B7C76D}"/>
    <cellStyle name="Note 6 2 8 2" xfId="6966" xr:uid="{DA8EA1D3-BE4F-4690-BC44-450201E5B993}"/>
    <cellStyle name="Note 6 2 8 2 2" xfId="12095" xr:uid="{DCE4EA55-C6C4-4EA4-9945-C6F495F7B3A4}"/>
    <cellStyle name="Note 6 2 8 2 2 2" xfId="21084" xr:uid="{14CF5F03-A4CB-4440-8C73-85D4B6EB6E9A}"/>
    <cellStyle name="Note 6 2 8 2 2 2 2" xfId="27268" xr:uid="{EFC146DA-0A82-49B8-B39F-D4C2B4BEB37C}"/>
    <cellStyle name="Note 6 2 8 2 2 3" xfId="22109" xr:uid="{78DCFED7-0E9B-490F-9730-CF57D8285A0D}"/>
    <cellStyle name="Note 6 2 8 2 3" xfId="15955" xr:uid="{1BCA8C37-1CC8-4304-8D64-B4C851FCB90C}"/>
    <cellStyle name="Note 6 2 8 2 3 2" xfId="37466" xr:uid="{5866E623-37B9-425D-AF4D-B25E0FA57F00}"/>
    <cellStyle name="Note 6 2 8 2 4" xfId="22809" xr:uid="{80702C32-57EE-4EBE-959F-6D807C1B1B6C}"/>
    <cellStyle name="Note 6 2 8 3" xfId="9529" xr:uid="{6B57EBA7-7C4F-48E7-8D51-6532C35895D6}"/>
    <cellStyle name="Note 6 2 8 3 2" xfId="18518" xr:uid="{56A903E7-79CA-43F0-A4B7-77A48AB6F6A2}"/>
    <cellStyle name="Note 6 2 8 3 2 2" xfId="33639" xr:uid="{C5C3FEF2-28E0-43BA-870F-F364EE4C4A4B}"/>
    <cellStyle name="Note 6 2 8 3 3" xfId="29452" xr:uid="{85FF8C39-F795-4CA2-8A51-03790934184D}"/>
    <cellStyle name="Note 6 2 8 4" xfId="31313" xr:uid="{7FCE0B6D-A7A3-4D96-B604-B793EEB36B4E}"/>
    <cellStyle name="Note 6 2 9" xfId="4749" xr:uid="{A1D7F237-9299-45CC-8CB3-A3DF129E88BC}"/>
    <cellStyle name="Note 6 2 9 2" xfId="7335" xr:uid="{E53DFF33-0A2F-448F-8707-DEABC9F02A83}"/>
    <cellStyle name="Note 6 2 9 2 2" xfId="12273" xr:uid="{FDEC6911-B252-4B7C-98B5-51900D08454D}"/>
    <cellStyle name="Note 6 2 9 2 2 2" xfId="21262" xr:uid="{6DFF4AC2-DB8E-4CCD-A0F7-25C0667B5CD6}"/>
    <cellStyle name="Note 6 2 9 2 2 2 2" xfId="26974" xr:uid="{34D1FE3F-69DE-45E7-97AA-48991A76995D}"/>
    <cellStyle name="Note 6 2 9 2 2 3" xfId="26225" xr:uid="{3A17C957-EF3D-4FFF-94A4-E0B90E151B02}"/>
    <cellStyle name="Note 6 2 9 2 3" xfId="16324" xr:uid="{A43817F5-4145-4E61-865F-850EF3C29310}"/>
    <cellStyle name="Note 6 2 9 2 3 2" xfId="37442" xr:uid="{66EBB410-AEB6-4804-A317-17A6629E9EE3}"/>
    <cellStyle name="Note 6 2 9 2 4" xfId="32304" xr:uid="{50E42263-645C-4DB5-8B29-C37A94FAD5B8}"/>
    <cellStyle name="Note 6 2 9 3" xfId="9972" xr:uid="{D9917679-F673-45C2-9962-5DE3171E60B1}"/>
    <cellStyle name="Note 6 2 9 3 2" xfId="18961" xr:uid="{A3503BAA-15D1-4A02-A4BA-6754C8A01F74}"/>
    <cellStyle name="Note 6 2 9 3 2 2" xfId="37595" xr:uid="{8B107E17-C1FF-4235-A3DC-9F9BC1D5284B}"/>
    <cellStyle name="Note 6 2 9 3 3" xfId="32107" xr:uid="{1619C26A-BF0F-4A05-B900-6BC0A4045F8C}"/>
    <cellStyle name="Note 6 2 9 4" xfId="13738" xr:uid="{EF4181E1-D282-443D-8B22-23E89B13F07E}"/>
    <cellStyle name="Note 6 2 9 4 2" xfId="43578" xr:uid="{88852581-A4F9-409C-8DD5-6FACF7325078}"/>
    <cellStyle name="Note 6 2 9 5" xfId="41725" xr:uid="{A747760B-376D-4EC2-ADB4-A5F58137A7F2}"/>
    <cellStyle name="Note 6 20" xfId="44929" xr:uid="{7C376BC3-0DB9-48C2-8CE0-90B5A052B9D7}"/>
    <cellStyle name="Note 6 20 2" xfId="50500" xr:uid="{693F22B2-DFF0-4902-AE53-8BDDD9903C36}"/>
    <cellStyle name="Note 6 20 2 2" xfId="57282" xr:uid="{5454E38F-FA8D-4AEA-A6B7-220B8C7F28AA}"/>
    <cellStyle name="Note 6 20 3" xfId="52102" xr:uid="{0C07E66C-8A5A-47F7-A681-1F1E3D0C1C28}"/>
    <cellStyle name="Note 6 20 3 2" xfId="58883" xr:uid="{AB580EBB-2587-43FC-893C-8C32821EE14B}"/>
    <cellStyle name="Note 6 20 4" xfId="49168" xr:uid="{8050A709-C96F-48C4-9FB9-4531C2032ED2}"/>
    <cellStyle name="Note 6 20 4 2" xfId="55950" xr:uid="{CC72A491-9D67-45AC-8852-18CE584F1B99}"/>
    <cellStyle name="Note 6 20 5" xfId="48617" xr:uid="{8EFBC16D-6CCE-4564-B397-FAD5F2391DD4}"/>
    <cellStyle name="Note 6 20 5 2" xfId="55406" xr:uid="{0DCD7CF7-7CC4-43BD-965D-D62333F566DA}"/>
    <cellStyle name="Note 6 20 6" xfId="53692" xr:uid="{B90722EC-DF77-40AE-B294-61227F97E793}"/>
    <cellStyle name="Note 6 20 7" xfId="47003" xr:uid="{6AA955EC-5139-4758-B5E6-B51AF58B68FB}"/>
    <cellStyle name="Note 6 21" xfId="44910" xr:uid="{5F912759-DE26-4D02-84F5-F3A7B34F2DD7}"/>
    <cellStyle name="Note 6 21 2" xfId="50520" xr:uid="{EACE922E-6D57-4800-93BD-B88AF0582792}"/>
    <cellStyle name="Note 6 21 2 2" xfId="57302" xr:uid="{9281DC97-6536-4A5A-9981-346B385627F9}"/>
    <cellStyle name="Note 6 21 3" xfId="52122" xr:uid="{0E8D4AEB-CC2F-4CBD-969D-838BD4C79C19}"/>
    <cellStyle name="Note 6 21 3 2" xfId="58903" xr:uid="{27981DEC-41B1-4A6F-92EB-4275AC1DFD89}"/>
    <cellStyle name="Note 6 21 4" xfId="49858" xr:uid="{C1DDA1C6-CDD5-4CA8-9F8F-57244899DA05}"/>
    <cellStyle name="Note 6 21 4 2" xfId="56640" xr:uid="{DE07A47B-BDB0-4298-B2E1-7016FCA04A02}"/>
    <cellStyle name="Note 6 21 5" xfId="48637" xr:uid="{15002EEC-A16B-4A77-A03F-093FB3DD3E5E}"/>
    <cellStyle name="Note 6 21 5 2" xfId="55426" xr:uid="{EC02BC42-6C8E-4851-B8D0-91EB92641F91}"/>
    <cellStyle name="Note 6 21 6" xfId="53712" xr:uid="{B450564B-CB9B-41CE-8805-433B972C72AB}"/>
    <cellStyle name="Note 6 21 7" xfId="47023" xr:uid="{DFAB2072-DE7F-43CC-A014-E44647EBFA50}"/>
    <cellStyle name="Note 6 22" xfId="44972" xr:uid="{43E982F8-D7B6-4B31-9F3B-67A22C3C09CA}"/>
    <cellStyle name="Note 6 22 2" xfId="50516" xr:uid="{8758BBA8-5BD1-47A8-BE95-8FD2AA764695}"/>
    <cellStyle name="Note 6 22 2 2" xfId="57298" xr:uid="{2DCF0111-43F0-4193-B553-73804687C640}"/>
    <cellStyle name="Note 6 22 3" xfId="52118" xr:uid="{7B85CA7D-58F2-4145-9738-F4EAD6F255C1}"/>
    <cellStyle name="Note 6 22 3 2" xfId="58899" xr:uid="{B9BCF373-F3A5-4204-94E8-5B92F25E8B82}"/>
    <cellStyle name="Note 6 22 4" xfId="49034" xr:uid="{722D30AA-D012-4629-AE67-D8B0F81B772F}"/>
    <cellStyle name="Note 6 22 4 2" xfId="55816" xr:uid="{AE8FDC90-772C-41AE-AB74-1267DDDE0CAC}"/>
    <cellStyle name="Note 6 22 5" xfId="48633" xr:uid="{BE9A58DD-5C6D-428B-BEE5-A7C6465392F9}"/>
    <cellStyle name="Note 6 22 5 2" xfId="55422" xr:uid="{454F231A-E8F7-4FE4-961E-B550428AC6DB}"/>
    <cellStyle name="Note 6 22 6" xfId="53708" xr:uid="{880A263E-9F4A-45CB-A677-74F429A185C2}"/>
    <cellStyle name="Note 6 22 7" xfId="47019" xr:uid="{73DCA6F8-E084-46CD-8584-ADA9C8A42318}"/>
    <cellStyle name="Note 6 23" xfId="44987" xr:uid="{35C3CBBD-D069-4B9B-9A38-C8DDFA3E3D71}"/>
    <cellStyle name="Note 6 23 2" xfId="50592" xr:uid="{1CB9562D-B561-44A4-9D34-BA86030B96CB}"/>
    <cellStyle name="Note 6 23 2 2" xfId="57374" xr:uid="{0D05C585-9A4B-4724-92AD-546C11A87560}"/>
    <cellStyle name="Note 6 23 3" xfId="52406" xr:uid="{CE81CBB4-5F37-4F0D-8E78-7BC4F545F470}"/>
    <cellStyle name="Note 6 23 3 2" xfId="59187" xr:uid="{3EDB1DD6-E97B-4B83-AAA4-5B0CD9396A1C}"/>
    <cellStyle name="Note 6 23 4" xfId="48709" xr:uid="{04634FCA-5BED-400F-AD92-4A48FD97D17A}"/>
    <cellStyle name="Note 6 23 4 2" xfId="55498" xr:uid="{C88F5250-C34A-47CF-8244-92FC3EB7434D}"/>
    <cellStyle name="Note 6 23 5" xfId="53784" xr:uid="{7BF09048-162E-45F8-94E6-3A5F0DE00054}"/>
    <cellStyle name="Note 6 23 6" xfId="47095" xr:uid="{12A966FD-AF97-4FD6-95E6-8550DA94CCDC}"/>
    <cellStyle name="Note 6 24" xfId="45010" xr:uid="{5D57F3E5-D2CF-41F9-BD1A-C0DD790EA494}"/>
    <cellStyle name="Note 6 24 2" xfId="50636" xr:uid="{35DC32AB-5A3C-48C5-B66B-B7FFE38E9456}"/>
    <cellStyle name="Note 6 24 2 2" xfId="57418" xr:uid="{AFEF6FD4-E2A5-4E33-8CB5-DAA9D53D6687}"/>
    <cellStyle name="Note 6 24 3" xfId="52450" xr:uid="{3C687DB0-2D34-4E29-97DA-C94CD432DD86}"/>
    <cellStyle name="Note 6 24 3 2" xfId="59231" xr:uid="{8257E5B7-D45D-4EF7-ACC3-3DFB7C0AC90B}"/>
    <cellStyle name="Note 6 24 4" xfId="48753" xr:uid="{2F5E90A2-29A3-4727-A1E9-3B261EE6E8F3}"/>
    <cellStyle name="Note 6 24 4 2" xfId="55542" xr:uid="{F908BBEE-D629-4DE6-9337-704512555A54}"/>
    <cellStyle name="Note 6 24 5" xfId="53828" xr:uid="{FA3F4BD8-D8B5-469D-AF8B-E178210AC9AF}"/>
    <cellStyle name="Note 6 24 6" xfId="47139" xr:uid="{CC8C3623-1D35-4625-851F-6ACA7732C9E8}"/>
    <cellStyle name="Note 6 25" xfId="45064" xr:uid="{BF6938CC-F495-41DE-AF76-4E169D4D4977}"/>
    <cellStyle name="Note 6 25 2" xfId="50571" xr:uid="{52BEAE7D-3800-43D6-A023-26439E9546AC}"/>
    <cellStyle name="Note 6 25 2 2" xfId="57353" xr:uid="{22988028-1BAC-4834-A119-E52151546EF1}"/>
    <cellStyle name="Note 6 25 3" xfId="52385" xr:uid="{61D4F81B-9793-46BA-9E13-5D0A931D95CE}"/>
    <cellStyle name="Note 6 25 3 2" xfId="59166" xr:uid="{B64FC2C4-5ACA-440B-A0EB-A908115B6892}"/>
    <cellStyle name="Note 6 25 4" xfId="48688" xr:uid="{AE979F7F-798D-4103-9FC8-10CF2FBDF8EA}"/>
    <cellStyle name="Note 6 25 4 2" xfId="55477" xr:uid="{3525891E-4FFA-4F16-8DDC-93B462873E59}"/>
    <cellStyle name="Note 6 25 5" xfId="53763" xr:uid="{BF6EC235-9645-49A3-99D5-687CFB79FBFA}"/>
    <cellStyle name="Note 6 25 6" xfId="47074" xr:uid="{FEBE2E0A-BCD2-4B3C-A11C-70DD83CDA621}"/>
    <cellStyle name="Note 6 26" xfId="45113" xr:uid="{E819E1E3-E48C-43DB-A251-FACAE40A8A5D}"/>
    <cellStyle name="Note 6 26 2" xfId="50586" xr:uid="{8CB72F55-3D42-401B-B812-C441349D4BE8}"/>
    <cellStyle name="Note 6 26 2 2" xfId="57368" xr:uid="{850C8260-8FD7-4DB4-840C-55053BF5E284}"/>
    <cellStyle name="Note 6 26 3" xfId="52400" xr:uid="{8D119725-6E18-4F44-BC32-2662CBA7F70C}"/>
    <cellStyle name="Note 6 26 3 2" xfId="59181" xr:uid="{3F794CC8-951F-4316-9BD8-5810F70419BB}"/>
    <cellStyle name="Note 6 26 4" xfId="48703" xr:uid="{0166E058-DAFA-4710-BEEB-B03A513C2056}"/>
    <cellStyle name="Note 6 26 4 2" xfId="55492" xr:uid="{F8F53DD2-E815-4610-9CFA-35360E982628}"/>
    <cellStyle name="Note 6 26 5" xfId="53778" xr:uid="{2C26DF6C-7DD3-4F93-9F44-34EC5A782805}"/>
    <cellStyle name="Note 6 26 6" xfId="47089" xr:uid="{087F769D-3834-4701-B6DC-21A3EFFF10BE}"/>
    <cellStyle name="Note 6 27" xfId="45129" xr:uid="{C885CDFE-28C6-4CE5-B99F-B61F9FB1D637}"/>
    <cellStyle name="Note 6 27 2" xfId="50699" xr:uid="{07C45563-FE6E-4E50-80DC-5FD667BD2055}"/>
    <cellStyle name="Note 6 27 2 2" xfId="57481" xr:uid="{9A2B1F8D-7D22-48A4-9AA8-F03349A1A94F}"/>
    <cellStyle name="Note 6 27 3" xfId="52510" xr:uid="{B34C1E89-B9EC-4717-9B9A-1EBE648FC93A}"/>
    <cellStyle name="Note 6 27 3 2" xfId="59291" xr:uid="{2DFE4ED9-0F1E-4396-AE74-C4DB54CC176C}"/>
    <cellStyle name="Note 6 27 4" xfId="48812" xr:uid="{C5789175-98BC-4112-9EE1-C96E4B544587}"/>
    <cellStyle name="Note 6 27 4 2" xfId="55598" xr:uid="{1555380E-D890-4D71-8942-D69258379C69}"/>
    <cellStyle name="Note 6 27 5" xfId="53888" xr:uid="{69EBBFC7-C848-4FAD-A938-6276FF6470F9}"/>
    <cellStyle name="Note 6 27 6" xfId="47202" xr:uid="{F1F0F6CC-23AF-43A9-A3EC-FEBE93844279}"/>
    <cellStyle name="Note 6 28" xfId="45162" xr:uid="{9815F418-15FB-447A-884C-85954C629DFB}"/>
    <cellStyle name="Note 6 28 2" xfId="50694" xr:uid="{3E741616-C610-4092-8FEC-0192984E4384}"/>
    <cellStyle name="Note 6 28 2 2" xfId="57476" xr:uid="{832B3460-14FA-4191-A4DC-3D1D91A2121B}"/>
    <cellStyle name="Note 6 28 3" xfId="52505" xr:uid="{2ED3C37A-3355-4F38-B66A-B38AB991B29A}"/>
    <cellStyle name="Note 6 28 3 2" xfId="59286" xr:uid="{7CD24717-30D9-42B8-8C0A-CB88EF39C49E}"/>
    <cellStyle name="Note 6 28 4" xfId="48809" xr:uid="{C492490D-EFCF-482F-A362-8A47FB32F668}"/>
    <cellStyle name="Note 6 28 4 2" xfId="55595" xr:uid="{3D1CC97F-3B64-4E6E-B4B7-C3187B7167BB}"/>
    <cellStyle name="Note 6 28 5" xfId="53883" xr:uid="{D8D26EF3-D4FA-43FF-92F0-B7968F3AD8B2}"/>
    <cellStyle name="Note 6 28 6" xfId="47197" xr:uid="{948AC2E3-A35A-4881-AACD-EB030DE8CC12}"/>
    <cellStyle name="Note 6 29" xfId="45213" xr:uid="{E4D5BFC5-A3FD-4569-841B-3351FF945D41}"/>
    <cellStyle name="Note 6 29 2" xfId="50720" xr:uid="{4BF9EE51-8CBA-4EE8-A6D9-ACA456B858DF}"/>
    <cellStyle name="Note 6 29 2 2" xfId="57502" xr:uid="{43D639AF-E817-4945-8EB4-38FDCBD375C6}"/>
    <cellStyle name="Note 6 29 3" xfId="52531" xr:uid="{F0722CED-674A-4F14-B359-F10BA312DF0E}"/>
    <cellStyle name="Note 6 29 3 2" xfId="59312" xr:uid="{EE927A34-86AE-4B0B-ACE3-EEF85DCF5ABC}"/>
    <cellStyle name="Note 6 29 4" xfId="53909" xr:uid="{ECA6CB82-DAB9-44FA-8D50-63D321AC4C0C}"/>
    <cellStyle name="Note 6 29 5" xfId="47223" xr:uid="{5D7467EA-F0AC-4CD9-8E99-33FFC784C6C0}"/>
    <cellStyle name="Note 6 3" xfId="406" xr:uid="{34584A2F-382A-45BF-8342-B84797C81B2D}"/>
    <cellStyle name="Note 6 3 10" xfId="9272" xr:uid="{EB71351D-252C-4B8B-B5BF-39B976CC6B51}"/>
    <cellStyle name="Note 6 3 10 2" xfId="18261" xr:uid="{7E5E6F46-A736-4DEA-8467-CA83E892D79B}"/>
    <cellStyle name="Note 6 3 10 2 2" xfId="42130" xr:uid="{9BEB4BBA-DEE6-40B4-B59F-3A507A99644D}"/>
    <cellStyle name="Note 6 3 10 3" xfId="38782" xr:uid="{AFF378D9-5B60-4654-AA5B-F521A84EEBC0}"/>
    <cellStyle name="Note 6 3 11" xfId="12424" xr:uid="{762B9C25-37DD-40B9-A5D3-0EBB8ACA27A6}"/>
    <cellStyle name="Note 6 3 11 2" xfId="21413" xr:uid="{E02B538E-6DA6-4ACE-9776-6C1B1D6CD70D}"/>
    <cellStyle name="Note 6 3 11 2 2" xfId="35843" xr:uid="{45E69BAC-4D69-46E6-9BDE-72EEEEA9718A}"/>
    <cellStyle name="Note 6 3 11 3" xfId="25296" xr:uid="{A5107927-523F-41FB-82DC-73066F286D5A}"/>
    <cellStyle name="Note 6 3 12" xfId="2412" xr:uid="{9949D984-C710-4B4C-92B4-86E16B61A426}"/>
    <cellStyle name="Note 6 3 12 2" xfId="31456" xr:uid="{28DE26E2-D3FB-4E5C-8884-9EFC1A2EE6D6}"/>
    <cellStyle name="Note 6 3 13" xfId="13321" xr:uid="{C4B8FF5F-8B78-4706-9AAB-AF3D7466EAE9}"/>
    <cellStyle name="Note 6 3 13 2" xfId="33586" xr:uid="{3DF42EBB-7C24-4708-8A50-CA583D3EA727}"/>
    <cellStyle name="Note 6 3 14" xfId="39016" xr:uid="{8CD657EE-D859-4AC0-897D-AFDABE1BBC39}"/>
    <cellStyle name="Note 6 3 15" xfId="44362" xr:uid="{FAD39B9C-FF2E-4CA8-9C34-A808A776CE89}"/>
    <cellStyle name="Note 6 3 16" xfId="45541" xr:uid="{7DD139B6-595D-43C0-A9E5-9DEBFAA42550}"/>
    <cellStyle name="Note 6 3 2" xfId="755" xr:uid="{F7858B4A-731F-410C-ABF3-CAA7F9D6BF78}"/>
    <cellStyle name="Note 6 3 2 2" xfId="5126" xr:uid="{CCBE93EA-DFDE-4B8F-A61B-2FAAC122B6DE}"/>
    <cellStyle name="Note 6 3 2 2 2" xfId="7712" xr:uid="{1258F917-E8F6-4758-9E80-1526ED1FF40D}"/>
    <cellStyle name="Note 6 3 2 2 2 2" xfId="12383" xr:uid="{3344FA13-8335-4BD0-B251-476E69DF08FA}"/>
    <cellStyle name="Note 6 3 2 2 2 2 2" xfId="21372" xr:uid="{564933CB-61F5-46E3-AF43-9DF195F11257}"/>
    <cellStyle name="Note 6 3 2 2 2 2 2 2" xfId="28047" xr:uid="{565AA9EB-D13B-47BC-B1BD-EFB37B43C356}"/>
    <cellStyle name="Note 6 3 2 2 2 2 3" xfId="41212" xr:uid="{B5B7ECD4-2985-49E6-A769-F627FD634AEC}"/>
    <cellStyle name="Note 6 3 2 2 2 3" xfId="16701" xr:uid="{FCFE7E39-0D1F-4707-81EE-40B1F35CABE7}"/>
    <cellStyle name="Note 6 3 2 2 2 3 2" xfId="27292" xr:uid="{89E26F5C-F7FE-4528-B2A9-1F13A83A51BB}"/>
    <cellStyle name="Note 6 3 2 2 2 4" xfId="32719" xr:uid="{332B3F05-4B2A-43EB-B183-688E81BE3271}"/>
    <cellStyle name="Note 6 3 2 2 2 5" xfId="56329" xr:uid="{D608CDD6-84B7-4E5A-9636-97104EF325B7}"/>
    <cellStyle name="Note 6 3 2 2 3" xfId="10349" xr:uid="{C0A856AF-9840-4F0F-BA03-71E5D6C5F5CB}"/>
    <cellStyle name="Note 6 3 2 2 3 2" xfId="19338" xr:uid="{7AB2679B-9E65-4907-A79E-FDE98D6D174A}"/>
    <cellStyle name="Note 6 3 2 2 3 2 2" xfId="43555" xr:uid="{B84C3D73-827B-4F52-911A-BC0F31B2AB3E}"/>
    <cellStyle name="Note 6 3 2 2 3 3" xfId="40235" xr:uid="{7C5CCBE9-B790-47B3-87BE-62C93179BC5D}"/>
    <cellStyle name="Note 6 3 2 2 4" xfId="14115" xr:uid="{7299CB98-55B5-4412-9785-75E3526692E5}"/>
    <cellStyle name="Note 6 3 2 2 4 2" xfId="24956" xr:uid="{8CCE8C94-EB77-41BF-A994-2D93B8D03CD3}"/>
    <cellStyle name="Note 6 3 2 2 5" xfId="39854" xr:uid="{55385391-EA3F-49DC-9A58-91B66A48DEB4}"/>
    <cellStyle name="Note 6 3 2 2 6" xfId="49547" xr:uid="{2F52CDBB-65DC-4F56-968A-9180886906DB}"/>
    <cellStyle name="Note 6 3 2 3" xfId="3192" xr:uid="{4AAD36A1-F876-4C70-8827-F794941D203F}"/>
    <cellStyle name="Note 6 3 2 3 2" xfId="38982" xr:uid="{51253B0F-761F-4BD0-8AE5-45BE76026789}"/>
    <cellStyle name="Note 6 3 2 3 2 2" xfId="58953" xr:uid="{528ECBEF-4FCD-41CE-BA08-C40D671D3B29}"/>
    <cellStyle name="Note 6 3 2 3 3" xfId="52172" xr:uid="{10A442F3-8CF9-4657-8D5B-EECE17C8358E}"/>
    <cellStyle name="Note 6 3 2 4" xfId="29223" xr:uid="{E5C0B9CC-B43F-42CC-8E1D-774F235D155E}"/>
    <cellStyle name="Note 6 3 2 4 2" xfId="54474" xr:uid="{F8AAF0E6-E6AC-4CCD-81EA-94941BD7986C}"/>
    <cellStyle name="Note 6 3 2 4 3" xfId="47664" xr:uid="{3B1FD4AE-9080-4907-B106-DD931533BCC9}"/>
    <cellStyle name="Note 6 3 2 5" xfId="52922" xr:uid="{CEAB4DC9-F75A-411A-B7FC-3277831C9193}"/>
    <cellStyle name="Note 6 3 2 6" xfId="46056" xr:uid="{E15850C1-29DD-428C-8F46-E1554C5DA92E}"/>
    <cellStyle name="Note 6 3 3" xfId="1100" xr:uid="{5DC09A06-308E-4E01-84E2-E97CFE53F7F0}"/>
    <cellStyle name="Note 6 3 3 2" xfId="5447" xr:uid="{DC4F3A90-AEBB-4E2F-B55F-D0701DB1F491}"/>
    <cellStyle name="Note 6 3 3 2 2" xfId="8033" xr:uid="{32CA0313-7367-4E60-86F8-8DD3EFDFC5F9}"/>
    <cellStyle name="Note 6 3 3 2 2 2" xfId="12485" xr:uid="{9871CF74-17A9-4C9B-8FB4-97E24F32EFA5}"/>
    <cellStyle name="Note 6 3 3 2 2 2 2" xfId="21474" xr:uid="{12FCE4FE-0D05-454F-9682-68AC6F037F4A}"/>
    <cellStyle name="Note 6 3 3 2 2 2 2 2" xfId="43654" xr:uid="{67A867D9-54FA-4E0F-9CE3-BCA8D5566C04}"/>
    <cellStyle name="Note 6 3 3 2 2 2 3" xfId="39266" xr:uid="{1211BA7F-B879-4B7C-8AE6-78B8234EEDEA}"/>
    <cellStyle name="Note 6 3 3 2 2 3" xfId="17022" xr:uid="{D1BF381F-04F4-4CDE-A857-8FF56911197C}"/>
    <cellStyle name="Note 6 3 3 2 2 3 2" xfId="30832" xr:uid="{B4241E46-0AA3-4219-ABDB-33F37BAE0E62}"/>
    <cellStyle name="Note 6 3 3 2 2 4" xfId="28333" xr:uid="{422CE4F1-C0F5-4715-AC32-07ED880FAEF8}"/>
    <cellStyle name="Note 6 3 3 2 2 5" xfId="56737" xr:uid="{64830FB9-1490-4929-92A7-9EBC8E649ECD}"/>
    <cellStyle name="Note 6 3 3 2 3" xfId="10670" xr:uid="{6D50A36C-CE03-4FE3-A49E-E3D34E39D732}"/>
    <cellStyle name="Note 6 3 3 2 3 2" xfId="19659" xr:uid="{84DEEB39-80B3-4016-8A5E-E38DC3BE8749}"/>
    <cellStyle name="Note 6 3 3 2 3 2 2" xfId="24194" xr:uid="{C9A0ABF0-98DA-4B19-8FCB-D19E2037942B}"/>
    <cellStyle name="Note 6 3 3 2 3 3" xfId="22933" xr:uid="{7D5CBBF7-BBE5-47C6-A975-00B37B9D7854}"/>
    <cellStyle name="Note 6 3 3 2 4" xfId="14436" xr:uid="{1F8F020B-5A07-47C9-AE8A-DE6CC5EC3E76}"/>
    <cellStyle name="Note 6 3 3 2 4 2" xfId="24600" xr:uid="{73277095-4903-4E1B-8A44-BB5F40F9C303}"/>
    <cellStyle name="Note 6 3 3 2 5" xfId="40096" xr:uid="{6795C62E-7507-4A99-9815-B61ED91AC28B}"/>
    <cellStyle name="Note 6 3 3 2 6" xfId="49955" xr:uid="{9828F10C-6061-4D5E-8804-AC2E7296355A}"/>
    <cellStyle name="Note 6 3 3 3" xfId="3537" xr:uid="{458E1F67-F2DE-4871-8043-5DF4FD43B757}"/>
    <cellStyle name="Note 6 3 3 3 2" xfId="33527" xr:uid="{66BB68C9-67CC-4F5C-BCC0-6C220D7CBB56}"/>
    <cellStyle name="Note 6 3 3 3 2 2" xfId="57726" xr:uid="{25598247-BE46-4440-8E03-8247737A055C}"/>
    <cellStyle name="Note 6 3 3 3 3" xfId="50944" xr:uid="{75492580-3D61-49BF-B462-7EA171F4DD0D}"/>
    <cellStyle name="Note 6 3 3 4" xfId="39793" xr:uid="{99738F25-3E6A-4A84-BD10-2451FBBA8235}"/>
    <cellStyle name="Note 6 3 3 4 2" xfId="54864" xr:uid="{23832CDA-1394-4675-8A07-949B50CBAD66}"/>
    <cellStyle name="Note 6 3 3 4 3" xfId="48072" xr:uid="{DFE5C79E-8733-4EA6-91D2-2A627339CA6F}"/>
    <cellStyle name="Note 6 3 3 5" xfId="53164" xr:uid="{356D0467-E65B-45CC-B229-521220D36CD4}"/>
    <cellStyle name="Note 6 3 3 6" xfId="46458" xr:uid="{7C6AB7C8-B97B-4E7F-A36A-853CB8F47BB7}"/>
    <cellStyle name="Note 6 3 4" xfId="1444" xr:uid="{76B7D571-B78E-42DD-8539-5F9319E00D62}"/>
    <cellStyle name="Note 6 3 4 2" xfId="5789" xr:uid="{C034A378-5A6B-431A-86BC-7FB02AB36841}"/>
    <cellStyle name="Note 6 3 4 2 2" xfId="8375" xr:uid="{5CBE4351-21E5-4C2D-ACCC-485756C25CA2}"/>
    <cellStyle name="Note 6 3 4 2 2 2" xfId="12589" xr:uid="{0FD1FD0E-B44D-4C88-AA0E-3EE573C7D006}"/>
    <cellStyle name="Note 6 3 4 2 2 2 2" xfId="21578" xr:uid="{DE2EF4B8-4C3A-40D0-9438-56C3FE5672DF}"/>
    <cellStyle name="Note 6 3 4 2 2 2 2 2" xfId="24415" xr:uid="{B58C8392-6C83-432E-AEAC-B3EFCEF52A38}"/>
    <cellStyle name="Note 6 3 4 2 2 2 3" xfId="33136" xr:uid="{B4F3FE31-0804-45C2-A6D0-996176D43F86}"/>
    <cellStyle name="Note 6 3 4 2 2 3" xfId="17364" xr:uid="{E8E79580-7AD1-4D67-B597-C27A332B7863}"/>
    <cellStyle name="Note 6 3 4 2 2 3 2" xfId="36815" xr:uid="{70C68701-D8CA-4768-B45E-B9C5A972A517}"/>
    <cellStyle name="Note 6 3 4 2 2 4" xfId="34578" xr:uid="{1E54F93E-0686-4A69-9CFC-10D0EDDFBB85}"/>
    <cellStyle name="Note 6 3 4 2 3" xfId="11012" xr:uid="{EAD2373C-7510-44EA-8F0E-795D5D849F0B}"/>
    <cellStyle name="Note 6 3 4 2 3 2" xfId="20001" xr:uid="{B971A0D0-7DF5-437F-BA42-0705E8DA1AA4}"/>
    <cellStyle name="Note 6 3 4 2 3 2 2" xfId="28951" xr:uid="{532B465E-8590-4D8E-8DAD-BEF401ADF25D}"/>
    <cellStyle name="Note 6 3 4 2 3 3" xfId="32199" xr:uid="{5573D3BA-6534-45EE-B8A2-2FE06EB978BF}"/>
    <cellStyle name="Note 6 3 4 2 4" xfId="14778" xr:uid="{FDF777A0-5816-4691-A6A9-B3FBE698F5ED}"/>
    <cellStyle name="Note 6 3 4 2 4 2" xfId="37353" xr:uid="{72A5BE4C-9A97-43B7-A359-93171E1183CE}"/>
    <cellStyle name="Note 6 3 4 2 5" xfId="22242" xr:uid="{D34CEDFC-9DD5-4431-BC0A-A70AC3F4403B}"/>
    <cellStyle name="Note 6 3 4 2 6" xfId="55857" xr:uid="{77A212CD-1274-42FF-A136-83A42AAB46A3}"/>
    <cellStyle name="Note 6 3 4 3" xfId="3881" xr:uid="{0B867053-E8ED-4EA6-A52E-3803E2478E0B}"/>
    <cellStyle name="Note 6 3 4 3 2" xfId="41069" xr:uid="{930874D0-0C66-48C3-A5AE-0A4E93AD88B5}"/>
    <cellStyle name="Note 6 3 4 4" xfId="41997" xr:uid="{36E2BF75-29F9-437D-B696-6D8439D6F050}"/>
    <cellStyle name="Note 6 3 4 5" xfId="49075" xr:uid="{6ABDC9C5-3089-4C71-8B15-D69D14B7123F}"/>
    <cellStyle name="Note 6 3 5" xfId="1713" xr:uid="{3B0E09EE-5F6D-4E38-A090-FAC860B696A1}"/>
    <cellStyle name="Note 6 3 5 2" xfId="6039" xr:uid="{D6E743FD-072B-43A4-96E7-3528F66369BA}"/>
    <cellStyle name="Note 6 3 5 2 2" xfId="8625" xr:uid="{7AE4DC41-98DD-4FBF-AE6A-EB712EBD33F7}"/>
    <cellStyle name="Note 6 3 5 2 2 2" xfId="12670" xr:uid="{7134314C-0D08-4E4B-9C88-52DEDFEBDFDC}"/>
    <cellStyle name="Note 6 3 5 2 2 2 2" xfId="21659" xr:uid="{AA789810-702B-4316-B0F0-5DE90A9AADFF}"/>
    <cellStyle name="Note 6 3 5 2 2 2 2 2" xfId="25833" xr:uid="{A5DBFEAB-EA28-44A7-9D8D-F106F438C15F}"/>
    <cellStyle name="Note 6 3 5 2 2 2 3" xfId="30276" xr:uid="{DC6CBC92-DB39-467A-BF4D-4AC8EEA8AD9C}"/>
    <cellStyle name="Note 6 3 5 2 2 3" xfId="17614" xr:uid="{6F8E7E2B-D8F2-4480-AB1B-A45E35EEF316}"/>
    <cellStyle name="Note 6 3 5 2 2 3 2" xfId="37289" xr:uid="{B3C7B330-9288-4993-A5B1-559AB1E837F2}"/>
    <cellStyle name="Note 6 3 5 2 2 4" xfId="38456" xr:uid="{2CC6FD8F-FBC0-47AB-BA0E-302010611C15}"/>
    <cellStyle name="Note 6 3 5 2 3" xfId="11262" xr:uid="{F617A3F8-E268-4628-BA7D-F3C4AD625020}"/>
    <cellStyle name="Note 6 3 5 2 3 2" xfId="20251" xr:uid="{6BC3BFD6-B90B-4F4F-A48A-F0C2C84F1888}"/>
    <cellStyle name="Note 6 3 5 2 3 2 2" xfId="42487" xr:uid="{76598303-5D95-4CF0-A263-9F27C2DB0C12}"/>
    <cellStyle name="Note 6 3 5 2 3 3" xfId="40538" xr:uid="{22783CA0-9C1B-417D-9002-5A0A9B550B00}"/>
    <cellStyle name="Note 6 3 5 2 4" xfId="15028" xr:uid="{4C244269-5696-4540-9419-C8851DF0AC0E}"/>
    <cellStyle name="Note 6 3 5 2 4 2" xfId="28245" xr:uid="{6115E21E-AC36-4E0F-8FDA-58B4039E372F}"/>
    <cellStyle name="Note 6 3 5 2 5" xfId="35770" xr:uid="{2493C14D-5F54-45E6-943D-239109153F91}"/>
    <cellStyle name="Note 6 3 5 2 6" xfId="58451" xr:uid="{D21ABB3D-1A3D-4A20-8812-03548D7F7BD5}"/>
    <cellStyle name="Note 6 3 5 3" xfId="4150" xr:uid="{75A14679-937F-4FF7-A35F-B36B59C0C0E5}"/>
    <cellStyle name="Note 6 3 5 3 2" xfId="30744" xr:uid="{BB102E5A-541B-4398-9885-8E50E2776DC7}"/>
    <cellStyle name="Note 6 3 5 4" xfId="33106" xr:uid="{F6CACC76-70C1-4B02-B0CF-8CA18C2CF0DF}"/>
    <cellStyle name="Note 6 3 5 5" xfId="51670" xr:uid="{7AC85C0D-2A5D-49E7-9330-A8627548976C}"/>
    <cellStyle name="Note 6 3 6" xfId="2063" xr:uid="{AC6D8166-A953-4486-A4CB-FE72226F444E}"/>
    <cellStyle name="Note 6 3 6 2" xfId="6366" xr:uid="{80961847-F28F-4002-AEB8-CA99B3ACC45D}"/>
    <cellStyle name="Note 6 3 6 2 2" xfId="8952" xr:uid="{3A77D648-ED6F-4FE7-BBA8-E8E800B4FAA9}"/>
    <cellStyle name="Note 6 3 6 2 2 2" xfId="12763" xr:uid="{5CD6D63A-212E-4187-9E75-D3C2973216DE}"/>
    <cellStyle name="Note 6 3 6 2 2 2 2" xfId="21752" xr:uid="{F5FAE58D-A6D1-40B0-BEB1-1D2454A0D839}"/>
    <cellStyle name="Note 6 3 6 2 2 2 2 2" xfId="37622" xr:uid="{369CA2DD-2C95-43D9-B24B-83DE5EA1D06F}"/>
    <cellStyle name="Note 6 3 6 2 2 2 3" xfId="36143" xr:uid="{975A96EF-9B3D-491B-B6FA-30A41DC8F1F0}"/>
    <cellStyle name="Note 6 3 6 2 2 3" xfId="17941" xr:uid="{AFFC7B1A-76A3-462F-9497-D2A13A53AF12}"/>
    <cellStyle name="Note 6 3 6 2 2 3 2" xfId="41461" xr:uid="{53ABC717-CD55-43B9-9BDA-DA811526F63F}"/>
    <cellStyle name="Note 6 3 6 2 2 4" xfId="30541" xr:uid="{ACC1CFEC-4C75-4B5B-8538-E4FABE254F66}"/>
    <cellStyle name="Note 6 3 6 2 3" xfId="11589" xr:uid="{64700A17-6530-48B3-B8F8-C4A3B1F2B420}"/>
    <cellStyle name="Note 6 3 6 2 3 2" xfId="20578" xr:uid="{F9FAF3A1-AF47-4725-8E0D-6BC4A8451598}"/>
    <cellStyle name="Note 6 3 6 2 3 2 2" xfId="27751" xr:uid="{F631CC9A-ADED-486E-B399-5FA3E0145953}"/>
    <cellStyle name="Note 6 3 6 2 3 3" xfId="24226" xr:uid="{5153AC9A-4020-4988-AE5E-577F536B4471}"/>
    <cellStyle name="Note 6 3 6 2 4" xfId="15355" xr:uid="{1E7043F3-23F7-4C43-AAE4-E7EC70464EBD}"/>
    <cellStyle name="Note 6 3 6 2 4 2" xfId="38545" xr:uid="{D2EFF723-41D3-4549-A08B-866A22D37832}"/>
    <cellStyle name="Note 6 3 6 2 5" xfId="28040" xr:uid="{39FB9991-5DD0-46A9-BAAE-9538A3DFC67D}"/>
    <cellStyle name="Note 6 3 6 2 6" xfId="54026" xr:uid="{42DD91BB-B606-4A24-8CB5-C9FC98E947D0}"/>
    <cellStyle name="Note 6 3 6 3" xfId="4500" xr:uid="{D5C210B7-751B-46F8-9F63-318DF4F44378}"/>
    <cellStyle name="Note 6 3 6 3 2" xfId="39170" xr:uid="{6D1BA53C-ED7F-4AA6-8290-40A02BC90053}"/>
    <cellStyle name="Note 6 3 6 4" xfId="32860" xr:uid="{F7EEE5C9-3B70-4C81-8F7E-750B3FFCF2F3}"/>
    <cellStyle name="Note 6 3 6 5" xfId="47358" xr:uid="{49974462-1A7F-46EE-AC51-096D71026BD7}"/>
    <cellStyle name="Note 6 3 7" xfId="2873" xr:uid="{5ACC9273-CF06-4092-AD0A-277985C38424}"/>
    <cellStyle name="Note 6 3 7 2" xfId="7023" xr:uid="{53E7BBC0-CED8-4871-A4A3-FF3AF68A36E5}"/>
    <cellStyle name="Note 6 3 7 2 2" xfId="12150" xr:uid="{336712B2-26F8-403C-ADEA-32358166EEBC}"/>
    <cellStyle name="Note 6 3 7 2 2 2" xfId="21139" xr:uid="{11C1A9FC-8934-4F74-8613-94787DD6A28F}"/>
    <cellStyle name="Note 6 3 7 2 2 2 2" xfId="28445" xr:uid="{A2681F91-7E27-4C7E-A0B1-B0DDFF7FC8FA}"/>
    <cellStyle name="Note 6 3 7 2 2 3" xfId="27480" xr:uid="{4E3EBD76-C876-430E-8029-2E88DFE89060}"/>
    <cellStyle name="Note 6 3 7 2 3" xfId="16012" xr:uid="{16BB85F3-1636-4610-A583-43E4A17F46CD}"/>
    <cellStyle name="Note 6 3 7 2 3 2" xfId="26985" xr:uid="{59FAB994-9595-4317-B40A-5E82903AA595}"/>
    <cellStyle name="Note 6 3 7 2 4" xfId="22372" xr:uid="{9AC30912-0A14-43D4-B77C-43551261C36B}"/>
    <cellStyle name="Note 6 3 7 3" xfId="9586" xr:uid="{CF3CF588-825F-4A0D-AF63-3AEE26FCCB32}"/>
    <cellStyle name="Note 6 3 7 3 2" xfId="18575" xr:uid="{3A6947D0-37D8-468B-99C7-A3B3B45E4F0B}"/>
    <cellStyle name="Note 6 3 7 3 2 2" xfId="34029" xr:uid="{5F6502C2-0E79-4D11-A86B-FA6E025B1B51}"/>
    <cellStyle name="Note 6 3 7 3 3" xfId="37997" xr:uid="{79E69BF7-4FB6-4582-863B-050C5B823607}"/>
    <cellStyle name="Note 6 3 7 4" xfId="31712" xr:uid="{B4DB95DA-4852-46D6-BEFC-53A897D661AC}"/>
    <cellStyle name="Note 6 3 7 5" xfId="52659" xr:uid="{EAA72EF2-1ECA-477A-B169-B92622836FB9}"/>
    <cellStyle name="Note 6 3 8" xfId="4802" xr:uid="{DE29BA5F-77BC-4A39-B22A-2BF754EBE402}"/>
    <cellStyle name="Note 6 3 8 2" xfId="7388" xr:uid="{DC9ECE8B-CA5E-483E-9BE6-104D7788D0F5}"/>
    <cellStyle name="Note 6 3 8 2 2" xfId="12286" xr:uid="{8C395D5F-7298-458C-8272-3D57A21920FC}"/>
    <cellStyle name="Note 6 3 8 2 2 2" xfId="21275" xr:uid="{01A38FD3-A202-41E7-A3DE-EB9976CF12EF}"/>
    <cellStyle name="Note 6 3 8 2 2 2 2" xfId="34082" xr:uid="{6E043174-4C85-40D8-862F-BA37758F76A9}"/>
    <cellStyle name="Note 6 3 8 2 2 3" xfId="38662" xr:uid="{9D265A4F-93BE-40F9-9BB7-EFED838FE87E}"/>
    <cellStyle name="Note 6 3 8 2 3" xfId="16377" xr:uid="{C5B342E1-AA0D-42C2-87CF-25AEBA1843AF}"/>
    <cellStyle name="Note 6 3 8 2 3 2" xfId="24466" xr:uid="{706609A8-61C2-4690-BFE6-9F444E08FE98}"/>
    <cellStyle name="Note 6 3 8 2 4" xfId="35105" xr:uid="{205CD3B1-7556-45C4-9A86-8BA7AD5511F1}"/>
    <cellStyle name="Note 6 3 8 3" xfId="10025" xr:uid="{154B5AAD-4819-4ED5-A071-F0FCE154E0B8}"/>
    <cellStyle name="Note 6 3 8 3 2" xfId="19014" xr:uid="{D1B0AF2E-BD3F-44CC-85B7-94658FB306C4}"/>
    <cellStyle name="Note 6 3 8 3 2 2" xfId="28141" xr:uid="{4213A1E5-7546-41AC-8B2E-D824D55F82F0}"/>
    <cellStyle name="Note 6 3 8 3 3" xfId="40238" xr:uid="{999073F2-554B-41B1-AAE7-D1FA005A3326}"/>
    <cellStyle name="Note 6 3 8 4" xfId="13791" xr:uid="{F232A6E6-F4C4-48FD-AC8B-2C1F4844A299}"/>
    <cellStyle name="Note 6 3 8 4 2" xfId="39273" xr:uid="{4CADF8E0-EDB7-43C0-BC31-3744EC91B997}"/>
    <cellStyle name="Note 6 3 8 5" xfId="22794" xr:uid="{C6C4E61B-803C-491A-A114-11890F552AC4}"/>
    <cellStyle name="Note 6 3 9" xfId="6708" xr:uid="{E8A1A1A0-E552-4A74-A885-74F67AD0F368}"/>
    <cellStyle name="Note 6 3 9 2" xfId="11909" xr:uid="{CA9A215D-A122-4D6B-9E4F-44041DE40765}"/>
    <cellStyle name="Note 6 3 9 2 2" xfId="20898" xr:uid="{20E4BCDD-42E6-40CE-9127-BAEF2D84F0B6}"/>
    <cellStyle name="Note 6 3 9 2 2 2" xfId="33682" xr:uid="{0555F578-33A2-408B-8C5C-483A9C8773C5}"/>
    <cellStyle name="Note 6 3 9 2 3" xfId="27229" xr:uid="{CF3834E1-9C78-4FEC-826B-FD414F275446}"/>
    <cellStyle name="Note 6 3 9 3" xfId="15697" xr:uid="{FEFD4F7A-2327-420E-AB22-E05B2FC8384C}"/>
    <cellStyle name="Note 6 3 9 3 2" xfId="34164" xr:uid="{491AC6FE-B234-4112-9424-9CDA20B9FC83}"/>
    <cellStyle name="Note 6 3 9 4" xfId="28705" xr:uid="{10B86885-0925-417E-868F-A89200708236}"/>
    <cellStyle name="Note 6 30" xfId="45253" xr:uid="{E124A62D-889D-4B07-88F5-07156FA10E02}"/>
    <cellStyle name="Note 6 30 2" xfId="55721" xr:uid="{4222602B-78EF-4F6B-BF92-9BD6041EA7EB}"/>
    <cellStyle name="Note 6 30 3" xfId="48938" xr:uid="{3B41ABCD-BF71-4F4E-805B-8EAE8D21DFAF}"/>
    <cellStyle name="Note 6 31" xfId="45223" xr:uid="{88B695ED-12DA-4F1B-A1C6-33ED47BFBF6B}"/>
    <cellStyle name="Note 6 31 2" xfId="58428" xr:uid="{C6D2D343-3C35-46DC-A388-8EEC3373F1CB}"/>
    <cellStyle name="Note 6 31 3" xfId="51647" xr:uid="{A95483AC-3A9A-4747-BD16-9AAEE123C895}"/>
    <cellStyle name="Note 6 32" xfId="45257" xr:uid="{E5AF2C05-3163-4E84-8706-C5E1B7F6BD98}"/>
    <cellStyle name="Note 6 32 2" xfId="52609" xr:uid="{AA6AC54F-E640-4F90-8747-3E4DEF8F2EDD}"/>
    <cellStyle name="Note 6 33" xfId="45317" xr:uid="{A1705969-6D89-4391-B52F-8BEA9283214B}"/>
    <cellStyle name="Note 6 34" xfId="45309" xr:uid="{13207CC2-85AE-4F46-AD40-B8ED6FBDAAAB}"/>
    <cellStyle name="Note 6 35" xfId="45376" xr:uid="{B630953D-C961-4A29-86BD-AC2B527A9550}"/>
    <cellStyle name="Note 6 36" xfId="45436" xr:uid="{5C8F6F74-FBD2-4AD0-A8F2-D642AB3C0E65}"/>
    <cellStyle name="Note 6 37" xfId="44240" xr:uid="{C16373B6-F430-4480-9334-D80FDC39ED6A}"/>
    <cellStyle name="Note 6 38" xfId="44133" xr:uid="{98265937-84BE-4B7A-A900-0B026C8C22C0}"/>
    <cellStyle name="Note 6 39" xfId="45444" xr:uid="{C99D2FCD-1109-4A96-AEB7-5DEA968E646D}"/>
    <cellStyle name="Note 6 4" xfId="505" xr:uid="{7181DA0E-7C07-471E-B6E2-4E9815848742}"/>
    <cellStyle name="Note 6 4 10" xfId="44390" xr:uid="{134EBE4A-68D7-4C04-B180-C0D447C786A3}"/>
    <cellStyle name="Note 6 4 11" xfId="45592" xr:uid="{0282BD40-FB1B-4906-AEBE-43BFEA769CC3}"/>
    <cellStyle name="Note 6 4 2" xfId="854" xr:uid="{8C097C02-8D4E-4A76-910E-6FD8A8662DD3}"/>
    <cellStyle name="Note 6 4 2 2" xfId="5223" xr:uid="{8DE3331D-2910-4640-B071-2B5E3832DC2D}"/>
    <cellStyle name="Note 6 4 2 2 2" xfId="7809" xr:uid="{A5B5E519-134C-4C6A-B08F-9B787050FCF7}"/>
    <cellStyle name="Note 6 4 2 2 2 2" xfId="12416" xr:uid="{C651AE67-80EB-43DE-A60B-2E1065AD316C}"/>
    <cellStyle name="Note 6 4 2 2 2 2 2" xfId="21405" xr:uid="{15659158-97D0-4461-8CEF-D4E00991D580}"/>
    <cellStyle name="Note 6 4 2 2 2 2 2 2" xfId="42697" xr:uid="{08452E55-B930-4B9A-A951-D84AA1F7DEC5}"/>
    <cellStyle name="Note 6 4 2 2 2 2 3" xfId="34617" xr:uid="{483869D2-6F4A-4723-8FF0-EEF3831F16A4}"/>
    <cellStyle name="Note 6 4 2 2 2 3" xfId="16798" xr:uid="{D9480560-ADF1-44C6-B13A-B953B92A19F6}"/>
    <cellStyle name="Note 6 4 2 2 2 3 2" xfId="22501" xr:uid="{BEE18940-126F-495A-AF44-53F80CF5A731}"/>
    <cellStyle name="Note 6 4 2 2 2 4" xfId="25315" xr:uid="{9CCAD14D-0FA0-43BC-94B8-911FDB60BB7D}"/>
    <cellStyle name="Note 6 4 2 2 2 5" xfId="56380" xr:uid="{8DC9B4D3-7514-433F-870B-03D839B46831}"/>
    <cellStyle name="Note 6 4 2 2 3" xfId="10446" xr:uid="{DFAB559C-C3B3-41E2-AB68-A5C31CA1DCBF}"/>
    <cellStyle name="Note 6 4 2 2 3 2" xfId="19435" xr:uid="{0733AC83-90A8-4424-97B2-DEA848216EBF}"/>
    <cellStyle name="Note 6 4 2 2 3 2 2" xfId="31569" xr:uid="{82D8B1F9-4E8E-41C7-B81D-58C8AD63CE58}"/>
    <cellStyle name="Note 6 4 2 2 3 3" xfId="38863" xr:uid="{61FD0F12-9A00-4CBC-B8A2-D36212E186E8}"/>
    <cellStyle name="Note 6 4 2 2 4" xfId="14212" xr:uid="{144CF080-16E6-4599-AB12-A1F92E57F42B}"/>
    <cellStyle name="Note 6 4 2 2 4 2" xfId="31965" xr:uid="{CAA371AE-7EBC-4C12-81DE-0C522A7DB23D}"/>
    <cellStyle name="Note 6 4 2 2 5" xfId="29025" xr:uid="{FFFD872F-5177-4770-8822-23CBE9CACC61}"/>
    <cellStyle name="Note 6 4 2 2 6" xfId="49598" xr:uid="{588D2667-7BD2-48EB-8089-7E9CDD37AC64}"/>
    <cellStyle name="Note 6 4 2 3" xfId="3291" xr:uid="{7541B810-D57E-44A2-BE07-76F66EDCCF79}"/>
    <cellStyle name="Note 6 4 2 3 2" xfId="28168" xr:uid="{D5E74821-3527-4D1C-83CA-3A2AFACC52EE}"/>
    <cellStyle name="Note 6 4 2 3 2 2" xfId="57938" xr:uid="{AD5528EA-3005-493B-AACA-50A8DA723A32}"/>
    <cellStyle name="Note 6 4 2 3 3" xfId="51156" xr:uid="{A6F568FB-D570-4D7F-871E-B83ABAD1A154}"/>
    <cellStyle name="Note 6 4 2 4" xfId="29916" xr:uid="{20DB129F-685B-47FA-BBD5-19827930A57D}"/>
    <cellStyle name="Note 6 4 2 4 2" xfId="54522" xr:uid="{34FF5142-B880-4196-B1B3-0E6519714B41}"/>
    <cellStyle name="Note 6 4 2 4 3" xfId="47715" xr:uid="{6545B85E-40B1-4526-AB4C-28EFD61CDE41}"/>
    <cellStyle name="Note 6 4 2 5" xfId="52951" xr:uid="{B7D248C2-4899-45C8-B8D5-DD4AA4C66457}"/>
    <cellStyle name="Note 6 4 2 6" xfId="46104" xr:uid="{C011BBE2-9C65-4797-BB10-49B1D23B417B}"/>
    <cellStyle name="Note 6 4 3" xfId="1199" xr:uid="{94662DF7-42D9-4F09-9EC6-D66BDF48C121}"/>
    <cellStyle name="Note 6 4 3 2" xfId="5544" xr:uid="{4F93BF28-E3E3-449A-A40A-80E7D3218077}"/>
    <cellStyle name="Note 6 4 3 2 2" xfId="8130" xr:uid="{BB7B0F86-D9F1-4C54-A31A-FA692B12C048}"/>
    <cellStyle name="Note 6 4 3 2 2 2" xfId="12515" xr:uid="{141C68A6-D6A5-4AB1-A008-A659E2FC43B5}"/>
    <cellStyle name="Note 6 4 3 2 2 2 2" xfId="21504" xr:uid="{E6B69B06-50DC-46D4-ABCC-9D6588D753CA}"/>
    <cellStyle name="Note 6 4 3 2 2 2 2 2" xfId="32660" xr:uid="{5B6BDE3A-2F60-4D2A-A7E1-535C5350CC96}"/>
    <cellStyle name="Note 6 4 3 2 2 2 3" xfId="32834" xr:uid="{42D467F6-2B6A-45C3-BD52-7AFA61A32B71}"/>
    <cellStyle name="Note 6 4 3 2 2 3" xfId="17119" xr:uid="{55E13D02-C37A-42A9-B2A1-74E8985EE8D2}"/>
    <cellStyle name="Note 6 4 3 2 2 3 2" xfId="32859" xr:uid="{96F366F7-A5B8-447F-B4C0-95575F294007}"/>
    <cellStyle name="Note 6 4 3 2 2 4" xfId="36174" xr:uid="{653CEDEC-28DB-4546-854D-D5602512638E}"/>
    <cellStyle name="Note 6 4 3 2 2 5" xfId="56785" xr:uid="{3D1F4B6C-DF0D-49AA-AA5A-4E76B66F09E0}"/>
    <cellStyle name="Note 6 4 3 2 3" xfId="10767" xr:uid="{46FEE4FC-AF42-4107-AE9C-3DF945EAD52C}"/>
    <cellStyle name="Note 6 4 3 2 3 2" xfId="19756" xr:uid="{8B073F84-520A-43C4-87D9-D3B0BFD7D35F}"/>
    <cellStyle name="Note 6 4 3 2 3 2 2" xfId="41005" xr:uid="{A65C627E-F342-4824-896F-AA7358182513}"/>
    <cellStyle name="Note 6 4 3 2 3 3" xfId="41674" xr:uid="{CD247EEB-C7C6-4CE4-96DA-543596CB51F5}"/>
    <cellStyle name="Note 6 4 3 2 4" xfId="14533" xr:uid="{47B04E37-23B0-46CD-BC55-7C0BB78B0592}"/>
    <cellStyle name="Note 6 4 3 2 4 2" xfId="24341" xr:uid="{EA80B972-B2F6-49B9-BC03-BE220B7B045F}"/>
    <cellStyle name="Note 6 4 3 2 5" xfId="36310" xr:uid="{D0F7D66E-AC2C-4825-9BED-D3E52AA412E0}"/>
    <cellStyle name="Note 6 4 3 2 6" xfId="50003" xr:uid="{11AA3B2E-3DA5-4ACF-AB0A-835F29040222}"/>
    <cellStyle name="Note 6 4 3 3" xfId="3636" xr:uid="{C6FFAFA8-1023-4840-86AA-05BC510A5A8F}"/>
    <cellStyle name="Note 6 4 3 3 2" xfId="32085" xr:uid="{13CADCF2-D159-4439-B76F-FB04E2C928C9}"/>
    <cellStyle name="Note 6 4 3 3 2 2" xfId="58035" xr:uid="{63BE6D88-FD37-4FC5-82D8-588AC65427F4}"/>
    <cellStyle name="Note 6 4 3 3 3" xfId="51253" xr:uid="{6FBE866B-96A5-4C78-B6B2-4FE0998939F7}"/>
    <cellStyle name="Note 6 4 3 4" xfId="35536" xr:uid="{8EB6AFE9-B7C5-4466-B009-9FEFE7675ADD}"/>
    <cellStyle name="Note 6 4 3 4 2" xfId="54912" xr:uid="{B83B1CAC-87A7-4E21-BBCB-21D072922EF8}"/>
    <cellStyle name="Note 6 4 3 4 3" xfId="48120" xr:uid="{309E5749-598A-4C22-9A82-7753CDDE9EB0}"/>
    <cellStyle name="Note 6 4 3 5" xfId="53212" xr:uid="{A4482D60-880A-49C7-B8CD-A5F2FD48E143}"/>
    <cellStyle name="Note 6 4 3 6" xfId="46506" xr:uid="{58334B9A-332A-4EC8-ADD4-24B1A02090F3}"/>
    <cellStyle name="Note 6 4 4" xfId="1543" xr:uid="{4971BC71-EE20-46D4-A7D0-CA09C5A67E7B}"/>
    <cellStyle name="Note 6 4 4 2" xfId="5888" xr:uid="{1EE743FC-5E2D-47A5-A863-2CD5C3465772}"/>
    <cellStyle name="Note 6 4 4 2 2" xfId="8474" xr:uid="{8DC4FB23-2FEF-4C37-B7F9-7CEC7D7D4D7F}"/>
    <cellStyle name="Note 6 4 4 2 2 2" xfId="12623" xr:uid="{8DF3AF69-9AC7-42ED-AB47-CC3312A32E52}"/>
    <cellStyle name="Note 6 4 4 2 2 2 2" xfId="21612" xr:uid="{EDC32CE7-1642-4FD6-9026-EF29689A75E5}"/>
    <cellStyle name="Note 6 4 4 2 2 2 2 2" xfId="35901" xr:uid="{10C08B01-3103-49C9-A157-B3FE142EA0EA}"/>
    <cellStyle name="Note 6 4 4 2 2 2 3" xfId="23509" xr:uid="{990A74CE-7C74-4FBB-A4CD-F206AA299147}"/>
    <cellStyle name="Note 6 4 4 2 2 3" xfId="17463" xr:uid="{4C369DB5-3EB3-4162-9545-E667DF829D56}"/>
    <cellStyle name="Note 6 4 4 2 2 3 2" xfId="31840" xr:uid="{435CABF4-8128-4865-BE59-4732E1E9AF4D}"/>
    <cellStyle name="Note 6 4 4 2 2 4" xfId="32884" xr:uid="{47A696D0-A318-4772-AAB5-235404CF41F9}"/>
    <cellStyle name="Note 6 4 4 2 3" xfId="11111" xr:uid="{21D7AE07-2893-43DF-8951-11046C1F957D}"/>
    <cellStyle name="Note 6 4 4 2 3 2" xfId="20100" xr:uid="{09B3C1B9-FFD5-4080-996E-87CB16CB6E5C}"/>
    <cellStyle name="Note 6 4 4 2 3 2 2" xfId="29870" xr:uid="{26E80F44-A71D-488F-8C4E-7A81E2FB3214}"/>
    <cellStyle name="Note 6 4 4 2 3 3" xfId="41651" xr:uid="{4E7DDCC9-2A2B-48D3-B942-2C7B3C899155}"/>
    <cellStyle name="Note 6 4 4 2 4" xfId="14877" xr:uid="{C18A55A7-B608-40B5-9276-B617BC3D2AFF}"/>
    <cellStyle name="Note 6 4 4 2 4 2" xfId="23591" xr:uid="{E5B80519-E51D-4EA3-B699-E7C3F3B4417F}"/>
    <cellStyle name="Note 6 4 4 2 5" xfId="41800" xr:uid="{D2DF7793-1909-42C3-80E0-D288ABFF0C39}"/>
    <cellStyle name="Note 6 4 4 2 6" xfId="55908" xr:uid="{093D5696-E9E0-4D95-ABAE-6595C92B4E86}"/>
    <cellStyle name="Note 6 4 4 3" xfId="3980" xr:uid="{4A1564B7-532F-42F1-A056-D40416514585}"/>
    <cellStyle name="Note 6 4 4 3 2" xfId="34921" xr:uid="{DE191F98-CCE1-47FC-BEE5-6E2CF5A16F9A}"/>
    <cellStyle name="Note 6 4 4 4" xfId="37892" xr:uid="{9502491C-CE00-4C13-8985-BBEC0C10E989}"/>
    <cellStyle name="Note 6 4 4 5" xfId="49126" xr:uid="{66114924-3E17-4A19-90DD-49BA28ACC8A5}"/>
    <cellStyle name="Note 6 4 5" xfId="1855" xr:uid="{BEFF2513-7467-4996-980F-64408EAB2249}"/>
    <cellStyle name="Note 6 4 5 2" xfId="6171" xr:uid="{7AB693CC-0638-4B74-A040-29C0CB8CF048}"/>
    <cellStyle name="Note 6 4 5 2 2" xfId="8757" xr:uid="{2B6FD5A0-A95B-4CD2-97EC-B5B7B463710C}"/>
    <cellStyle name="Note 6 4 5 2 2 2" xfId="12705" xr:uid="{1E9CAE0C-6242-4DA0-9C8E-6B7B7CE524CA}"/>
    <cellStyle name="Note 6 4 5 2 2 2 2" xfId="21694" xr:uid="{AC79AC8D-9CB0-4846-9799-E18292D3D153}"/>
    <cellStyle name="Note 6 4 5 2 2 2 2 2" xfId="23425" xr:uid="{FF8DCEA8-9046-466E-8B03-96533B44C4E8}"/>
    <cellStyle name="Note 6 4 5 2 2 2 3" xfId="26617" xr:uid="{E6AACD79-1919-43E6-9087-8826574E17CA}"/>
    <cellStyle name="Note 6 4 5 2 2 3" xfId="17746" xr:uid="{11D2FC4C-2A35-4164-9EF4-AA17AC402CC8}"/>
    <cellStyle name="Note 6 4 5 2 2 3 2" xfId="33944" xr:uid="{751441E3-4EF1-4C69-A842-DC0BC43B0F44}"/>
    <cellStyle name="Note 6 4 5 2 2 4" xfId="28211" xr:uid="{C2B6F36B-4F6D-43EA-A018-C0A893B80C0B}"/>
    <cellStyle name="Note 6 4 5 2 3" xfId="11394" xr:uid="{EAE694BE-74BE-45A8-BFE5-396CB1A6D74E}"/>
    <cellStyle name="Note 6 4 5 2 3 2" xfId="20383" xr:uid="{4D1E998B-0D7C-435D-8B1A-F63EC9320EEA}"/>
    <cellStyle name="Note 6 4 5 2 3 2 2" xfId="23895" xr:uid="{57F8C5A3-E2FE-4481-BD12-A61768EEE721}"/>
    <cellStyle name="Note 6 4 5 2 3 3" xfId="44042" xr:uid="{A54C2EF4-A533-46D3-AC46-FB940B8CDD5B}"/>
    <cellStyle name="Note 6 4 5 2 4" xfId="15160" xr:uid="{0A7A4284-BC96-49A7-B84C-6117D4DB7301}"/>
    <cellStyle name="Note 6 4 5 2 4 2" xfId="42296" xr:uid="{9F5009A8-8012-429A-AF96-52EE9AA392E8}"/>
    <cellStyle name="Note 6 4 5 2 5" xfId="31240" xr:uid="{9D53DA4F-73D5-4B7F-BE3D-7B02A5B3D801}"/>
    <cellStyle name="Note 6 4 5 2 6" xfId="58091" xr:uid="{D2F66E80-6983-4553-89BA-6225691424E1}"/>
    <cellStyle name="Note 6 4 5 3" xfId="4292" xr:uid="{C0E1AC7E-38E6-4F71-9608-C41362374A8E}"/>
    <cellStyle name="Note 6 4 5 3 2" xfId="36648" xr:uid="{C980EC19-63B3-410B-A1C1-B2856499AE6A}"/>
    <cellStyle name="Note 6 4 5 4" xfId="31207" xr:uid="{FCE28945-15D2-47E5-B4BE-8E37B1961BB3}"/>
    <cellStyle name="Note 6 4 5 5" xfId="51309" xr:uid="{6637513D-AC8F-4A3B-A255-84CFD0A7E0E0}"/>
    <cellStyle name="Note 6 4 6" xfId="2162" xr:uid="{D8075B6F-3F17-48EC-AE4C-A7B82F6DC02A}"/>
    <cellStyle name="Note 6 4 6 2" xfId="6463" xr:uid="{9C764ED4-EAD0-42F9-9797-3C8EECACFE38}"/>
    <cellStyle name="Note 6 4 6 2 2" xfId="9049" xr:uid="{7CBD80CE-DB43-40BF-8CD2-AA07150DAB24}"/>
    <cellStyle name="Note 6 4 6 2 2 2" xfId="12796" xr:uid="{78AC576D-3690-45AA-ABB7-C359AB522B92}"/>
    <cellStyle name="Note 6 4 6 2 2 2 2" xfId="21785" xr:uid="{CE23CAF7-9AE1-4F29-BD39-3DBEDCFDCE2E}"/>
    <cellStyle name="Note 6 4 6 2 2 2 2 2" xfId="37237" xr:uid="{7D1A749F-2EBF-4C52-A310-C0D46094B39C}"/>
    <cellStyle name="Note 6 4 6 2 2 2 3" xfId="31671" xr:uid="{7D8CE848-DE32-491D-8D85-754C0B142C23}"/>
    <cellStyle name="Note 6 4 6 2 2 3" xfId="18038" xr:uid="{31186603-E18E-4297-9CBA-6B81C6B0330C}"/>
    <cellStyle name="Note 6 4 6 2 2 3 2" xfId="34205" xr:uid="{8528A803-B4A1-4D6E-AD63-9A44E818BECC}"/>
    <cellStyle name="Note 6 4 6 2 2 4" xfId="37063" xr:uid="{3D2929EF-5EAC-48EA-86A9-A133143FBCEE}"/>
    <cellStyle name="Note 6 4 6 2 3" xfId="11686" xr:uid="{8DD84794-6744-47B3-968A-3BF28A7A0842}"/>
    <cellStyle name="Note 6 4 6 2 3 2" xfId="20675" xr:uid="{48C3F169-42DF-4166-8AAD-5126E12A84B1}"/>
    <cellStyle name="Note 6 4 6 2 3 2 2" xfId="32997" xr:uid="{4E5EE642-5D73-4EAB-BC55-DCF2557CC413}"/>
    <cellStyle name="Note 6 4 6 2 3 3" xfId="32217" xr:uid="{0608AA45-E8F8-4679-B6D7-6EA7F8F2734B}"/>
    <cellStyle name="Note 6 4 6 2 4" xfId="15452" xr:uid="{156753D0-0EDD-448A-B311-CB2668D38854}"/>
    <cellStyle name="Note 6 4 6 2 4 2" xfId="35095" xr:uid="{520ACE48-FD70-47F3-9943-9C098EEA06EC}"/>
    <cellStyle name="Note 6 4 6 2 5" xfId="27781" xr:uid="{015771B4-2EB1-4238-9F8F-B8AB958D679F}"/>
    <cellStyle name="Note 6 4 6 2 6" xfId="54074" xr:uid="{DADE3231-24E3-41D6-A489-E34D72F06AFE}"/>
    <cellStyle name="Note 6 4 6 3" xfId="4599" xr:uid="{2BCEDE7D-A72A-4562-9CB8-4F764DC643BF}"/>
    <cellStyle name="Note 6 4 6 3 2" xfId="37728" xr:uid="{42A8173F-4675-44F6-B390-368EF2B87AAD}"/>
    <cellStyle name="Note 6 4 6 4" xfId="37623" xr:uid="{730E3D14-C6C1-486D-870C-5A28E20FF071}"/>
    <cellStyle name="Note 6 4 6 5" xfId="47397" xr:uid="{306C23E8-C198-4A58-BCDE-93B25DA2E781}"/>
    <cellStyle name="Note 6 4 7" xfId="4899" xr:uid="{BF6A94D8-3661-456A-9B3F-DEFD5CA8988A}"/>
    <cellStyle name="Note 6 4 7 2" xfId="7485" xr:uid="{DC6FA8F4-03A1-44B1-96F7-9724481F4FD0}"/>
    <cellStyle name="Note 6 4 7 2 2" xfId="12315" xr:uid="{DB4F0546-3BE8-4F99-8213-39D88E6ED7A6}"/>
    <cellStyle name="Note 6 4 7 2 2 2" xfId="21304" xr:uid="{7DEC662B-C0EA-4BCD-973D-F10447E73843}"/>
    <cellStyle name="Note 6 4 7 2 2 2 2" xfId="42640" xr:uid="{30EB1C65-A3C0-480C-A362-DDEE570037F0}"/>
    <cellStyle name="Note 6 4 7 2 2 3" xfId="24525" xr:uid="{7937D3AA-BC50-45E1-B707-9251F415688B}"/>
    <cellStyle name="Note 6 4 7 2 3" xfId="16474" xr:uid="{B4C66F44-2789-43E2-B682-26C242144CA4}"/>
    <cellStyle name="Note 6 4 7 2 3 2" xfId="43707" xr:uid="{EF4C0318-3156-43BA-B097-6781C8CE2576}"/>
    <cellStyle name="Note 6 4 7 2 4" xfId="40305" xr:uid="{A8A3CFB0-07A1-4F1A-8723-818EC71E49E2}"/>
    <cellStyle name="Note 6 4 7 3" xfId="10122" xr:uid="{ED9CA514-6EAA-4C51-88CB-D08C99ACAE95}"/>
    <cellStyle name="Note 6 4 7 3 2" xfId="19111" xr:uid="{D47DD79E-C523-4D37-9814-A90E3BE56881}"/>
    <cellStyle name="Note 6 4 7 3 2 2" xfId="23369" xr:uid="{65E6AEE2-500E-43FE-87B3-CB049FF52CC9}"/>
    <cellStyle name="Note 6 4 7 3 3" xfId="38898" xr:uid="{1690C0C2-57C3-47BF-AD57-77CE5ED824AB}"/>
    <cellStyle name="Note 6 4 7 4" xfId="13888" xr:uid="{A55937A2-82D4-46F7-8BC2-E47A627A4EF6}"/>
    <cellStyle name="Note 6 4 7 4 2" xfId="39014" xr:uid="{BF6500C5-F8CA-4BFC-B7C9-1301BF8CB3B8}"/>
    <cellStyle name="Note 6 4 7 5" xfId="27078" xr:uid="{A3C3B3EB-DF85-4C9F-801E-9231DD49462E}"/>
    <cellStyle name="Note 6 4 7 6" xfId="52688" xr:uid="{2BD263DE-9C45-4D94-B545-12D0021E16CC}"/>
    <cellStyle name="Note 6 4 8" xfId="2511" xr:uid="{7F66401D-6631-477F-A2BC-BF0F32A60ABE}"/>
    <cellStyle name="Note 6 4 8 2" xfId="27753" xr:uid="{9D1DE671-2146-444A-9693-0E68A3FB6E52}"/>
    <cellStyle name="Note 6 4 9" xfId="33998" xr:uid="{F66F8200-0AAC-49D9-9ED9-2C2625FA6D32}"/>
    <cellStyle name="Note 6 40" xfId="45469" xr:uid="{1CFFE9CB-9B26-4202-AF28-B7C2919CB1C2}"/>
    <cellStyle name="Note 6 5" xfId="271" xr:uid="{EC5268D1-2475-44F9-8C9A-2209DCA77C01}"/>
    <cellStyle name="Note 6 5 2" xfId="4677" xr:uid="{6AD71320-3AC5-4F95-95FA-9A1768D2736A}"/>
    <cellStyle name="Note 6 5 2 2" xfId="7263" xr:uid="{732BC457-27E0-4A9B-935A-1AD163D223D9}"/>
    <cellStyle name="Note 6 5 2 2 2" xfId="12246" xr:uid="{DBAD025C-5450-4A9B-B596-2FDC095E702D}"/>
    <cellStyle name="Note 6 5 2 2 2 2" xfId="21235" xr:uid="{A75D05A8-E8A5-4EEC-97C7-5AF505F6113F}"/>
    <cellStyle name="Note 6 5 2 2 2 2 2" xfId="38291" xr:uid="{E773C042-FEFE-4F68-9731-3B194BDCEE74}"/>
    <cellStyle name="Note 6 5 2 2 2 3" xfId="23984" xr:uid="{7513A8C0-881F-44E8-84C3-EB4DBB26098A}"/>
    <cellStyle name="Note 6 5 2 2 2 4" xfId="56376" xr:uid="{BDC2570C-05ED-4BB0-BCD2-216DC13B7F49}"/>
    <cellStyle name="Note 6 5 2 2 3" xfId="16252" xr:uid="{661D8282-4BF8-455B-8E45-96E45FDB9535}"/>
    <cellStyle name="Note 6 5 2 2 3 2" xfId="22716" xr:uid="{4004B006-FEB4-4E3A-98A6-26FFC66F2923}"/>
    <cellStyle name="Note 6 5 2 2 4" xfId="38350" xr:uid="{8FD65D84-2952-4068-A8E6-C3911D3C162F}"/>
    <cellStyle name="Note 6 5 2 2 5" xfId="49594" xr:uid="{413345AC-CCD9-471D-B9CC-6BB0EBB6597F}"/>
    <cellStyle name="Note 6 5 2 3" xfId="9900" xr:uid="{274FF379-C565-4DF2-82A7-58B9A24BE1A8}"/>
    <cellStyle name="Note 6 5 2 3 2" xfId="18889" xr:uid="{5CB6861B-50AA-4872-A3B1-9250D2B6D336}"/>
    <cellStyle name="Note 6 5 2 3 2 2" xfId="31038" xr:uid="{55054999-ACA2-4785-8A17-3CB427B0940B}"/>
    <cellStyle name="Note 6 5 2 3 2 3" xfId="57932" xr:uid="{3F3D3F93-0175-47DC-9F5D-4EDD2706DB18}"/>
    <cellStyle name="Note 6 5 2 3 3" xfId="22601" xr:uid="{A84D26B4-27FC-45B6-A008-A64DA6CEA3FE}"/>
    <cellStyle name="Note 6 5 2 3 4" xfId="51150" xr:uid="{EB2CB1FF-7507-4E91-AAB7-17541ED101F3}"/>
    <cellStyle name="Note 6 5 2 4" xfId="13666" xr:uid="{77223CDD-A4E3-40E0-AB01-74E37F0127B4}"/>
    <cellStyle name="Note 6 5 2 4 2" xfId="38427" xr:uid="{E16E6C0E-3C8E-427B-B041-A9E0EDC2F5BF}"/>
    <cellStyle name="Note 6 5 2 4 2 2" xfId="54518" xr:uid="{7D49C5CD-DED6-43C5-9499-B2A2C84BF7B6}"/>
    <cellStyle name="Note 6 5 2 4 3" xfId="47711" xr:uid="{6AF605B9-5DE4-49EF-AE60-FF99442F0E7A}"/>
    <cellStyle name="Note 6 5 2 5" xfId="25925" xr:uid="{5DACDDD5-86F6-48DA-A088-BC64D3607409}"/>
    <cellStyle name="Note 6 5 2 5 2" xfId="52947" xr:uid="{B86898C8-9C56-42DF-9C40-32A3B19534D4}"/>
    <cellStyle name="Note 6 5 2 6" xfId="46100" xr:uid="{BF76E8E9-04E6-4D97-A91C-A905A15C5EFA}"/>
    <cellStyle name="Note 6 5 3" xfId="2739" xr:uid="{503A76C9-B599-4D72-B4A7-A7B74A751E84}"/>
    <cellStyle name="Note 6 5 3 2" xfId="30391" xr:uid="{2416AE7A-D584-492E-B0FD-58C20A17CD3C}"/>
    <cellStyle name="Note 6 5 3 2 2" xfId="56781" xr:uid="{2540AD25-30F8-46C1-A63C-E724BFB8A8C8}"/>
    <cellStyle name="Note 6 5 3 2 3" xfId="49999" xr:uid="{0E329214-D981-4F7C-8EFF-E7F17BEF429B}"/>
    <cellStyle name="Note 6 5 3 3" xfId="51655" xr:uid="{8EC233F5-6F70-44E7-B22E-B6C2B6446AAD}"/>
    <cellStyle name="Note 6 5 3 3 2" xfId="58436" xr:uid="{90B20390-3CCC-435E-AD80-705789FA7BC8}"/>
    <cellStyle name="Note 6 5 3 4" xfId="48116" xr:uid="{4A0D64C6-8D27-4BA2-96D8-BB32E95BAE66}"/>
    <cellStyle name="Note 6 5 3 4 2" xfId="54908" xr:uid="{B4883DF6-43BB-470A-9FAD-BF4F4B38DF6C}"/>
    <cellStyle name="Note 6 5 3 5" xfId="53208" xr:uid="{E93765C7-7F46-461D-80B7-DE15CB75F99E}"/>
    <cellStyle name="Note 6 5 3 6" xfId="46502" xr:uid="{663D1245-673A-45E6-B041-3FF9D95C5BF4}"/>
    <cellStyle name="Note 6 5 4" xfId="42708" xr:uid="{0C8ED430-F821-41C2-AC6E-4F604677380B}"/>
    <cellStyle name="Note 6 5 4 2" xfId="55904" xr:uid="{289F988B-8E84-407E-8B19-9A89C99D774D}"/>
    <cellStyle name="Note 6 5 4 3" xfId="49122" xr:uid="{274D41C0-3F31-4DFF-B304-107E272B86CD}"/>
    <cellStyle name="Note 6 5 5" xfId="44415" xr:uid="{EC3D6DEB-C2C7-4A66-AD2F-1C7485ADC139}"/>
    <cellStyle name="Note 6 5 5 2" xfId="58462" xr:uid="{AC08440A-F3CB-482C-9759-E12B7F61D5F0}"/>
    <cellStyle name="Note 6 5 5 3" xfId="51681" xr:uid="{96BF3FD0-5A93-42FA-A6CC-36B3D5DCA4E2}"/>
    <cellStyle name="Note 6 5 6" xfId="45588" xr:uid="{9005324E-F896-4957-BDCE-E17F1AFBB20D}"/>
    <cellStyle name="Note 6 5 6 2" xfId="54070" xr:uid="{A97132BD-71B8-45AE-B494-70C938E0E66F}"/>
    <cellStyle name="Note 6 5 7" xfId="52684" xr:uid="{984305F3-B1D3-4E4C-8F5E-DA7F620FCE3D}"/>
    <cellStyle name="Note 6 6" xfId="620" xr:uid="{A52B021C-6834-47FB-87EE-74D20F867FE2}"/>
    <cellStyle name="Note 6 6 2" xfId="5001" xr:uid="{AB071CFE-9A84-4361-8C0B-3A2FC448F499}"/>
    <cellStyle name="Note 6 6 2 2" xfId="7587" xr:uid="{78AD63F4-C101-4335-BA73-52EDB77ACB8D}"/>
    <cellStyle name="Note 6 6 2 2 2" xfId="12346" xr:uid="{5C7D228C-A976-4ADE-AA0D-E2C0171EEA58}"/>
    <cellStyle name="Note 6 6 2 2 2 2" xfId="21335" xr:uid="{C6F708C6-4E50-4206-9539-8A341BF3CA02}"/>
    <cellStyle name="Note 6 6 2 2 2 2 2" xfId="35761" xr:uid="{C576CD0E-DFD3-4154-9211-E27516C6CB5E}"/>
    <cellStyle name="Note 6 6 2 2 2 3" xfId="28066" xr:uid="{8582FEEA-F9E5-4B4F-A754-A2D8BE63030F}"/>
    <cellStyle name="Note 6 6 2 2 2 4" xfId="56443" xr:uid="{245E161F-0C15-43FA-8EB5-59ADFA5C5BE4}"/>
    <cellStyle name="Note 6 6 2 2 3" xfId="16576" xr:uid="{870C0E31-F641-4DD4-8BD1-17AF5A17A34B}"/>
    <cellStyle name="Note 6 6 2 2 3 2" xfId="37197" xr:uid="{AF193A1B-A49F-41ED-A3F9-6BAC0FBE0A1D}"/>
    <cellStyle name="Note 6 6 2 2 4" xfId="23419" xr:uid="{4CE86BA1-C4EA-48B8-897F-AA81F185B03F}"/>
    <cellStyle name="Note 6 6 2 2 5" xfId="49661" xr:uid="{9C39558D-2789-4EC1-94E2-90E4937F219B}"/>
    <cellStyle name="Note 6 6 2 3" xfId="10224" xr:uid="{30294552-12CE-4D9D-844E-F6BCBD86C413}"/>
    <cellStyle name="Note 6 6 2 3 2" xfId="19213" xr:uid="{1639F230-55A5-4CC0-AB15-522D945A6A06}"/>
    <cellStyle name="Note 6 6 2 3 2 2" xfId="34593" xr:uid="{44CC39E7-0D65-496F-BD5B-760EC9BB8FE3}"/>
    <cellStyle name="Note 6 6 2 3 2 3" xfId="58432" xr:uid="{21B05964-2D81-4E92-B735-215C61E91D93}"/>
    <cellStyle name="Note 6 6 2 3 3" xfId="32235" xr:uid="{0E78721D-20BF-49B0-914A-4B25BD05FB98}"/>
    <cellStyle name="Note 6 6 2 3 4" xfId="51651" xr:uid="{F100A197-D51A-47FA-8C89-83101D81D068}"/>
    <cellStyle name="Note 6 6 2 4" xfId="13990" xr:uid="{BFFF4642-24E9-4043-AE77-B899D687170E}"/>
    <cellStyle name="Note 6 6 2 4 2" xfId="30492" xr:uid="{091E0F4B-BEE8-4C63-BBE7-5361BB3DAEE4}"/>
    <cellStyle name="Note 6 6 2 4 2 2" xfId="54582" xr:uid="{0CD39F5D-2593-4EC2-959B-15DD0938E64F}"/>
    <cellStyle name="Note 6 6 2 4 3" xfId="47778" xr:uid="{A0B96B8D-D8AE-4114-9831-0373FFC9CCF3}"/>
    <cellStyle name="Note 6 6 2 5" xfId="24367" xr:uid="{ECCE79F3-FF4B-446B-8547-1641A2715272}"/>
    <cellStyle name="Note 6 6 2 5 2" xfId="52985" xr:uid="{9ABD44C3-22A0-4241-95C0-CAE5E58DEEE4}"/>
    <cellStyle name="Note 6 6 2 6" xfId="46164" xr:uid="{E9BFE002-3D39-4143-B8B4-CB2D5A3CC43A}"/>
    <cellStyle name="Note 6 6 3" xfId="3057" xr:uid="{9EAE8DB6-B8A4-45C9-965D-CC95452F4AC5}"/>
    <cellStyle name="Note 6 6 3 2" xfId="34238" xr:uid="{2F1A4675-75A1-4B1E-A14C-1559FDC91784}"/>
    <cellStyle name="Note 6 6 3 2 2" xfId="56845" xr:uid="{FEBC9378-ACB6-4B01-9646-5D88A6BF9FA6}"/>
    <cellStyle name="Note 6 6 3 2 3" xfId="50063" xr:uid="{0A52AD5B-7718-4F0A-BA54-89DEADE60202}"/>
    <cellStyle name="Note 6 6 3 3" xfId="50733" xr:uid="{1870F122-409D-4F6C-8725-4AE67F1E0836}"/>
    <cellStyle name="Note 6 6 3 3 2" xfId="57515" xr:uid="{57956546-1AE6-40CB-87AC-46C3CB8E25A3}"/>
    <cellStyle name="Note 6 6 3 4" xfId="48180" xr:uid="{2FBFDC0D-A5ED-4194-8DA3-9E16FC8918BB}"/>
    <cellStyle name="Note 6 6 3 4 2" xfId="54972" xr:uid="{81E2F558-DE15-42BC-BECE-E4CF55A778FA}"/>
    <cellStyle name="Note 6 6 3 5" xfId="53272" xr:uid="{28C3F634-7A67-44E7-A489-D89716F20D7D}"/>
    <cellStyle name="Note 6 6 3 6" xfId="46566" xr:uid="{95531CFC-580A-44F0-8CC5-F1E0346BC2A8}"/>
    <cellStyle name="Note 6 6 4" xfId="41041" xr:uid="{64E48241-1AAF-4C63-B2DE-6F9FC038EE69}"/>
    <cellStyle name="Note 6 6 4 2" xfId="55971" xr:uid="{5FA7473D-48A0-42FA-BE19-CACFB815C439}"/>
    <cellStyle name="Note 6 6 4 3" xfId="49189" xr:uid="{886C33F5-71FC-483C-A625-59BED7B93945}"/>
    <cellStyle name="Note 6 6 5" xfId="44445" xr:uid="{7022E651-29F7-4069-8F86-E4DF6D96119A}"/>
    <cellStyle name="Note 6 6 5 2" xfId="58580" xr:uid="{82B1F638-133E-4356-802E-EDC2A88197AE}"/>
    <cellStyle name="Note 6 6 5 3" xfId="51799" xr:uid="{6B9AFF29-B4F7-4564-8D5C-EEF50C250FFE}"/>
    <cellStyle name="Note 6 6 6" xfId="45655" xr:uid="{A172A587-A6BC-4B7E-9C79-F42F964BEDFE}"/>
    <cellStyle name="Note 6 6 6 2" xfId="54134" xr:uid="{7D7EA64B-8892-4D23-AC25-1B1A2B0B3D96}"/>
    <cellStyle name="Note 6 6 7" xfId="52722" xr:uid="{055D3616-FDBC-4E5E-B524-97DE0810472C}"/>
    <cellStyle name="Note 6 7" xfId="965" xr:uid="{6447E584-E101-4BC9-BF42-3E2EFE5740A5}"/>
    <cellStyle name="Note 6 7 2" xfId="5322" xr:uid="{5ED0C873-41FD-4691-A215-E7A19717C8A6}"/>
    <cellStyle name="Note 6 7 2 2" xfId="7908" xr:uid="{9C80F192-D246-4A46-BB77-6CAC93C3F075}"/>
    <cellStyle name="Note 6 7 2 2 2" xfId="12448" xr:uid="{7584D5D4-CE88-43A7-B182-39DCCEE2186F}"/>
    <cellStyle name="Note 6 7 2 2 2 2" xfId="21437" xr:uid="{C0E1FEE5-C13A-4D30-82A8-E8A9794E56D0}"/>
    <cellStyle name="Note 6 7 2 2 2 2 2" xfId="34338" xr:uid="{392DCEFB-1D81-4DAA-BFA9-F27598741A4E}"/>
    <cellStyle name="Note 6 7 2 2 2 3" xfId="43673" xr:uid="{5FF06423-9790-4E23-B728-CA1C0EF7CB6E}"/>
    <cellStyle name="Note 6 7 2 2 2 4" xfId="56479" xr:uid="{EE8F9A84-BEB6-48CD-BAD9-DA695FE54D2F}"/>
    <cellStyle name="Note 6 7 2 2 3" xfId="16897" xr:uid="{87A03B38-2BB3-4450-933E-87B4C6951565}"/>
    <cellStyle name="Note 6 7 2 2 3 2" xfId="35679" xr:uid="{6B2A29FB-7651-48C2-9990-A754EC35640D}"/>
    <cellStyle name="Note 6 7 2 2 4" xfId="41266" xr:uid="{1C272BFF-4645-43F5-9994-F530E3569A86}"/>
    <cellStyle name="Note 6 7 2 2 5" xfId="49697" xr:uid="{4D3B079B-D936-460A-8037-1DE8D19AD73F}"/>
    <cellStyle name="Note 6 7 2 3" xfId="10545" xr:uid="{F930B657-F0E9-4577-8A76-9A1613D2129D}"/>
    <cellStyle name="Note 6 7 2 3 2" xfId="19534" xr:uid="{E1DFE6E2-A7CC-4B43-8E0B-BB1FB6978858}"/>
    <cellStyle name="Note 6 7 2 3 2 2" xfId="42508" xr:uid="{3BDAE82C-7B4F-429C-BD3E-6751ACE0400C}"/>
    <cellStyle name="Note 6 7 2 3 2 3" xfId="57605" xr:uid="{940CA775-B61E-467A-A67B-C39215AA1340}"/>
    <cellStyle name="Note 6 7 2 3 3" xfId="35032" xr:uid="{6FAB0E38-5043-4DDB-815B-02D30F5BBA70}"/>
    <cellStyle name="Note 6 7 2 3 4" xfId="50823" xr:uid="{0C1C8F99-4093-42F1-80D9-C638625DF40A}"/>
    <cellStyle name="Note 6 7 2 4" xfId="14311" xr:uid="{8FFB9AE7-78BD-4DFD-85A6-E55D48557C7E}"/>
    <cellStyle name="Note 6 7 2 4 2" xfId="22856" xr:uid="{0A8969D0-EBF1-4558-AC74-579A0A98D876}"/>
    <cellStyle name="Note 6 7 2 4 2 2" xfId="54618" xr:uid="{0876514E-4F99-402D-BAD5-62EC6BFADC69}"/>
    <cellStyle name="Note 6 7 2 4 3" xfId="47814" xr:uid="{551B288F-A058-44C9-AE8F-81F270BBC688}"/>
    <cellStyle name="Note 6 7 2 5" xfId="25470" xr:uid="{9CBBA63F-3E1B-4BB1-AEAC-1DF640F9BE37}"/>
    <cellStyle name="Note 6 7 2 5 2" xfId="53006" xr:uid="{C154B0D9-C784-4144-AB6B-9A371F2A2499}"/>
    <cellStyle name="Note 6 7 2 6" xfId="46200" xr:uid="{0DD755DF-A75D-4DC1-81AB-B0E30C40744C}"/>
    <cellStyle name="Note 6 7 3" xfId="3402" xr:uid="{4EBFC50E-0173-4300-B5B1-F697FA3C4AEE}"/>
    <cellStyle name="Note 6 7 3 2" xfId="24570" xr:uid="{9E9D58A3-0917-4EF8-B027-672CB82AA155}"/>
    <cellStyle name="Note 6 7 3 2 2" xfId="56881" xr:uid="{BC3D4C2C-1D4D-43E4-939E-FBF47AD7C7F2}"/>
    <cellStyle name="Note 6 7 3 2 3" xfId="50099" xr:uid="{646A58DC-82D5-4CBB-BC4D-008B34D5BEFC}"/>
    <cellStyle name="Note 6 7 3 3" xfId="51106" xr:uid="{58A9DF8A-158F-463F-99AF-9291C336D237}"/>
    <cellStyle name="Note 6 7 3 3 2" xfId="57888" xr:uid="{297A63BC-2B6E-4157-9866-814CFCE984D8}"/>
    <cellStyle name="Note 6 7 3 4" xfId="48216" xr:uid="{934C76E8-54E2-416D-B41C-6B4333975AD4}"/>
    <cellStyle name="Note 6 7 3 4 2" xfId="55008" xr:uid="{99E0A32D-6441-453A-9264-DDDD9527517A}"/>
    <cellStyle name="Note 6 7 3 5" xfId="53308" xr:uid="{3B672B39-D73C-47BF-A7DB-5F1A8BADB797}"/>
    <cellStyle name="Note 6 7 3 6" xfId="46602" xr:uid="{0FFF713B-39EC-41D1-84EB-ACE9D639ED4B}"/>
    <cellStyle name="Note 6 7 4" xfId="24492" xr:uid="{33717FCD-CA73-4A45-984F-5EA7C014C894}"/>
    <cellStyle name="Note 6 7 4 2" xfId="56007" xr:uid="{5E359D9A-4059-49CD-A8D4-177A5E81D14D}"/>
    <cellStyle name="Note 6 7 4 3" xfId="49225" xr:uid="{A9625C61-25D4-4749-BFA7-46CBB52C3450}"/>
    <cellStyle name="Note 6 7 5" xfId="44413" xr:uid="{21173E99-3609-4C5C-A45C-66F71D73FEEB}"/>
    <cellStyle name="Note 6 7 5 2" xfId="57886" xr:uid="{4F3C1A07-65B3-4F25-A43E-61E34F9D47AA}"/>
    <cellStyle name="Note 6 7 5 3" xfId="51104" xr:uid="{A00C0DF6-DE4D-44DC-80F0-60F44482A18F}"/>
    <cellStyle name="Note 6 7 6" xfId="45691" xr:uid="{3DE114F8-EF19-4051-96D2-6301ED114790}"/>
    <cellStyle name="Note 6 7 6 2" xfId="54170" xr:uid="{85E5F3EA-4F7A-449D-853D-791FCD706BD2}"/>
    <cellStyle name="Note 6 7 7" xfId="52743" xr:uid="{A4762F2D-DA0C-4AB6-AC1A-A604C2AE825F}"/>
    <cellStyle name="Note 6 8" xfId="1309" xr:uid="{C9218A3A-B63E-4F43-9B34-128BB4CDE654}"/>
    <cellStyle name="Note 6 8 2" xfId="5654" xr:uid="{13F6173E-6C7D-4C57-9E62-22CE5CFDED8E}"/>
    <cellStyle name="Note 6 8 2 2" xfId="8240" xr:uid="{1578BDD0-0F39-40B3-A0A3-39C69C4DA0AE}"/>
    <cellStyle name="Note 6 8 2 2 2" xfId="12547" xr:uid="{225C4D48-D8FD-4EF7-9686-7B0766F171C9}"/>
    <cellStyle name="Note 6 8 2 2 2 2" xfId="21536" xr:uid="{644DE6F6-B4FE-47CD-9DBB-4CFE66D282E8}"/>
    <cellStyle name="Note 6 8 2 2 2 2 2" xfId="27423" xr:uid="{0C022B78-F91E-46B1-8B22-CC485C85025A}"/>
    <cellStyle name="Note 6 8 2 2 2 3" xfId="27632" xr:uid="{2084B676-19F4-40D1-B5B3-0576123A17F1}"/>
    <cellStyle name="Note 6 8 2 2 2 4" xfId="56526" xr:uid="{DB931B7D-C955-4BBF-B08C-A2741F015C07}"/>
    <cellStyle name="Note 6 8 2 2 3" xfId="17229" xr:uid="{7E309405-F6F6-4A87-9F11-860F1382A77C}"/>
    <cellStyle name="Note 6 8 2 2 3 2" xfId="35783" xr:uid="{04465C66-0D48-464D-9EFA-24B0CCE82455}"/>
    <cellStyle name="Note 6 8 2 2 4" xfId="37496" xr:uid="{A8C0D3FF-45D5-43BA-92B7-2E1B802286CD}"/>
    <cellStyle name="Note 6 8 2 2 5" xfId="49744" xr:uid="{94C2F1C4-B44C-4FE6-86BF-94DC1A7AE88D}"/>
    <cellStyle name="Note 6 8 2 3" xfId="10877" xr:uid="{8D0251F7-7DBD-4A78-897A-214F3728A6C3}"/>
    <cellStyle name="Note 6 8 2 3 2" xfId="19866" xr:uid="{355B83FB-6B45-40BE-899C-F668EC0AA0EA}"/>
    <cellStyle name="Note 6 8 2 3 2 2" xfId="40769" xr:uid="{E4C1D1A2-9E57-4EEC-AD41-1498E327D897}"/>
    <cellStyle name="Note 6 8 2 3 2 3" xfId="58567" xr:uid="{9D8A74EE-0889-4194-BCE0-84E4624BDECF}"/>
    <cellStyle name="Note 6 8 2 3 3" xfId="43903" xr:uid="{88EA40E9-FB72-4592-926B-B08B1323745B}"/>
    <cellStyle name="Note 6 8 2 3 4" xfId="51786" xr:uid="{7E87237B-3783-4CDC-9401-A61017328CB1}"/>
    <cellStyle name="Note 6 8 2 4" xfId="14643" xr:uid="{62D19FAE-8B58-414D-BA27-CB365094C776}"/>
    <cellStyle name="Note 6 8 2 4 2" xfId="42410" xr:uid="{29BF6792-8E42-4249-A14E-40BD5B6229A1}"/>
    <cellStyle name="Note 6 8 2 4 2 2" xfId="54662" xr:uid="{B670B460-B4A4-40CD-A95F-787C2E1867C3}"/>
    <cellStyle name="Note 6 8 2 4 3" xfId="47861" xr:uid="{D4A2979F-9671-420C-8D14-CD6D00DE91E5}"/>
    <cellStyle name="Note 6 8 2 5" xfId="25592" xr:uid="{4EBB794E-AA27-41D0-AF2D-932CC8CB1FEC}"/>
    <cellStyle name="Note 6 8 2 5 2" xfId="53030" xr:uid="{D106EA44-CA40-469C-ABAB-4314CC144D46}"/>
    <cellStyle name="Note 6 8 2 6" xfId="46247" xr:uid="{DE3065A7-36A2-48C8-B40D-80518647E069}"/>
    <cellStyle name="Note 6 8 3" xfId="3746" xr:uid="{9D942F26-95CF-4032-8A60-DBCBC9344DBE}"/>
    <cellStyle name="Note 6 8 3 2" xfId="24835" xr:uid="{BDC21712-E2BF-4E31-A573-5098DA087677}"/>
    <cellStyle name="Note 6 8 3 2 2" xfId="56925" xr:uid="{AA5B2410-F00D-4114-9B49-8B39215490D3}"/>
    <cellStyle name="Note 6 8 3 2 3" xfId="50143" xr:uid="{955B91BC-83B9-49E6-9EB8-1AA116689DB4}"/>
    <cellStyle name="Note 6 8 3 3" xfId="51025" xr:uid="{E8EAF029-5382-400C-8E6F-AEFEEDFDFDAF}"/>
    <cellStyle name="Note 6 8 3 3 2" xfId="57807" xr:uid="{32C0F926-E255-4997-9BF8-F9F625735F0C}"/>
    <cellStyle name="Note 6 8 3 4" xfId="48260" xr:uid="{C8F3BCC0-A3A8-4533-A8F0-C59E28E1984C}"/>
    <cellStyle name="Note 6 8 3 4 2" xfId="55052" xr:uid="{39B3465C-5C3D-4452-BD45-9DF1A5A3404B}"/>
    <cellStyle name="Note 6 8 3 5" xfId="53352" xr:uid="{A2DBF247-32AA-44A5-9A5E-EECBEDF9066F}"/>
    <cellStyle name="Note 6 8 3 6" xfId="46646" xr:uid="{6F1387C8-3A01-48AA-82A5-0388FE2EEC18}"/>
    <cellStyle name="Note 6 8 4" xfId="39313" xr:uid="{7A5A0D53-3383-4D69-AEE0-3AC57C5B67CD}"/>
    <cellStyle name="Note 6 8 4 2" xfId="56054" xr:uid="{1FFC487A-BFD3-4893-97D7-99B0FFD71061}"/>
    <cellStyle name="Note 6 8 4 3" xfId="49272" xr:uid="{5F2732EE-28FD-4AD1-BA28-442E4D7B0A7F}"/>
    <cellStyle name="Note 6 8 5" xfId="44532" xr:uid="{CE5378CB-8A62-4CCD-BB9E-A7B8AA1AA794}"/>
    <cellStyle name="Note 6 8 5 2" xfId="55720" xr:uid="{9382EEC8-CAD7-4913-8A84-1762054658CA}"/>
    <cellStyle name="Note 6 8 5 3" xfId="48937" xr:uid="{1CF603F6-9537-455C-AACF-408BA7F94621}"/>
    <cellStyle name="Note 6 8 6" xfId="45738" xr:uid="{9591BD29-CFE0-4715-9B19-D09C2BAE7110}"/>
    <cellStyle name="Note 6 8 6 2" xfId="54214" xr:uid="{1455036C-50B3-4D32-AA81-7B00E231147B}"/>
    <cellStyle name="Note 6 8 7" xfId="52767" xr:uid="{024CAF10-86C0-4301-A0C3-D3D7489B04AA}"/>
    <cellStyle name="Note 6 9" xfId="1672" xr:uid="{7A0A52FB-F49E-4532-BEAF-4F6098CE8CBB}"/>
    <cellStyle name="Note 6 9 2" xfId="6000" xr:uid="{FBF4003B-1DDB-4BEA-B99C-251A744CDCDB}"/>
    <cellStyle name="Note 6 9 2 2" xfId="8586" xr:uid="{46C6BE18-8D03-45C7-BE56-A9BFCB421E4A}"/>
    <cellStyle name="Note 6 9 2 2 2" xfId="12654" xr:uid="{4AA88B99-7E11-4FB1-9FE3-A649EAE1AC9B}"/>
    <cellStyle name="Note 6 9 2 2 2 2" xfId="21643" xr:uid="{86C388FB-6BB3-4163-839B-BEA2CB5BE13A}"/>
    <cellStyle name="Note 6 9 2 2 2 2 2" xfId="30042" xr:uid="{68446485-A215-48E5-B366-756DBA16A9BF}"/>
    <cellStyle name="Note 6 9 2 2 2 3" xfId="41042" xr:uid="{937A974A-9AD0-4810-85AF-CB17304A1DA0}"/>
    <cellStyle name="Note 6 9 2 2 2 4" xfId="56567" xr:uid="{88A517F4-BFEA-4D0A-B004-42B6BD3AAE8C}"/>
    <cellStyle name="Note 6 9 2 2 3" xfId="17575" xr:uid="{C1A2DF18-0909-419E-AD7A-415D38FB974C}"/>
    <cellStyle name="Note 6 9 2 2 3 2" xfId="28107" xr:uid="{14538BB6-BB62-4B31-BBD5-53F70A5CF291}"/>
    <cellStyle name="Note 6 9 2 2 4" xfId="29033" xr:uid="{21C0D605-60E4-4B0A-8B08-D0588E680CC0}"/>
    <cellStyle name="Note 6 9 2 2 5" xfId="49785" xr:uid="{F2858F45-E1EA-456E-BF5C-EA5F3E9C2210}"/>
    <cellStyle name="Note 6 9 2 3" xfId="11223" xr:uid="{E283E520-4672-4C49-948D-BBCD00CA5644}"/>
    <cellStyle name="Note 6 9 2 3 2" xfId="20212" xr:uid="{4FD6F47C-99F7-4856-A0A6-FAB6BAC19B25}"/>
    <cellStyle name="Note 6 9 2 3 2 2" xfId="26072" xr:uid="{7577611F-5849-4979-B57A-7EE8955C166F}"/>
    <cellStyle name="Note 6 9 2 3 2 3" xfId="58980" xr:uid="{838DFB37-BA71-4A5E-8320-F9B45E868827}"/>
    <cellStyle name="Note 6 9 2 3 3" xfId="27180" xr:uid="{77D798D7-7FCB-47EB-A7B3-DA633876E3CA}"/>
    <cellStyle name="Note 6 9 2 3 4" xfId="52199" xr:uid="{9B54FB9C-2C0C-4A5D-9A79-914078150344}"/>
    <cellStyle name="Note 6 9 2 4" xfId="14989" xr:uid="{BC80C575-D7CF-4403-BD46-CBABA9AD582F}"/>
    <cellStyle name="Note 6 9 2 4 2" xfId="40896" xr:uid="{D7A73E92-F682-41ED-B778-9A880E364EF8}"/>
    <cellStyle name="Note 6 9 2 4 2 2" xfId="54700" xr:uid="{94BDC65E-F6FB-4576-A434-3ECF6C0AE098}"/>
    <cellStyle name="Note 6 9 2 4 3" xfId="47902" xr:uid="{4FF38CA3-4A6F-47A6-B5C2-F66D23E54F2E}"/>
    <cellStyle name="Note 6 9 2 5" xfId="34724" xr:uid="{766B095D-2259-4CB0-8444-814AEDD5F564}"/>
    <cellStyle name="Note 6 9 2 5 2" xfId="53053" xr:uid="{55321668-BC05-417E-9426-C0A4F7ABDB6A}"/>
    <cellStyle name="Note 6 9 2 6" xfId="46288" xr:uid="{FED26A7A-CD95-437F-A618-07C82CD4D7A3}"/>
    <cellStyle name="Note 6 9 3" xfId="4109" xr:uid="{D8766DFD-18E5-4CC5-9DC7-BD8856C4D074}"/>
    <cellStyle name="Note 6 9 3 2" xfId="39627" xr:uid="{746F060F-5FAE-4F9C-ACD2-5F115CA4A372}"/>
    <cellStyle name="Note 6 9 3 2 2" xfId="56963" xr:uid="{AC60523D-5A0F-4824-B20B-3AD94E96F098}"/>
    <cellStyle name="Note 6 9 3 2 3" xfId="50181" xr:uid="{2836259E-664B-4863-B696-48CFC7A095C0}"/>
    <cellStyle name="Note 6 9 3 3" xfId="51281" xr:uid="{EEAE2855-BA0C-45E4-A3C3-5177F14C93CF}"/>
    <cellStyle name="Note 6 9 3 3 2" xfId="58063" xr:uid="{6A0568BB-E365-4A06-A12D-A3175EBE8708}"/>
    <cellStyle name="Note 6 9 3 4" xfId="48298" xr:uid="{F16D7078-8953-47B0-B2B3-CD8258535956}"/>
    <cellStyle name="Note 6 9 3 4 2" xfId="55090" xr:uid="{832879A6-01ED-42D2-87D1-520D648BA751}"/>
    <cellStyle name="Note 6 9 3 5" xfId="53390" xr:uid="{88B130F2-BCED-47CA-9BC9-40A74E934A3C}"/>
    <cellStyle name="Note 6 9 3 6" xfId="46684" xr:uid="{EB707BD4-79AC-4AB5-821C-23338F8252AD}"/>
    <cellStyle name="Note 6 9 4" xfId="34527" xr:uid="{1F1F3A80-2558-4715-8806-68DAFEEEBF04}"/>
    <cellStyle name="Note 6 9 4 2" xfId="56095" xr:uid="{8012E0D1-98F1-4B26-A8C4-CFB7F63167D1}"/>
    <cellStyle name="Note 6 9 4 3" xfId="49313" xr:uid="{0646DC86-A400-4416-B6B7-0A5CFA461114}"/>
    <cellStyle name="Note 6 9 5" xfId="44584" xr:uid="{D8FFD4E0-1B86-403F-9F5D-041422B8E6C9}"/>
    <cellStyle name="Note 6 9 5 2" xfId="58587" xr:uid="{C90CD811-808F-4F1C-B701-3E9D6078049B}"/>
    <cellStyle name="Note 6 9 5 3" xfId="51806" xr:uid="{3E2B3E70-80A9-4389-A0F9-71331DCBD12E}"/>
    <cellStyle name="Note 6 9 6" xfId="45779" xr:uid="{AEFD4485-B54D-4009-8B1F-C33CDDB800BF}"/>
    <cellStyle name="Note 6 9 6 2" xfId="54252" xr:uid="{A1DAD565-2EB6-4B75-95E3-394678DD9D01}"/>
    <cellStyle name="Note 6 9 7" xfId="52790" xr:uid="{550AE77A-689E-41D4-A863-F8A73456594C}"/>
    <cellStyle name="Note 7" xfId="137" xr:uid="{06424D8E-C185-402C-90A7-82CCED94C03F}"/>
    <cellStyle name="Note 7 10" xfId="1948" xr:uid="{10C9CB34-A900-44ED-A7CE-7D0488D3B4C5}"/>
    <cellStyle name="Note 7 10 2" xfId="6258" xr:uid="{7FC92FE5-17AF-4FA0-AD00-6AAA4617AA2E}"/>
    <cellStyle name="Note 7 10 2 2" xfId="8844" xr:uid="{C4DB062E-9F57-4452-862C-5CDB8420DCE8}"/>
    <cellStyle name="Note 7 10 2 2 2" xfId="12734" xr:uid="{9AB8D87D-B6CC-414B-AA28-ACE446573EA2}"/>
    <cellStyle name="Note 7 10 2 2 2 2" xfId="21723" xr:uid="{2EF71445-C01C-4DDA-9269-306C6C0184FE}"/>
    <cellStyle name="Note 7 10 2 2 2 2 2" xfId="30749" xr:uid="{A0653A6C-6278-46DE-B03E-509CB890EECF}"/>
    <cellStyle name="Note 7 10 2 2 2 3" xfId="36799" xr:uid="{AFED3DFD-C3D3-417E-9E6C-19BA96A99C50}"/>
    <cellStyle name="Note 7 10 2 2 3" xfId="17833" xr:uid="{D768425E-7A93-4831-92B6-C93BB3AE321B}"/>
    <cellStyle name="Note 7 10 2 2 3 2" xfId="43039" xr:uid="{99057E26-75DB-4AAD-8294-45861C0C98EA}"/>
    <cellStyle name="Note 7 10 2 2 4" xfId="25557" xr:uid="{A3AD03A7-0A12-4A00-868B-0AC9F5266459}"/>
    <cellStyle name="Note 7 10 2 3" xfId="11481" xr:uid="{66CDF6B6-8024-4E80-9339-C35754C9FED9}"/>
    <cellStyle name="Note 7 10 2 3 2" xfId="20470" xr:uid="{7506AA3E-B5CA-401A-807B-B8F5313DC583}"/>
    <cellStyle name="Note 7 10 2 3 2 2" xfId="32585" xr:uid="{C630BE29-E52E-46E5-971A-012A0A6DF783}"/>
    <cellStyle name="Note 7 10 2 3 3" xfId="34872" xr:uid="{2F365233-9F48-4278-81E5-67CC9A8D637B}"/>
    <cellStyle name="Note 7 10 2 4" xfId="15247" xr:uid="{8C51DE2A-2705-4F3B-8C54-551BD75263D8}"/>
    <cellStyle name="Note 7 10 2 4 2" xfId="25346" xr:uid="{5E6126AC-9D34-4DE2-9FF2-3A309469690B}"/>
    <cellStyle name="Note 7 10 2 5" xfId="27306" xr:uid="{0CD009FF-41B7-498C-B3BB-9833613E3183}"/>
    <cellStyle name="Note 7 10 3" xfId="4385" xr:uid="{DF54B6AE-4F07-4FD3-9DDC-B1E1B2006BED}"/>
    <cellStyle name="Note 7 10 3 2" xfId="38246" xr:uid="{CFEEF3CB-6F7B-4B6D-9EFD-BE6ACC2D020F}"/>
    <cellStyle name="Note 7 10 4" xfId="25037" xr:uid="{4D8A70E8-EFF5-4BBE-BBA9-1AD8514C7AF4}"/>
    <cellStyle name="Note 7 11" xfId="2619" xr:uid="{75D0B42F-623D-4984-9FF1-D20F78CA4219}"/>
    <cellStyle name="Note 7 11 2" xfId="6860" xr:uid="{8D812F95-E8A8-4E07-9542-45CCBF332989}"/>
    <cellStyle name="Note 7 11 2 2" xfId="12015" xr:uid="{D45D4FEC-5058-499A-A387-675AC88974D9}"/>
    <cellStyle name="Note 7 11 2 2 2" xfId="21004" xr:uid="{8062DF06-24F2-45A8-8549-0A333BC5C14B}"/>
    <cellStyle name="Note 7 11 2 2 2 2" xfId="30917" xr:uid="{D114CB64-084B-4C93-96A9-BE5F8E44F2EA}"/>
    <cellStyle name="Note 7 11 2 2 3" xfId="27166" xr:uid="{4FBCC177-C7A0-487F-9233-B51554254A4D}"/>
    <cellStyle name="Note 7 11 2 3" xfId="15849" xr:uid="{FB9CC7BB-2135-462A-BFAC-7A38AA325F4F}"/>
    <cellStyle name="Note 7 11 2 3 2" xfId="31204" xr:uid="{8CDF2BDB-91DA-41AD-AFF6-CE140B071576}"/>
    <cellStyle name="Note 7 11 2 4" xfId="36593" xr:uid="{15B8DB4F-70A1-44A3-936F-77E37809C9D3}"/>
    <cellStyle name="Note 7 11 3" xfId="9430" xr:uid="{167B1435-A37C-493A-AF23-127A49A9093A}"/>
    <cellStyle name="Note 7 11 3 2" xfId="18419" xr:uid="{E188ECF0-F6C4-4901-9864-2AFE8452A238}"/>
    <cellStyle name="Note 7 11 3 2 2" xfId="28181" xr:uid="{9CE93434-1A17-448C-ADB5-0607BA543F3C}"/>
    <cellStyle name="Note 7 11 3 3" xfId="42877" xr:uid="{28ACCD8B-C02D-46A4-A38B-5DD4F12ADA80}"/>
    <cellStyle name="Note 7 11 4" xfId="13473" xr:uid="{8B652B9D-7CED-4592-B625-B4DC42B30F6D}"/>
    <cellStyle name="Note 7 11 4 2" xfId="34940" xr:uid="{56440BF5-8B43-4C32-A919-DCCEA16C829E}"/>
    <cellStyle name="Note 7 11 5" xfId="28427" xr:uid="{7AE35F33-41DA-4B62-B8C4-6BA8127B0E34}"/>
    <cellStyle name="Note 7 12" xfId="6593" xr:uid="{5812D788-5DFF-476A-B886-1EA1FF60B3E7}"/>
    <cellStyle name="Note 7 12 2" xfId="11801" xr:uid="{84B789EF-B13D-4A5C-9071-3F649E66045A}"/>
    <cellStyle name="Note 7 12 2 2" xfId="20790" xr:uid="{1BAD00C7-8BD7-4CE0-B4C6-FC74CC09B30F}"/>
    <cellStyle name="Note 7 12 2 2 2" xfId="41073" xr:uid="{C77EA697-299C-481D-AC53-8EED747BA928}"/>
    <cellStyle name="Note 7 12 2 3" xfId="31074" xr:uid="{612D6C38-6C44-49D5-9FF2-53CC4C22AAD0}"/>
    <cellStyle name="Note 7 12 3" xfId="15582" xr:uid="{894DBC8A-DAF0-400E-B3AA-9171A2E165EF}"/>
    <cellStyle name="Note 7 12 3 2" xfId="22606" xr:uid="{635C85AE-4EED-4A70-B104-E4CF46F738CA}"/>
    <cellStyle name="Note 7 12 4" xfId="41715" xr:uid="{17859D4F-1F1C-4509-A229-2F2CAD4FE19C}"/>
    <cellStyle name="Note 7 13" xfId="9164" xr:uid="{3546DE2C-61DA-43A0-A34F-D5A4F0C67D58}"/>
    <cellStyle name="Note 7 13 2" xfId="18153" xr:uid="{5BF56CF7-AD60-4235-BC6F-AC33DAC72C2C}"/>
    <cellStyle name="Note 7 13 2 2" xfId="23139" xr:uid="{9BB80934-C112-487E-AF23-2DDA3BC0B17C}"/>
    <cellStyle name="Note 7 13 3" xfId="25577" xr:uid="{D6644E55-0A25-408B-BB26-F99B66582AC6}"/>
    <cellStyle name="Note 7 14" xfId="9729" xr:uid="{4A222057-4712-4894-A051-405CFE838A57}"/>
    <cellStyle name="Note 7 14 2" xfId="18718" xr:uid="{037D4891-5D8E-4950-8D00-27497F74A2EC}"/>
    <cellStyle name="Note 7 14 2 2" xfId="22141" xr:uid="{1B111209-261F-424D-B97D-3F82EDC0FEBF}"/>
    <cellStyle name="Note 7 14 3" xfId="40247" xr:uid="{8CED38DA-84DC-4243-B731-B00FFA5808E4}"/>
    <cellStyle name="Note 7 15" xfId="2297" xr:uid="{0810F5A6-2832-4467-BB7C-4539A2C81B06}"/>
    <cellStyle name="Note 7 15 2" xfId="23812" xr:uid="{1A155F95-60E6-41BA-8410-ABADD6613BA6}"/>
    <cellStyle name="Note 7 16" xfId="13206" xr:uid="{214C8556-C8AD-4E3B-9B31-2B2B27D1474A}"/>
    <cellStyle name="Note 7 16 2" xfId="30365" xr:uid="{5BDB40EE-4738-4918-B0D1-540B630189DB}"/>
    <cellStyle name="Note 7 17" xfId="35532" xr:uid="{14EDCF64-D97D-4620-A956-D322A8A4596F}"/>
    <cellStyle name="Note 7 18" xfId="44234" xr:uid="{5BCEFAEE-EB80-46AC-9A81-13513EB48E20}"/>
    <cellStyle name="Note 7 19" xfId="45474" xr:uid="{ABD5D8AD-E495-45A4-ACCD-1EBFAD8EE8DE}"/>
    <cellStyle name="Note 7 2" xfId="326" xr:uid="{C9AEBB77-81A2-4ED1-AA07-634A8CB97F5F}"/>
    <cellStyle name="Note 7 2 10" xfId="6628" xr:uid="{C2F9B173-A69A-4545-9F20-F7D3E49C0BC4}"/>
    <cellStyle name="Note 7 2 10 2" xfId="11834" xr:uid="{0F37AA7F-60CC-4C71-9DEA-79ADBAB831E8}"/>
    <cellStyle name="Note 7 2 10 2 2" xfId="20823" xr:uid="{E03A5551-67D6-4399-AE32-400B89EFD8EE}"/>
    <cellStyle name="Note 7 2 10 2 2 2" xfId="34148" xr:uid="{D190088B-470C-4719-8776-31421D01220B}"/>
    <cellStyle name="Note 7 2 10 2 3" xfId="38922" xr:uid="{8D4BAEA1-E39E-44BA-93A9-AD5C1779D0B5}"/>
    <cellStyle name="Note 7 2 10 3" xfId="15617" xr:uid="{BE600915-0173-4416-BD2B-3091D999B275}"/>
    <cellStyle name="Note 7 2 10 3 2" xfId="27302" xr:uid="{E9300398-0760-4FAC-A46B-65EB5892DC3E}"/>
    <cellStyle name="Note 7 2 10 4" xfId="23447" xr:uid="{21389DEC-4697-467D-B34C-79671834D0AC}"/>
    <cellStyle name="Note 7 2 11" xfId="9197" xr:uid="{B27AAF2B-04E7-451D-B2E2-822B972D1F33}"/>
    <cellStyle name="Note 7 2 11 2" xfId="18186" xr:uid="{B02CE1E2-3DF3-4128-8A3B-D6D64EC05105}"/>
    <cellStyle name="Note 7 2 11 2 2" xfId="28689" xr:uid="{AEE354FC-6822-4511-85E1-E22BBD4F176E}"/>
    <cellStyle name="Note 7 2 11 3" xfId="24731" xr:uid="{68A06DEF-AFAE-400F-99E7-E3A439A0C9F7}"/>
    <cellStyle name="Note 7 2 12" xfId="12012" xr:uid="{DB6B8CC8-72E6-48EB-AF7B-A295E1A27482}"/>
    <cellStyle name="Note 7 2 12 2" xfId="21001" xr:uid="{8A3D5724-E504-4C43-9EC8-C684A43A32A9}"/>
    <cellStyle name="Note 7 2 12 2 2" xfId="40046" xr:uid="{E89D4790-1F6B-412B-A8E1-29B95CB44920}"/>
    <cellStyle name="Note 7 2 12 3" xfId="34419" xr:uid="{F0747769-3E89-491B-A4BD-9F8DCEE8E739}"/>
    <cellStyle name="Note 7 2 13" xfId="2332" xr:uid="{1ECEF3CA-D861-4847-8A7A-9AE6911CFBB5}"/>
    <cellStyle name="Note 7 2 13 2" xfId="36691" xr:uid="{9213B0FE-8CF1-4899-8155-B7A30669F860}"/>
    <cellStyle name="Note 7 2 14" xfId="13241" xr:uid="{8D17E5A9-E5E0-4B5E-8D4D-6ECC2C5B9110}"/>
    <cellStyle name="Note 7 2 14 2" xfId="26551" xr:uid="{48AB5C6D-97C8-4F64-9B29-B361A61AD21C}"/>
    <cellStyle name="Note 7 2 15" xfId="43259" xr:uid="{E8956877-D28E-45F5-8D80-E2A6D2B27F51}"/>
    <cellStyle name="Note 7 2 16" xfId="45976" xr:uid="{EB360481-F9ED-49EE-BD8C-26DB959B1EC6}"/>
    <cellStyle name="Note 7 2 2" xfId="458" xr:uid="{BFF8B392-900F-4F42-A469-7711D6515078}"/>
    <cellStyle name="Note 7 2 2 10" xfId="9322" xr:uid="{0409BF16-191E-455A-A5BA-BF795793888C}"/>
    <cellStyle name="Note 7 2 2 10 2" xfId="18311" xr:uid="{D29515B0-EECF-4870-A6F4-BEA54E54B6F4}"/>
    <cellStyle name="Note 7 2 2 10 2 2" xfId="27625" xr:uid="{BB16EF3D-FB2A-4EBA-998C-71E5E43212D7}"/>
    <cellStyle name="Note 7 2 2 10 3" xfId="36087" xr:uid="{040FF906-05D9-4B75-A464-763F39035B39}"/>
    <cellStyle name="Note 7 2 2 11" xfId="12421" xr:uid="{25DA7C13-E274-4AB0-967F-16946E69CBB1}"/>
    <cellStyle name="Note 7 2 2 11 2" xfId="21410" xr:uid="{0BA072B6-FDD9-432D-B0B2-67BBC41020EA}"/>
    <cellStyle name="Note 7 2 2 11 2 2" xfId="26973" xr:uid="{3C4057CB-1FDF-48E4-ABED-D3E66D2370DF}"/>
    <cellStyle name="Note 7 2 2 11 3" xfId="41590" xr:uid="{A75D07E9-5A22-4871-82C4-B441FC939EA5}"/>
    <cellStyle name="Note 7 2 2 12" xfId="2464" xr:uid="{2FD461EC-B7E8-4812-BF5B-84F0E6C1403D}"/>
    <cellStyle name="Note 7 2 2 12 2" xfId="26090" xr:uid="{6BF37BEB-0F78-4519-8A85-48428DC77554}"/>
    <cellStyle name="Note 7 2 2 13" xfId="13373" xr:uid="{A4B7B696-517E-4E67-B2CA-BBE5957B5258}"/>
    <cellStyle name="Note 7 2 2 13 2" xfId="32703" xr:uid="{B4108769-196D-48C9-9819-0BF65C3EA196}"/>
    <cellStyle name="Note 7 2 2 14" xfId="35090" xr:uid="{E91469AD-4584-4699-829A-FFBA5A535513}"/>
    <cellStyle name="Note 7 2 2 15" xfId="49467" xr:uid="{17373866-2730-4AF5-91DB-8137FEF9F5A2}"/>
    <cellStyle name="Note 7 2 2 2" xfId="807" xr:uid="{43C6A825-924D-49DC-98DC-DCF5B1552C6A}"/>
    <cellStyle name="Note 7 2 2 2 2" xfId="5176" xr:uid="{0FFF5E05-25B9-40EC-B5E3-D928971348E6}"/>
    <cellStyle name="Note 7 2 2 2 2 2" xfId="7762" xr:uid="{A641CC2E-D0FD-470F-A680-32341DEE2315}"/>
    <cellStyle name="Note 7 2 2 2 2 2 2" xfId="12404" xr:uid="{5D6DBCBF-B90A-4307-8C77-FECFDE446A62}"/>
    <cellStyle name="Note 7 2 2 2 2 2 2 2" xfId="21393" xr:uid="{CC9A1882-E0ED-4E62-A2D5-31E096E0C138}"/>
    <cellStyle name="Note 7 2 2 2 2 2 2 2 2" xfId="27385" xr:uid="{6D4F936A-872A-4F8C-8013-8B774670CF9D}"/>
    <cellStyle name="Note 7 2 2 2 2 2 2 3" xfId="37451" xr:uid="{BE7FAB4B-1113-4D54-8D16-E32232A717E7}"/>
    <cellStyle name="Note 7 2 2 2 2 2 3" xfId="16751" xr:uid="{AB01E61C-1C43-4A38-A402-BEC5CC20A888}"/>
    <cellStyle name="Note 7 2 2 2 2 2 3 2" xfId="43566" xr:uid="{8F2485C5-75E0-4C1A-B915-D419BA0D503D}"/>
    <cellStyle name="Note 7 2 2 2 2 2 4" xfId="37393" xr:uid="{AAFCBAA4-3CA7-4912-9F51-F22829B663F5}"/>
    <cellStyle name="Note 7 2 2 2 2 3" xfId="10399" xr:uid="{381D7D7C-377F-450C-9AFF-42B6B51E5102}"/>
    <cellStyle name="Note 7 2 2 2 2 3 2" xfId="19388" xr:uid="{299FBFD5-4547-4E27-9234-764947AC004C}"/>
    <cellStyle name="Note 7 2 2 2 2 3 2 2" xfId="32437" xr:uid="{1D18A1B9-3A72-40FF-A237-6E307978BB8A}"/>
    <cellStyle name="Note 7 2 2 2 2 3 3" xfId="24125" xr:uid="{0573564F-7F74-4739-ADEE-A8F8B4B53888}"/>
    <cellStyle name="Note 7 2 2 2 2 4" xfId="14165" xr:uid="{155797C5-0B28-4B18-AB29-EA9BB468FB6E}"/>
    <cellStyle name="Note 7 2 2 2 2 4 2" xfId="30778" xr:uid="{86E46AD6-ABA2-4CFF-AC37-7D259F2CC6A8}"/>
    <cellStyle name="Note 7 2 2 2 2 5" xfId="29744" xr:uid="{B5C79FD9-B457-429C-A92A-B06E2C488355}"/>
    <cellStyle name="Note 7 2 2 2 3" xfId="3244" xr:uid="{A0B3A416-9910-4A08-84AA-E2F50EB9CC82}"/>
    <cellStyle name="Note 7 2 2 2 3 2" xfId="28898" xr:uid="{0DB13C47-D514-4BEC-90CE-8B0901DCEDE2}"/>
    <cellStyle name="Note 7 2 2 2 4" xfId="23287" xr:uid="{7E7B5B94-815A-4E99-91FC-094875F3470B}"/>
    <cellStyle name="Note 7 2 2 2 5" xfId="56249" xr:uid="{29E71295-76ED-4743-84F1-22793DEA8EAD}"/>
    <cellStyle name="Note 7 2 2 3" xfId="1152" xr:uid="{20DD1123-32E9-4357-AD6E-85D9AFDFFFAC}"/>
    <cellStyle name="Note 7 2 2 3 2" xfId="5497" xr:uid="{72AADB77-22C8-4A6B-BACD-77518B96A561}"/>
    <cellStyle name="Note 7 2 2 3 2 2" xfId="8083" xr:uid="{99EE8446-80AB-4B2E-B64E-FAD5745EA8CC}"/>
    <cellStyle name="Note 7 2 2 3 2 2 2" xfId="12506" xr:uid="{E96247FC-6B82-468A-9CAE-9F24EA695C1D}"/>
    <cellStyle name="Note 7 2 2 3 2 2 2 2" xfId="21495" xr:uid="{B473211C-AE35-44B4-B1EA-A0EC154E59E6}"/>
    <cellStyle name="Note 7 2 2 3 2 2 2 2 2" xfId="40808" xr:uid="{B46B8B33-0944-46BA-9A18-1EB56E82FC2C}"/>
    <cellStyle name="Note 7 2 2 3 2 2 2 3" xfId="41006" xr:uid="{46E31120-476D-49E8-B964-C8249FB9DBCD}"/>
    <cellStyle name="Note 7 2 2 3 2 2 3" xfId="17072" xr:uid="{59B97414-E00B-43C5-91C9-980BD1302646}"/>
    <cellStyle name="Note 7 2 2 3 2 2 3 2" xfId="40707" xr:uid="{754C4175-F081-4026-B944-1B2B31EDFB72}"/>
    <cellStyle name="Note 7 2 2 3 2 2 4" xfId="33413" xr:uid="{6839D436-797A-4552-849E-FA1FA0600F2B}"/>
    <cellStyle name="Note 7 2 2 3 2 3" xfId="10720" xr:uid="{535460A2-4ABB-426C-B6CC-7A780B8DCF99}"/>
    <cellStyle name="Note 7 2 2 3 2 3 2" xfId="19709" xr:uid="{0CB7D65E-D336-4F6F-861F-F1BE8CAC2ED7}"/>
    <cellStyle name="Note 7 2 2 3 2 3 2 2" xfId="41869" xr:uid="{A317468C-1EA3-42B1-80A3-24362539248E}"/>
    <cellStyle name="Note 7 2 2 3 2 3 3" xfId="40301" xr:uid="{E6995372-3CC1-41F9-83CE-DFEFDE5A3AA9}"/>
    <cellStyle name="Note 7 2 2 3 2 4" xfId="14486" xr:uid="{D6FF5240-D087-4BD3-9B9F-093672386E0B}"/>
    <cellStyle name="Note 7 2 2 3 2 4 2" xfId="28246" xr:uid="{2F92CD81-9016-448B-B8AF-8844D807E9D0}"/>
    <cellStyle name="Note 7 2 2 3 2 5" xfId="33528" xr:uid="{ACB6C95F-84F1-4D78-8577-78469E18B19D}"/>
    <cellStyle name="Note 7 2 2 3 3" xfId="3589" xr:uid="{8696E148-DE16-4686-AFF7-9D35FE796F06}"/>
    <cellStyle name="Note 7 2 2 3 3 2" xfId="32828" xr:uid="{A14247FF-FDC8-4ECF-8CA8-4631A2AF8D7A}"/>
    <cellStyle name="Note 7 2 2 3 4" xfId="43213" xr:uid="{794033D6-76CC-49B5-82F3-FCE6E726BF62}"/>
    <cellStyle name="Note 7 2 2 4" xfId="1496" xr:uid="{79443687-5E1A-47EA-A4C2-AD6FDED9C7FE}"/>
    <cellStyle name="Note 7 2 2 4 2" xfId="5841" xr:uid="{BB18F4AD-FF68-42C5-B3AE-828FA69A72EC}"/>
    <cellStyle name="Note 7 2 2 4 2 2" xfId="8427" xr:uid="{E8B0F44E-1163-4874-99B7-D7112CE935F8}"/>
    <cellStyle name="Note 7 2 2 4 2 2 2" xfId="12611" xr:uid="{E82C503A-1EBE-4218-A34F-18FCD112DD9A}"/>
    <cellStyle name="Note 7 2 2 4 2 2 2 2" xfId="21600" xr:uid="{3ECDEA08-019E-4566-997C-52AD950452ED}"/>
    <cellStyle name="Note 7 2 2 4 2 2 2 2 2" xfId="28735" xr:uid="{C14F2D07-D650-43F3-825B-DA4E48680B3E}"/>
    <cellStyle name="Note 7 2 2 4 2 2 2 3" xfId="33609" xr:uid="{9BC527A7-1480-453B-93FF-CE95F6A5753B}"/>
    <cellStyle name="Note 7 2 2 4 2 2 3" xfId="17416" xr:uid="{E4599C42-4128-4D09-A3B6-BDF5B385DC61}"/>
    <cellStyle name="Note 7 2 2 4 2 2 3 2" xfId="32729" xr:uid="{D3E66C1D-8746-4833-91B8-029C9279BE2B}"/>
    <cellStyle name="Note 7 2 2 4 2 2 4" xfId="40700" xr:uid="{E23E8876-10EC-4877-BDF5-59B83285E86B}"/>
    <cellStyle name="Note 7 2 2 4 2 3" xfId="11064" xr:uid="{77D2F015-CF2D-4395-A37E-4FF75DCA98AC}"/>
    <cellStyle name="Note 7 2 2 4 2 3 2" xfId="20053" xr:uid="{AEBBBFB3-07D9-474D-BF17-424E70CB31E6}"/>
    <cellStyle name="Note 7 2 2 4 2 3 2 2" xfId="23031" xr:uid="{E4DAD130-C1A6-4499-8F25-426CB93FBE80}"/>
    <cellStyle name="Note 7 2 2 4 2 3 3" xfId="44108" xr:uid="{02E61D4A-F529-4D84-9D57-9704F74D60E0}"/>
    <cellStyle name="Note 7 2 2 4 2 4" xfId="14830" xr:uid="{2CA18681-686C-43CE-B0EA-8FCA275866B2}"/>
    <cellStyle name="Note 7 2 2 4 2 4 2" xfId="38989" xr:uid="{09899ED2-CA99-4E6E-B2EC-A89B5C20C07C}"/>
    <cellStyle name="Note 7 2 2 4 2 5" xfId="41065" xr:uid="{FCF4BEAD-B73A-48EB-8904-C47D903AADCE}"/>
    <cellStyle name="Note 7 2 2 4 3" xfId="3933" xr:uid="{42CFC97E-79C5-459A-ADD8-790CED94E442}"/>
    <cellStyle name="Note 7 2 2 4 3 2" xfId="42917" xr:uid="{53B4DEBB-B7EA-4632-B19B-B331B6CAC262}"/>
    <cellStyle name="Note 7 2 2 4 4" xfId="35433" xr:uid="{1CDBE42F-9FFE-4059-95A5-B1F26B4438EE}"/>
    <cellStyle name="Note 7 2 2 5" xfId="198" xr:uid="{2CD8889D-F302-4080-B9CD-2B9AA683058D}"/>
    <cellStyle name="Note 7 2 2 5 2" xfId="2593" xr:uid="{1A15ACFF-F4E1-49AD-BA4E-3DAA273BE1DB}"/>
    <cellStyle name="Note 7 2 2 5 2 2" xfId="6834" xr:uid="{F0FFC793-10CE-48BE-A642-4E8497B6D81F}"/>
    <cellStyle name="Note 7 2 2 5 2 2 2" xfId="12005" xr:uid="{0BA059C5-90A0-43AD-8BA2-0E90620079A0}"/>
    <cellStyle name="Note 7 2 2 5 2 2 2 2" xfId="20994" xr:uid="{4932F80C-66CB-4A69-80B4-5D3136CBC5EC}"/>
    <cellStyle name="Note 7 2 2 5 2 2 2 2 2" xfId="42489" xr:uid="{7012B617-EC17-4929-B0A4-889E52D08D73}"/>
    <cellStyle name="Note 7 2 2 5 2 2 2 3" xfId="34650" xr:uid="{B0F889B3-6500-4999-A268-77B366043355}"/>
    <cellStyle name="Note 7 2 2 5 2 2 3" xfId="15823" xr:uid="{B1497E8B-DF51-483E-9CC2-ACF05348D3FF}"/>
    <cellStyle name="Note 7 2 2 5 2 2 3 2" xfId="26584" xr:uid="{FFE5CAD6-4336-4E22-97CE-2845DEA101F8}"/>
    <cellStyle name="Note 7 2 2 5 2 2 4" xfId="30245" xr:uid="{6E4A477D-2936-4331-83EB-05B53EB8FF90}"/>
    <cellStyle name="Note 7 2 2 5 2 3" xfId="9404" xr:uid="{95D8C2BF-21D7-4A78-8BF5-F20D73A2BF4E}"/>
    <cellStyle name="Note 7 2 2 5 2 3 2" xfId="18393" xr:uid="{E5417F7F-948B-4D5C-B1F6-6F8E37AE1F80}"/>
    <cellStyle name="Note 7 2 2 5 2 3 2 2" xfId="25745" xr:uid="{D3BDEE29-5099-4DBF-AB7F-24EE72AD2791}"/>
    <cellStyle name="Note 7 2 2 5 2 3 3" xfId="43739" xr:uid="{2A4A7B87-6FA6-43F8-B811-9EE27DB8286C}"/>
    <cellStyle name="Note 7 2 2 5 2 4" xfId="13447" xr:uid="{A8A446E5-5068-4855-8C2B-21461C34E525}"/>
    <cellStyle name="Note 7 2 2 5 2 4 2" xfId="34226" xr:uid="{CE337A5D-DA50-4E46-9B85-06556B130445}"/>
    <cellStyle name="Note 7 2 2 5 2 5" xfId="25989" xr:uid="{997D3623-EAE6-4C4D-855A-F7DABD305C6E}"/>
    <cellStyle name="Note 7 2 2 5 3" xfId="2666" xr:uid="{63E572FC-64BC-4BE4-851A-8FAA3D535F45}"/>
    <cellStyle name="Note 7 2 2 5 3 2" xfId="39809" xr:uid="{8A431945-2D87-4C9B-9E5F-8AB89C068E4F}"/>
    <cellStyle name="Note 7 2 2 5 4" xfId="24080" xr:uid="{70BCDA91-5E2B-4EBA-9FFD-C91A5CC1CE04}"/>
    <cellStyle name="Note 7 2 2 6" xfId="2115" xr:uid="{85099CC0-5A9A-44C6-848B-8CDFAB025560}"/>
    <cellStyle name="Note 7 2 2 6 2" xfId="6416" xr:uid="{3A5C3846-30B4-4690-87A0-4BE5C1CDA2CF}"/>
    <cellStyle name="Note 7 2 2 6 2 2" xfId="9002" xr:uid="{2013109D-CF8C-433A-ABFC-C0E5697360AD}"/>
    <cellStyle name="Note 7 2 2 6 2 2 2" xfId="12785" xr:uid="{C5F7B001-31AD-4F00-953C-57EFCF140A09}"/>
    <cellStyle name="Note 7 2 2 6 2 2 2 2" xfId="21774" xr:uid="{1456D589-B04F-4844-AB10-91102024DB97}"/>
    <cellStyle name="Note 7 2 2 6 2 2 2 2 2" xfId="42214" xr:uid="{9DF79B16-AF12-4670-BF6B-C9AF18CF72B2}"/>
    <cellStyle name="Note 7 2 2 6 2 2 2 3" xfId="23684" xr:uid="{9245B31E-3319-4D30-A7D4-15748DA40964}"/>
    <cellStyle name="Note 7 2 2 6 2 2 3" xfId="17991" xr:uid="{833E7676-E168-4F21-A829-DC23DAC7B5B6}"/>
    <cellStyle name="Note 7 2 2 6 2 2 3 2" xfId="37263" xr:uid="{295FC7D2-927C-423A-8342-5304ADE8740A}"/>
    <cellStyle name="Note 7 2 2 6 2 2 4" xfId="42550" xr:uid="{CC3216DA-17BB-4435-8142-F584E1FAE7E8}"/>
    <cellStyle name="Note 7 2 2 6 2 3" xfId="11639" xr:uid="{EE09A1EE-5A55-4F86-9C62-0B2B15205A8A}"/>
    <cellStyle name="Note 7 2 2 6 2 3 2" xfId="20628" xr:uid="{F2D32D36-7D30-4AA0-A74B-B66BE3E0FE87}"/>
    <cellStyle name="Note 7 2 2 6 2 3 2 2" xfId="40898" xr:uid="{82261683-5497-4882-A1CA-70BCCCF79219}"/>
    <cellStyle name="Note 7 2 2 6 2 3 3" xfId="31126" xr:uid="{A9236E76-B6A8-4B61-A111-05831476F7DC}"/>
    <cellStyle name="Note 7 2 2 6 2 4" xfId="15405" xr:uid="{4EDB0435-DD8C-4AE2-850A-0F0E0B35743B}"/>
    <cellStyle name="Note 7 2 2 6 2 4 2" xfId="24014" xr:uid="{F7E4E586-8B10-44E1-9A45-790B85A1F2F8}"/>
    <cellStyle name="Note 7 2 2 6 2 5" xfId="26118" xr:uid="{439B2E24-9BC4-4F05-8D21-4F9E68AED696}"/>
    <cellStyle name="Note 7 2 2 6 3" xfId="4552" xr:uid="{CEF8B393-C40B-4892-B1FD-3B3EA1153243}"/>
    <cellStyle name="Note 7 2 2 6 3 2" xfId="38378" xr:uid="{FB4BD99A-A802-40C2-BA90-B1CEF19A00F0}"/>
    <cellStyle name="Note 7 2 2 6 4" xfId="34158" xr:uid="{569316C1-5CB2-4195-B7A8-C188E1F92670}"/>
    <cellStyle name="Note 7 2 2 7" xfId="2925" xr:uid="{92D95DF3-41CC-4BA0-AA44-656D49C66A50}"/>
    <cellStyle name="Note 7 2 2 7 2" xfId="7075" xr:uid="{5B54044C-B264-425B-835D-F701D0E32A4F}"/>
    <cellStyle name="Note 7 2 2 7 2 2" xfId="12201" xr:uid="{B9231E0A-C8E5-4E0E-BC47-4EB657E26CBF}"/>
    <cellStyle name="Note 7 2 2 7 2 2 2" xfId="21190" xr:uid="{55040284-22D3-4170-928E-F94CA5A64F65}"/>
    <cellStyle name="Note 7 2 2 7 2 2 2 2" xfId="37608" xr:uid="{17B5A6CB-162A-4CB5-98E6-448C63D18DF0}"/>
    <cellStyle name="Note 7 2 2 7 2 2 3" xfId="38611" xr:uid="{954BF97D-38AA-49C7-AE4A-559D921117F5}"/>
    <cellStyle name="Note 7 2 2 7 2 3" xfId="16064" xr:uid="{A2892460-71D8-4B9B-B7BE-224572BFD023}"/>
    <cellStyle name="Note 7 2 2 7 2 3 2" xfId="29710" xr:uid="{012F050C-95A0-47C5-B1FC-25B31A00CC51}"/>
    <cellStyle name="Note 7 2 2 7 2 4" xfId="34860" xr:uid="{1675DBF3-B8CE-43D7-9EF2-FB2DED4F3CCC}"/>
    <cellStyle name="Note 7 2 2 7 3" xfId="9638" xr:uid="{E18566E6-3112-406B-AEC6-F72E219A3E52}"/>
    <cellStyle name="Note 7 2 2 7 3 2" xfId="18627" xr:uid="{12B7FEA2-A530-40DF-A4CC-56ED739FD0B3}"/>
    <cellStyle name="Note 7 2 2 7 3 2 2" xfId="41719" xr:uid="{B4653720-83C9-419E-A326-EE0A13F21868}"/>
    <cellStyle name="Note 7 2 2 7 3 3" xfId="23777" xr:uid="{7CD13FE7-0472-4B6C-A0E0-AB9EC5559A53}"/>
    <cellStyle name="Note 7 2 2 7 4" xfId="24500" xr:uid="{36D21158-7D16-4698-995D-796021A7783A}"/>
    <cellStyle name="Note 7 2 2 8" xfId="4852" xr:uid="{3580C8DC-9B24-455A-9256-259AE46A9504}"/>
    <cellStyle name="Note 7 2 2 8 2" xfId="7438" xr:uid="{253F6360-A58D-4F7D-8963-EBAC1EC560A2}"/>
    <cellStyle name="Note 7 2 2 8 2 2" xfId="12306" xr:uid="{43534287-B0E1-4100-B1A4-53119FA44B04}"/>
    <cellStyle name="Note 7 2 2 8 2 2 2" xfId="21295" xr:uid="{80E2E944-BBDB-4A6D-9080-73D835BFAAC6}"/>
    <cellStyle name="Note 7 2 2 8 2 2 2 2" xfId="43978" xr:uid="{0878BA91-DD7E-4967-8867-FF93CF77249E}"/>
    <cellStyle name="Note 7 2 2 8 2 2 3" xfId="30718" xr:uid="{048611C1-DE10-4AB2-A47B-C0CEB39B111D}"/>
    <cellStyle name="Note 7 2 2 8 2 3" xfId="16427" xr:uid="{7D1B937C-C0E7-4688-AAD4-150B665EB4B1}"/>
    <cellStyle name="Note 7 2 2 8 2 3 2" xfId="28144" xr:uid="{42017E44-4866-4CD7-8520-9297141BCC30}"/>
    <cellStyle name="Note 7 2 2 8 2 4" xfId="30295" xr:uid="{F43E50D7-CE5D-4677-BD71-4B54B52A32F6}"/>
    <cellStyle name="Note 7 2 2 8 3" xfId="10075" xr:uid="{1C0E2A52-38C4-4AE6-8C4F-3CE6A26B7DDC}"/>
    <cellStyle name="Note 7 2 2 8 3 2" xfId="19064" xr:uid="{D063D3FC-E3B8-4A1D-BC70-5B678DCA89C7}"/>
    <cellStyle name="Note 7 2 2 8 3 2 2" xfId="26569" xr:uid="{A66C0012-48B1-41AC-9D09-7FD83D861894}"/>
    <cellStyle name="Note 7 2 2 8 3 3" xfId="24120" xr:uid="{412F5967-6638-4379-977A-F45060DB5DD9}"/>
    <cellStyle name="Note 7 2 2 8 4" xfId="13841" xr:uid="{AAB3292A-B1D1-4F6D-AB44-CBD019D6F7B5}"/>
    <cellStyle name="Note 7 2 2 8 4 2" xfId="42385" xr:uid="{3F790955-C2C1-46A9-9730-272FE402FCBC}"/>
    <cellStyle name="Note 7 2 2 8 5" xfId="25083" xr:uid="{9B68109F-0376-41C8-870B-75F692959405}"/>
    <cellStyle name="Note 7 2 2 9" xfId="6760" xr:uid="{7AB96D29-295C-421B-A8A9-508986913C15}"/>
    <cellStyle name="Note 7 2 2 9 2" xfId="11959" xr:uid="{69364428-70AC-4974-BA20-027E242D8D13}"/>
    <cellStyle name="Note 7 2 2 9 2 2" xfId="20948" xr:uid="{CB571387-7DA9-4AA9-B739-0891729D2048}"/>
    <cellStyle name="Note 7 2 2 9 2 2 2" xfId="23067" xr:uid="{AA2C67E3-B70F-4ADC-B79F-BB7A36B02635}"/>
    <cellStyle name="Note 7 2 2 9 2 3" xfId="33322" xr:uid="{397CEE58-29A3-4BE2-8C6D-792E9EBD69AB}"/>
    <cellStyle name="Note 7 2 2 9 3" xfId="15749" xr:uid="{44D9E04E-C1E4-4BAE-8E05-7C5BA0CE3ABA}"/>
    <cellStyle name="Note 7 2 2 9 3 2" xfId="43117" xr:uid="{72A6743D-70F0-4D89-877B-0C05331E1E64}"/>
    <cellStyle name="Note 7 2 2 9 4" xfId="26443" xr:uid="{CBCF2509-69E7-43B6-9D73-E6FDC66844A9}"/>
    <cellStyle name="Note 7 2 3" xfId="675" xr:uid="{82F5ECEE-6F9D-40B0-8EA6-3BCB72688110}"/>
    <cellStyle name="Note 7 2 3 2" xfId="5051" xr:uid="{243F5098-D3C7-4A1A-8650-C36A29E035DB}"/>
    <cellStyle name="Note 7 2 3 2 2" xfId="7637" xr:uid="{0C142E50-124C-42D8-A65A-E96F752C3518}"/>
    <cellStyle name="Note 7 2 3 2 2 2" xfId="12366" xr:uid="{C9D68BBF-1EC4-45EE-A333-64EF915F667D}"/>
    <cellStyle name="Note 7 2 3 2 2 2 2" xfId="21355" xr:uid="{40F1A2A0-003C-4BA4-ADF9-B4DAE8969588}"/>
    <cellStyle name="Note 7 2 3 2 2 2 2 2" xfId="27092" xr:uid="{AA5EFAD0-F3E4-4CFF-A2C9-0E724B943D82}"/>
    <cellStyle name="Note 7 2 3 2 2 2 3" xfId="37210" xr:uid="{AB468365-83C2-447F-86D5-66A2C8B26494}"/>
    <cellStyle name="Note 7 2 3 2 2 3" xfId="16626" xr:uid="{55E6DEAE-7622-4980-99B7-C2141CFC1E29}"/>
    <cellStyle name="Note 7 2 3 2 2 3 2" xfId="34604" xr:uid="{E9A1F17D-D18E-4ACE-A325-A005024C4260}"/>
    <cellStyle name="Note 7 2 3 2 2 4" xfId="41582" xr:uid="{D9DF0D18-D009-41A2-BC07-2263831960DC}"/>
    <cellStyle name="Note 7 2 3 2 3" xfId="10274" xr:uid="{24C7B907-F5CC-4D79-AE71-65B36C8EAF79}"/>
    <cellStyle name="Note 7 2 3 2 3 2" xfId="19263" xr:uid="{1AF8AB2C-C359-4F77-90D0-C4350310EEC4}"/>
    <cellStyle name="Note 7 2 3 2 3 2 2" xfId="29995" xr:uid="{2E1CAE38-4806-4C58-B0A2-DBD89EA8FD03}"/>
    <cellStyle name="Note 7 2 3 2 3 3" xfId="34508" xr:uid="{C95C0E6C-F188-4B7A-BFB8-401C89BBC13A}"/>
    <cellStyle name="Note 7 2 3 2 4" xfId="14040" xr:uid="{8BEFCA70-0F59-48B8-92E7-B39928540502}"/>
    <cellStyle name="Note 7 2 3 2 4 2" xfId="41821" xr:uid="{DB6B27A2-3674-4158-815A-238A7E654E42}"/>
    <cellStyle name="Note 7 2 3 2 5" xfId="25688" xr:uid="{7F867927-528B-4AAE-A81B-9052F9310C93}"/>
    <cellStyle name="Note 7 2 3 2 6" xfId="58106" xr:uid="{BC9A7049-4E8B-42CA-A974-2BFE9BA4FCD1}"/>
    <cellStyle name="Note 7 2 3 3" xfId="3112" xr:uid="{7E157F47-BC3A-4D22-8C34-9780CF1BE0FF}"/>
    <cellStyle name="Note 7 2 3 3 2" xfId="43221" xr:uid="{67DB443B-F30B-4A62-8F57-1390464AF570}"/>
    <cellStyle name="Note 7 2 3 4" xfId="40165" xr:uid="{6A6EB998-7F0C-4D68-ABF9-2D505D0AB90A}"/>
    <cellStyle name="Note 7 2 3 5" xfId="51324" xr:uid="{6507BB76-5949-4102-AE5F-A00CBC3A1B77}"/>
    <cellStyle name="Note 7 2 4" xfId="1020" xr:uid="{7DC58DBE-EF2C-48C6-90DB-519690C79F74}"/>
    <cellStyle name="Note 7 2 4 2" xfId="5372" xr:uid="{C629E439-90B9-43AC-8416-1D3340892886}"/>
    <cellStyle name="Note 7 2 4 2 2" xfId="7958" xr:uid="{ABEC347C-EFBD-4672-8402-EF1E8B4025DA}"/>
    <cellStyle name="Note 7 2 4 2 2 2" xfId="12467" xr:uid="{C240FF78-354D-4E87-9BED-12FA4A45D02B}"/>
    <cellStyle name="Note 7 2 4 2 2 2 2" xfId="21456" xr:uid="{3EFC9846-A4FA-4635-986F-B34ACCA1A143}"/>
    <cellStyle name="Note 7 2 4 2 2 2 2 2" xfId="23245" xr:uid="{21619064-505F-4A6F-9F6B-817D775B15F0}"/>
    <cellStyle name="Note 7 2 4 2 2 2 3" xfId="31330" xr:uid="{C0F6C3CB-EBF2-4D25-9BC2-168DCE024A68}"/>
    <cellStyle name="Note 7 2 4 2 2 3" xfId="16947" xr:uid="{FDDF698D-FDD4-4187-8858-871AAB529E54}"/>
    <cellStyle name="Note 7 2 4 2 2 3 2" xfId="39284" xr:uid="{E89E2511-399C-41EF-82CD-EE7CF2FA619D}"/>
    <cellStyle name="Note 7 2 4 2 2 4" xfId="41417" xr:uid="{E7CB26B1-C386-459E-A726-E77C09618F4C}"/>
    <cellStyle name="Note 7 2 4 2 3" xfId="10595" xr:uid="{AE7D3419-3AC2-44D0-8899-F7B4149F9E17}"/>
    <cellStyle name="Note 7 2 4 2 3 2" xfId="19584" xr:uid="{53A3F802-F996-4EB0-86B4-FB37CEA1BEE8}"/>
    <cellStyle name="Note 7 2 4 2 3 2 2" xfId="24654" xr:uid="{3C76F74E-6024-41EF-A6DD-7E798716D97E}"/>
    <cellStyle name="Note 7 2 4 2 3 3" xfId="27674" xr:uid="{D3446868-A1BD-424F-B57F-7420ADA0FB1D}"/>
    <cellStyle name="Note 7 2 4 2 4" xfId="14361" xr:uid="{6731489C-6ECC-48E3-9E38-20DE6C0AD849}"/>
    <cellStyle name="Note 7 2 4 2 4 2" xfId="31883" xr:uid="{0D53BD1F-EA4C-402F-B48C-61602923C872}"/>
    <cellStyle name="Note 7 2 4 2 5" xfId="31422" xr:uid="{CC09AB98-21D9-4717-82D2-E8ED1F3E37F7}"/>
    <cellStyle name="Note 7 2 4 2 6" xfId="54397" xr:uid="{6FC3764D-1C30-40ED-B35F-7803FC22602B}"/>
    <cellStyle name="Note 7 2 4 3" xfId="3457" xr:uid="{F1A63692-0800-4527-8D21-75DA385EB43E}"/>
    <cellStyle name="Note 7 2 4 3 2" xfId="23052" xr:uid="{B5FE9F73-7D02-4FC5-9FC7-26A6242DC82F}"/>
    <cellStyle name="Note 7 2 4 4" xfId="22972" xr:uid="{E1B4D2DA-58B3-49EA-9A33-D1C40C9FBE91}"/>
    <cellStyle name="Note 7 2 4 5" xfId="47585" xr:uid="{D67FCC69-6876-45C2-8300-36D1D53B7514}"/>
    <cellStyle name="Note 7 2 5" xfId="1364" xr:uid="{F684E743-58F7-4494-9C1E-A944A20FB54C}"/>
    <cellStyle name="Note 7 2 5 2" xfId="5709" xr:uid="{EA1684E7-35D4-4B7E-9BE5-B916B3550CBC}"/>
    <cellStyle name="Note 7 2 5 2 2" xfId="8295" xr:uid="{8981A1DC-3292-4E0B-9AEB-4646897A5F29}"/>
    <cellStyle name="Note 7 2 5 2 2 2" xfId="12569" xr:uid="{80D3A4CB-D53C-4AAE-804D-86A4E6BFBF6E}"/>
    <cellStyle name="Note 7 2 5 2 2 2 2" xfId="21558" xr:uid="{453479BE-8E86-4CBA-A345-9FCD20A7B1CC}"/>
    <cellStyle name="Note 7 2 5 2 2 2 2 2" xfId="23165" xr:uid="{BE556AF2-3A5C-4DC7-AB85-5BA08D43D86B}"/>
    <cellStyle name="Note 7 2 5 2 2 2 3" xfId="29645" xr:uid="{2A3F9BAF-5B3F-4344-8488-4B28194487A4}"/>
    <cellStyle name="Note 7 2 5 2 2 3" xfId="17284" xr:uid="{BF0D5ACC-91C0-4CC8-8944-4F3C5E8203FE}"/>
    <cellStyle name="Note 7 2 5 2 2 3 2" xfId="41058" xr:uid="{F4E262DA-DB7B-4E3A-B217-E189B5AFF1EC}"/>
    <cellStyle name="Note 7 2 5 2 2 4" xfId="42011" xr:uid="{7F174EA9-D43B-42C7-97AF-27BE5A0FD04A}"/>
    <cellStyle name="Note 7 2 5 2 3" xfId="10932" xr:uid="{19692D0A-8F9E-4A53-8366-BC2CFF196773}"/>
    <cellStyle name="Note 7 2 5 2 3 2" xfId="19921" xr:uid="{61712F05-3E5E-4CDD-8A9C-E6E511087BDF}"/>
    <cellStyle name="Note 7 2 5 2 3 2 2" xfId="39534" xr:uid="{36AB2DCF-63FD-4D83-8962-DB36FAFAD29F}"/>
    <cellStyle name="Note 7 2 5 2 3 3" xfId="36159" xr:uid="{29B27CF6-F300-4DC7-95A3-EADBF10FFEC8}"/>
    <cellStyle name="Note 7 2 5 2 4" xfId="14698" xr:uid="{7E041412-0018-4784-9492-98A53AB70305}"/>
    <cellStyle name="Note 7 2 5 2 4 2" xfId="43655" xr:uid="{0F274B5F-5293-4E1D-AF7F-E714E0654B0A}"/>
    <cellStyle name="Note 7 2 5 2 5" xfId="29303" xr:uid="{A1152C7B-0094-4F77-8007-730647A3446F}"/>
    <cellStyle name="Note 7 2 5 3" xfId="3801" xr:uid="{D332556C-F24F-4B28-A3B9-F91336D76A24}"/>
    <cellStyle name="Note 7 2 5 3 2" xfId="29649" xr:uid="{19C1F809-B691-4773-A001-FAD7FBECAD3D}"/>
    <cellStyle name="Note 7 2 5 4" xfId="43538" xr:uid="{D1FB98E5-802C-4980-9B56-935BAA50454F}"/>
    <cellStyle name="Note 7 2 5 5" xfId="52874" xr:uid="{ABD05CFC-13D4-4FC5-881E-74ED2C397559}"/>
    <cellStyle name="Note 7 2 6" xfId="1767" xr:uid="{70E14279-61EA-498A-954C-C972AB80FA44}"/>
    <cellStyle name="Note 7 2 6 2" xfId="6088" xr:uid="{2379B0EA-A4E6-434A-984E-02653AACB042}"/>
    <cellStyle name="Note 7 2 6 2 2" xfId="8674" xr:uid="{E9F2D93D-84A8-41F3-87F8-31FC4B3E6B54}"/>
    <cellStyle name="Note 7 2 6 2 2 2" xfId="12683" xr:uid="{7B21CF60-CA03-4D19-85F4-B926DDD907B9}"/>
    <cellStyle name="Note 7 2 6 2 2 2 2" xfId="21672" xr:uid="{83D552B1-13A5-4F60-B21D-268143746778}"/>
    <cellStyle name="Note 7 2 6 2 2 2 2 2" xfId="23721" xr:uid="{B29831E9-FE51-4A5F-AA7C-5D6B63687937}"/>
    <cellStyle name="Note 7 2 6 2 2 2 3" xfId="42414" xr:uid="{85663FFE-F9EE-4F4F-B5B1-418F01E094C3}"/>
    <cellStyle name="Note 7 2 6 2 2 3" xfId="17663" xr:uid="{248CAF8D-D125-4517-B094-466434DDEC75}"/>
    <cellStyle name="Note 7 2 6 2 2 3 2" xfId="28482" xr:uid="{C4C0D732-02CF-4553-B9B7-3E5BC12C2581}"/>
    <cellStyle name="Note 7 2 6 2 2 4" xfId="33250" xr:uid="{7A30AF18-BB1B-44D7-98D6-65563FD45D5A}"/>
    <cellStyle name="Note 7 2 6 2 3" xfId="11311" xr:uid="{2DE9D76B-4ACF-4946-ABE1-D22F4B28F3DD}"/>
    <cellStyle name="Note 7 2 6 2 3 2" xfId="20300" xr:uid="{6D9F3508-EF78-4828-B96C-24EDE65B7B27}"/>
    <cellStyle name="Note 7 2 6 2 3 2 2" xfId="38909" xr:uid="{CECA5C06-6E41-41FC-8E73-FC9378AC0793}"/>
    <cellStyle name="Note 7 2 6 2 3 3" xfId="25335" xr:uid="{8FA52451-DFAC-41B2-B56B-ADBDB0716616}"/>
    <cellStyle name="Note 7 2 6 2 4" xfId="15077" xr:uid="{020C44E0-7D43-4CA0-806D-37CC2E25CECC}"/>
    <cellStyle name="Note 7 2 6 2 4 2" xfId="41768" xr:uid="{EF6E36D7-A137-407D-B813-D5D44432A48D}"/>
    <cellStyle name="Note 7 2 6 2 5" xfId="25892" xr:uid="{4DD594EF-022D-48EE-A1C4-631080B5503F}"/>
    <cellStyle name="Note 7 2 6 3" xfId="4204" xr:uid="{8467E1E5-20FD-41D5-9DDD-AC0412D22D7D}"/>
    <cellStyle name="Note 7 2 6 3 2" xfId="28893" xr:uid="{44656634-EB34-44AB-B685-727BBA7AACE1}"/>
    <cellStyle name="Note 7 2 6 4" xfId="24747" xr:uid="{769CEA7D-30B9-4C1A-A66D-D704E1041864}"/>
    <cellStyle name="Note 7 2 7" xfId="1983" xr:uid="{18D60BB8-16A0-4551-B082-CCE54DE83C77}"/>
    <cellStyle name="Note 7 2 7 2" xfId="6291" xr:uid="{28E6CEBC-36E9-4793-A22A-6860827042D8}"/>
    <cellStyle name="Note 7 2 7 2 2" xfId="8877" xr:uid="{8B9321E4-1795-4F98-B370-8F7345DC0A25}"/>
    <cellStyle name="Note 7 2 7 2 2 2" xfId="12748" xr:uid="{0E7CC111-0769-4CF3-ACA4-291703E603BB}"/>
    <cellStyle name="Note 7 2 7 2 2 2 2" xfId="21737" xr:uid="{3A1F3732-6665-495D-B471-3D70249CBCA0}"/>
    <cellStyle name="Note 7 2 7 2 2 2 2 2" xfId="37107" xr:uid="{D0961CD0-0A0A-4729-BF22-B28129E86415}"/>
    <cellStyle name="Note 7 2 7 2 2 2 3" xfId="24549" xr:uid="{C814A514-CE96-4BA4-8863-74FC201ABE4D}"/>
    <cellStyle name="Note 7 2 7 2 2 3" xfId="17866" xr:uid="{AD03A2D6-E580-4FF0-9C74-9530BC74E887}"/>
    <cellStyle name="Note 7 2 7 2 2 3 2" xfId="42193" xr:uid="{CA527AA6-022E-4DD3-8139-8673F9536260}"/>
    <cellStyle name="Note 7 2 7 2 2 4" xfId="24707" xr:uid="{3F932C59-9FA5-4122-BC20-D5D956346D4C}"/>
    <cellStyle name="Note 7 2 7 2 3" xfId="11514" xr:uid="{3D3AA5B2-701C-44F7-AE56-80A58015D087}"/>
    <cellStyle name="Note 7 2 7 2 3 2" xfId="20503" xr:uid="{FD310D78-2AAF-4D20-8859-CEF185820E9D}"/>
    <cellStyle name="Note 7 2 7 2 3 2 2" xfId="36354" xr:uid="{2FD7BAAA-AAEE-43B3-B20F-23065947ED4C}"/>
    <cellStyle name="Note 7 2 7 2 3 3" xfId="36252" xr:uid="{81F317F0-85F3-4EF8-9B65-B443209A78CF}"/>
    <cellStyle name="Note 7 2 7 2 4" xfId="15280" xr:uid="{B0A44252-8051-4FBD-B4DB-B04669EC4D2F}"/>
    <cellStyle name="Note 7 2 7 2 4 2" xfId="25601" xr:uid="{C4BE63C2-AC69-4991-ADD5-411E63D309F1}"/>
    <cellStyle name="Note 7 2 7 2 5" xfId="40119" xr:uid="{7AA78972-6B4D-46C1-A033-5F373C591090}"/>
    <cellStyle name="Note 7 2 7 3" xfId="4420" xr:uid="{CCE2FBB9-368C-4B0D-901F-90152383B881}"/>
    <cellStyle name="Note 7 2 7 3 2" xfId="32903" xr:uid="{27609AAD-0E9C-4110-8BC8-EB5C970BEBD4}"/>
    <cellStyle name="Note 7 2 7 4" xfId="22309" xr:uid="{E90E6662-F8FF-4B31-AF83-723A21387B0F}"/>
    <cellStyle name="Note 7 2 8" xfId="2794" xr:uid="{B5379772-F716-4CDA-9538-FFF071334FA5}"/>
    <cellStyle name="Note 7 2 8 2" xfId="6944" xr:uid="{96471CB9-40D1-4B66-9DCB-87FE7BCAF527}"/>
    <cellStyle name="Note 7 2 8 2 2" xfId="12073" xr:uid="{6BD15F40-D4E6-4F21-9CAF-AE85C1F4AD0F}"/>
    <cellStyle name="Note 7 2 8 2 2 2" xfId="21062" xr:uid="{9F7B5112-D98F-4529-9E8C-C45CC9CCE694}"/>
    <cellStyle name="Note 7 2 8 2 2 2 2" xfId="40790" xr:uid="{004BB667-6BF7-4E3E-82A8-86E0811B9E13}"/>
    <cellStyle name="Note 7 2 8 2 2 3" xfId="30624" xr:uid="{1F9CFE7B-3DEC-4F10-A34D-BEB67A79B082}"/>
    <cellStyle name="Note 7 2 8 2 3" xfId="15933" xr:uid="{0CF90C49-53BC-49A2-887B-CC4D7A1EA82C}"/>
    <cellStyle name="Note 7 2 8 2 3 2" xfId="31785" xr:uid="{2DF9EDE1-E786-4D6F-BE00-CE263E5AA1C6}"/>
    <cellStyle name="Note 7 2 8 2 4" xfId="27053" xr:uid="{409DC143-A263-4A43-B6F1-CE1B9BCCD47C}"/>
    <cellStyle name="Note 7 2 8 3" xfId="9507" xr:uid="{3C8CABFB-E971-4FFE-B18E-70F1144E62F1}"/>
    <cellStyle name="Note 7 2 8 3 2" xfId="18496" xr:uid="{B3D329AE-7C6B-4A2F-B1C0-28FEDD53F8BD}"/>
    <cellStyle name="Note 7 2 8 3 2 2" xfId="40638" xr:uid="{6A7EF3EE-F446-4279-989B-E880F18FDF7B}"/>
    <cellStyle name="Note 7 2 8 3 3" xfId="24925" xr:uid="{A90B8BCD-6D8B-40A9-A017-D9CCDCC32B7F}"/>
    <cellStyle name="Note 7 2 8 4" xfId="42837" xr:uid="{CFABEF50-82D4-4481-B6B7-F86908C11415}"/>
    <cellStyle name="Note 7 2 9" xfId="4727" xr:uid="{2A15D7DD-1C6E-4ED1-B564-015BE62D6ABC}"/>
    <cellStyle name="Note 7 2 9 2" xfId="7313" xr:uid="{13578C5D-8BC5-401C-82CE-F7EFF711D1F1}"/>
    <cellStyle name="Note 7 2 9 2 2" xfId="12269" xr:uid="{2D284629-A91A-4146-B86B-F6BC52BF61E1}"/>
    <cellStyle name="Note 7 2 9 2 2 2" xfId="21258" xr:uid="{0FE47EB8-D402-4604-BAC3-61A44C09E96A}"/>
    <cellStyle name="Note 7 2 9 2 2 2 2" xfId="29704" xr:uid="{F098507E-D654-482F-AE53-A4032D143A71}"/>
    <cellStyle name="Note 7 2 9 2 2 3" xfId="40333" xr:uid="{0EF6934F-83F3-4DE0-961D-54854D814DB9}"/>
    <cellStyle name="Note 7 2 9 2 3" xfId="16302" xr:uid="{F189445F-436D-4C0C-9202-34177EE1EA3A}"/>
    <cellStyle name="Note 7 2 9 2 3 2" xfId="31012" xr:uid="{E85AE2BE-3DA4-4B2E-832B-440E9BB2B8F7}"/>
    <cellStyle name="Note 7 2 9 2 4" xfId="35633" xr:uid="{31DF2263-E436-4C88-8D98-8CD9104A264F}"/>
    <cellStyle name="Note 7 2 9 3" xfId="9950" xr:uid="{E548ED45-74FA-452C-B694-DEE9585A028B}"/>
    <cellStyle name="Note 7 2 9 3 2" xfId="18939" xr:uid="{DD428131-DB25-4DCF-A4A7-91FB1AE96F0D}"/>
    <cellStyle name="Note 7 2 9 3 2 2" xfId="32370" xr:uid="{FB6AAC92-42EE-49E4-9EC6-5E1B87E9D752}"/>
    <cellStyle name="Note 7 2 9 3 3" xfId="36606" xr:uid="{789620E3-01BA-47EB-9096-9DC155ECFF9E}"/>
    <cellStyle name="Note 7 2 9 4" xfId="13716" xr:uid="{0975F671-CDF4-479D-B296-119F9E945E82}"/>
    <cellStyle name="Note 7 2 9 4 2" xfId="42609" xr:uid="{15A639E7-7CA6-4F60-A61A-D4649B15E882}"/>
    <cellStyle name="Note 7 2 9 5" xfId="23286" xr:uid="{FC7684FA-C289-479E-8AEA-9134D237BCF3}"/>
    <cellStyle name="Note 7 3" xfId="424" xr:uid="{E5D6D002-25F5-49FA-8FF7-AFDFD701E7C5}"/>
    <cellStyle name="Note 7 3 10" xfId="9289" xr:uid="{84AFB4CE-2559-4299-AD67-2C2804503571}"/>
    <cellStyle name="Note 7 3 10 2" xfId="18278" xr:uid="{07985534-9355-4778-BD54-CA248480971E}"/>
    <cellStyle name="Note 7 3 10 2 2" xfId="24840" xr:uid="{E883EF7D-B376-4426-92C8-4A10A9A123D3}"/>
    <cellStyle name="Note 7 3 10 3" xfId="22201" xr:uid="{52FA853E-EBCC-4EE2-A9C5-32D031C9317B}"/>
    <cellStyle name="Note 7 3 11" xfId="9807" xr:uid="{4E9BF8D3-8C70-4E20-A911-E8C27540CF2F}"/>
    <cellStyle name="Note 7 3 11 2" xfId="18796" xr:uid="{96ACABE7-6986-4E66-AA2A-FA976FB702E0}"/>
    <cellStyle name="Note 7 3 11 2 2" xfId="43880" xr:uid="{33F0B004-6960-48DB-BA13-9FF791880486}"/>
    <cellStyle name="Note 7 3 11 3" xfId="27152" xr:uid="{7745A0FD-7E52-445B-89A0-25A4103C5411}"/>
    <cellStyle name="Note 7 3 12" xfId="2430" xr:uid="{C9C4BC11-A7FB-42A1-852B-030A3FE0E8AF}"/>
    <cellStyle name="Note 7 3 12 2" xfId="39399" xr:uid="{93CB7CC2-296D-4264-9061-CB1980A6A202}"/>
    <cellStyle name="Note 7 3 13" xfId="13339" xr:uid="{42BEF683-A246-4E86-A6E1-C5856F5D9E83}"/>
    <cellStyle name="Note 7 3 13 2" xfId="25730" xr:uid="{5E1AF5A4-EE85-49E9-9073-7FA2BDF9AA62}"/>
    <cellStyle name="Note 7 3 14" xfId="32420" xr:uid="{757C0614-25FD-44A8-8610-97210EA7FEE3}"/>
    <cellStyle name="Note 7 3 15" xfId="46002" xr:uid="{A1679DB9-AE45-472D-8EDD-618125F640EB}"/>
    <cellStyle name="Note 7 3 2" xfId="773" xr:uid="{EC181FA4-7039-4B82-B3D5-0E410A4FE0D6}"/>
    <cellStyle name="Note 7 3 2 2" xfId="5143" xr:uid="{37817723-F4B9-4F46-AE4C-2A33B0B9FC78}"/>
    <cellStyle name="Note 7 3 2 2 2" xfId="7729" xr:uid="{EC8E21D7-4202-4100-8921-0BE43EB8C701}"/>
    <cellStyle name="Note 7 3 2 2 2 2" xfId="12392" xr:uid="{5D5B76A4-95A8-4AE4-B33E-2CED92E0C038}"/>
    <cellStyle name="Note 7 3 2 2 2 2 2" xfId="21381" xr:uid="{5AEB00F7-4ED9-414E-89CA-A1E8C83367A7}"/>
    <cellStyle name="Note 7 3 2 2 2 2 2 2" xfId="42168" xr:uid="{548C2C1D-FB1A-4A51-9C97-A9DDBC06F67F}"/>
    <cellStyle name="Note 7 3 2 2 2 2 3" xfId="33018" xr:uid="{0EF6F784-4BDC-4396-A9C3-443C61D85026}"/>
    <cellStyle name="Note 7 3 2 2 2 3" xfId="16718" xr:uid="{E4F5C480-6257-4806-8C92-9C49573EBB10}"/>
    <cellStyle name="Note 7 3 2 2 2 3 2" xfId="28228" xr:uid="{971E665B-C0F4-42FA-BD02-B52DDABAE842}"/>
    <cellStyle name="Note 7 3 2 2 2 4" xfId="23758" xr:uid="{C25E9D60-C745-4AC6-A31C-D574C2F491A9}"/>
    <cellStyle name="Note 7 3 2 2 3" xfId="10366" xr:uid="{74BA5EFE-5260-4BC4-81BF-1A28E75D168C}"/>
    <cellStyle name="Note 7 3 2 2 3 2" xfId="19355" xr:uid="{9826A20D-0818-41AD-8EDF-A39AF5CBC620}"/>
    <cellStyle name="Note 7 3 2 2 3 2 2" xfId="33508" xr:uid="{2CAB7368-4505-4E78-A4EA-80BE6579990D}"/>
    <cellStyle name="Note 7 3 2 2 3 3" xfId="44103" xr:uid="{4953B1FE-4C6C-4024-8231-DA09518EF501}"/>
    <cellStyle name="Note 7 3 2 2 4" xfId="14132" xr:uid="{70590023-041E-439E-B8C3-BC8EF56DF5C0}"/>
    <cellStyle name="Note 7 3 2 2 4 2" xfId="22277" xr:uid="{0EE514A0-4002-4FE2-8302-13CEC5B1FCD8}"/>
    <cellStyle name="Note 7 3 2 2 5" xfId="24317" xr:uid="{62AF78DC-82D5-4DE3-8577-601968294C45}"/>
    <cellStyle name="Note 7 3 2 2 6" xfId="56275" xr:uid="{9D23EB1B-E452-44B3-A97C-D54D38E1F178}"/>
    <cellStyle name="Note 7 3 2 3" xfId="3210" xr:uid="{D9B0445B-A1A2-4DD7-8F15-8820E985538D}"/>
    <cellStyle name="Note 7 3 2 3 2" xfId="42473" xr:uid="{C3FA5A0E-EEF6-454D-B664-BAC7590DEAA2}"/>
    <cellStyle name="Note 7 3 2 4" xfId="42333" xr:uid="{EC831440-4BAB-426B-A32C-B58B844B1892}"/>
    <cellStyle name="Note 7 3 2 5" xfId="49493" xr:uid="{789FF3C7-A4A6-4055-9851-6BB0C90C1510}"/>
    <cellStyle name="Note 7 3 3" xfId="1118" xr:uid="{0F136904-F3EB-4934-A521-70114D8EF0F3}"/>
    <cellStyle name="Note 7 3 3 2" xfId="5464" xr:uid="{21434C8B-A1EF-449F-B99F-C72BA44E9C18}"/>
    <cellStyle name="Note 7 3 3 2 2" xfId="8050" xr:uid="{0980C3EB-9EF4-4D30-999C-47B389E90116}"/>
    <cellStyle name="Note 7 3 3 2 2 2" xfId="12493" xr:uid="{FE5DBCF9-4D3D-478E-AE70-01F60EBB7FC0}"/>
    <cellStyle name="Note 7 3 3 2 2 2 2" xfId="21482" xr:uid="{85B111F8-9E91-49BF-82A3-F3E4935761D7}"/>
    <cellStyle name="Note 7 3 3 2 2 2 2 2" xfId="22590" xr:uid="{A104B0AF-FAC2-44AF-8FE1-C6AB7694DF58}"/>
    <cellStyle name="Note 7 3 3 2 2 2 3" xfId="22811" xr:uid="{618C28A5-C006-42F8-B311-B2720AC81421}"/>
    <cellStyle name="Note 7 3 3 2 2 3" xfId="17039" xr:uid="{5B7C47C4-9B6B-4569-BDA2-FCA03BEE219A}"/>
    <cellStyle name="Note 7 3 3 2 2 3 2" xfId="37913" xr:uid="{2E9DD39B-C381-4D82-817B-AA1ED9E6F99F}"/>
    <cellStyle name="Note 7 3 3 2 2 4" xfId="31895" xr:uid="{2CB7E8F2-E000-47D8-9A72-86D8463BE6F7}"/>
    <cellStyle name="Note 7 3 3 2 3" xfId="10687" xr:uid="{1053B130-949A-4E0F-81D9-F4B65F807EEE}"/>
    <cellStyle name="Note 7 3 3 2 3 2" xfId="19676" xr:uid="{15800BF5-7280-4D03-A9E9-314A3529DEEC}"/>
    <cellStyle name="Note 7 3 3 2 3 2 2" xfId="42691" xr:uid="{5F3CF746-7F46-4D68-A19F-1E3ECF582D82}"/>
    <cellStyle name="Note 7 3 3 2 3 3" xfId="35410" xr:uid="{5419176A-AFB5-4124-9C63-5477993949E7}"/>
    <cellStyle name="Note 7 3 3 2 4" xfId="14453" xr:uid="{4ADEB98B-8EE8-49C6-8E72-78D27E6A8EC8}"/>
    <cellStyle name="Note 7 3 3 2 4 2" xfId="22806" xr:uid="{852EB51F-51FD-41D2-9943-72E7E6F736BF}"/>
    <cellStyle name="Note 7 3 3 2 5" xfId="25420" xr:uid="{475A3DB0-4689-4CA2-BAC5-8D9111092028}"/>
    <cellStyle name="Note 7 3 3 2 6" xfId="55774" xr:uid="{AEE93673-F887-4257-B7C4-AEB289255B8D}"/>
    <cellStyle name="Note 7 3 3 3" xfId="3555" xr:uid="{3A75844E-06F0-4C5F-9668-C507CD1A00C7}"/>
    <cellStyle name="Note 7 3 3 3 2" xfId="25671" xr:uid="{D50F645E-4867-4A3F-98DF-F656445C62F4}"/>
    <cellStyle name="Note 7 3 3 4" xfId="40706" xr:uid="{C5261AA3-AD17-4BC7-B50D-646325F5074D}"/>
    <cellStyle name="Note 7 3 3 5" xfId="48991" xr:uid="{51C40040-28FF-4300-A69A-50C3F1D6D8E5}"/>
    <cellStyle name="Note 7 3 4" xfId="1462" xr:uid="{A2520B14-FFD9-4B7B-9D4F-04515484E634}"/>
    <cellStyle name="Note 7 3 4 2" xfId="5807" xr:uid="{8D9C69FB-D5F6-413A-976F-F4AB8F834DF0}"/>
    <cellStyle name="Note 7 3 4 2 2" xfId="8393" xr:uid="{8D93EB69-511D-4305-B661-4CDE9020F38E}"/>
    <cellStyle name="Note 7 3 4 2 2 2" xfId="12597" xr:uid="{6FE96E89-BEEE-4EA2-B7F6-026CC232BFA9}"/>
    <cellStyle name="Note 7 3 4 2 2 2 2" xfId="21586" xr:uid="{23AD7D27-F029-4BC1-864F-BB8DB91A13C2}"/>
    <cellStyle name="Note 7 3 4 2 2 2 2 2" xfId="29871" xr:uid="{B5337540-65B8-4FA1-872A-F0FEE8AF27DF}"/>
    <cellStyle name="Note 7 3 4 2 2 2 3" xfId="40004" xr:uid="{D4926B09-CF5E-4D8D-B3BF-DDF11E9CCCA9}"/>
    <cellStyle name="Note 7 3 4 2 2 3" xfId="17382" xr:uid="{DC35FC68-0A1B-4AAA-8F8F-41D3FE26E66D}"/>
    <cellStyle name="Note 7 3 4 2 2 3 2" xfId="25589" xr:uid="{F7D5AE37-FD55-45C7-AB43-880288E7ACD4}"/>
    <cellStyle name="Note 7 3 4 2 2 4" xfId="28765" xr:uid="{4E20547F-0F06-47FF-8817-35946FB29CA6}"/>
    <cellStyle name="Note 7 3 4 2 3" xfId="11030" xr:uid="{BFCD505C-7EEE-4EF6-B28F-5D3115023825}"/>
    <cellStyle name="Note 7 3 4 2 3 2" xfId="20019" xr:uid="{3455E0DF-FADC-4E06-8CC9-4A67C1D5A9E8}"/>
    <cellStyle name="Note 7 3 4 2 3 2 2" xfId="42068" xr:uid="{4C817514-3C0F-409B-BAAE-4CB33C999DC6}"/>
    <cellStyle name="Note 7 3 4 2 3 3" xfId="32223" xr:uid="{BC66BA96-FDFF-4DA5-BD22-6E4089698B46}"/>
    <cellStyle name="Note 7 3 4 2 4" xfId="14796" xr:uid="{40F13DEF-71B8-4663-89E8-9776F0DEDEC1}"/>
    <cellStyle name="Note 7 3 4 2 4 2" xfId="28464" xr:uid="{B1031C2E-1367-42ED-A024-156CE8A5317C}"/>
    <cellStyle name="Note 7 3 4 2 5" xfId="36128" xr:uid="{D78180A1-561D-4DBA-8912-9B2364D30021}"/>
    <cellStyle name="Note 7 3 4 2 6" xfId="54421" xr:uid="{9015F68E-0C15-4406-941B-A6EDF629B525}"/>
    <cellStyle name="Note 7 3 4 3" xfId="3899" xr:uid="{77B4A0F7-B91A-4FCF-8FFB-A8EF8DB5E4CF}"/>
    <cellStyle name="Note 7 3 4 3 2" xfId="31783" xr:uid="{1A60789B-EA64-4C32-A966-7AB658F99CF3}"/>
    <cellStyle name="Note 7 3 4 4" xfId="32724" xr:uid="{83D31365-973C-4490-9908-D9E1449F7D1B}"/>
    <cellStyle name="Note 7 3 4 5" xfId="47610" xr:uid="{D62B51D6-3E23-4C2C-A222-99DD39BE8C36}"/>
    <cellStyle name="Note 7 3 5" xfId="1824" xr:uid="{C678615F-69E2-44D7-92BB-1A8384A03884}"/>
    <cellStyle name="Note 7 3 5 2" xfId="6141" xr:uid="{26D49978-EC1E-449C-8275-938492A847AF}"/>
    <cellStyle name="Note 7 3 5 2 2" xfId="8727" xr:uid="{6C4D062F-0D49-44F7-97E5-62320B14A8A7}"/>
    <cellStyle name="Note 7 3 5 2 2 2" xfId="12696" xr:uid="{2EC5B666-2BDE-49AF-BCAA-AA7469025FFE}"/>
    <cellStyle name="Note 7 3 5 2 2 2 2" xfId="21685" xr:uid="{35AE7857-0209-4C7B-A81C-DC84343AEAC2}"/>
    <cellStyle name="Note 7 3 5 2 2 2 2 2" xfId="28264" xr:uid="{AA648581-AF1F-4701-A47B-157B70A6F8EB}"/>
    <cellStyle name="Note 7 3 5 2 2 2 3" xfId="36681" xr:uid="{89BA9084-6D4C-4B17-A427-2C502DDB5815}"/>
    <cellStyle name="Note 7 3 5 2 2 3" xfId="17716" xr:uid="{0D2C8A19-52C3-4706-83B4-752A44354B75}"/>
    <cellStyle name="Note 7 3 5 2 2 3 2" xfId="27218" xr:uid="{A8B8950E-44E2-4862-BFCE-EA4B5CECE2B5}"/>
    <cellStyle name="Note 7 3 5 2 2 4" xfId="32649" xr:uid="{1F65ECC6-52D4-44A9-9603-D42C66DA748F}"/>
    <cellStyle name="Note 7 3 5 2 3" xfId="11364" xr:uid="{AA4F7C86-72E4-40E4-BB6D-76C2B8613CFD}"/>
    <cellStyle name="Note 7 3 5 2 3 2" xfId="20353" xr:uid="{A76A5ECB-EC5E-4EF5-9EA1-F1EA1A231610}"/>
    <cellStyle name="Note 7 3 5 2 3 2 2" xfId="43294" xr:uid="{923A3534-44D1-40B9-B58C-1DDF4BB6CCC5}"/>
    <cellStyle name="Note 7 3 5 2 3 3" xfId="26444" xr:uid="{D56B2F58-68FF-427E-BA2D-DC45053D44DD}"/>
    <cellStyle name="Note 7 3 5 2 4" xfId="15130" xr:uid="{AAD43FF2-90B1-4D29-95EF-0746AEFA48A4}"/>
    <cellStyle name="Note 7 3 5 2 4 2" xfId="31437" xr:uid="{48B11224-7B5D-42B0-B8A4-F0884528B1F5}"/>
    <cellStyle name="Note 7 3 5 2 5" xfId="34346" xr:uid="{B976C30E-97A6-44D1-87DE-6D81BEE89DBE}"/>
    <cellStyle name="Note 7 3 5 3" xfId="4261" xr:uid="{C6A37401-7821-4501-8477-C7AB303A03AC}"/>
    <cellStyle name="Note 7 3 5 3 2" xfId="29256" xr:uid="{C5E1EC19-7495-4C8B-92CF-71BA003F5F83}"/>
    <cellStyle name="Note 7 3 5 4" xfId="26326" xr:uid="{2A9B0076-7D62-41B3-A124-FECE90CFCEE2}"/>
    <cellStyle name="Note 7 3 5 5" xfId="52890" xr:uid="{E2122F31-B398-4453-96F5-277BB9E7DFF8}"/>
    <cellStyle name="Note 7 3 6" xfId="2081" xr:uid="{98FE1BD8-6921-44E1-AEF8-72DA82A7FEE6}"/>
    <cellStyle name="Note 7 3 6 2" xfId="6383" xr:uid="{5EB8663D-84A8-45B2-9962-368AE642C541}"/>
    <cellStyle name="Note 7 3 6 2 2" xfId="8969" xr:uid="{3F6624CD-E3E7-4E73-9140-7F0E6A301890}"/>
    <cellStyle name="Note 7 3 6 2 2 2" xfId="12772" xr:uid="{62604875-FC4F-4004-AD85-26C297DC5D2B}"/>
    <cellStyle name="Note 7 3 6 2 2 2 2" xfId="21761" xr:uid="{BFFA0CC5-DB4F-494E-9747-7A7D6B89F41C}"/>
    <cellStyle name="Note 7 3 6 2 2 2 2 2" xfId="35819" xr:uid="{3953626B-2898-4C60-8787-B50EDAA7CA52}"/>
    <cellStyle name="Note 7 3 6 2 2 2 3" xfId="25791" xr:uid="{B95FC272-090A-4BD0-9DB4-BE09895BCD6B}"/>
    <cellStyle name="Note 7 3 6 2 2 3" xfId="17958" xr:uid="{B5AE4D4D-611E-4FE9-8287-09DC4AD9EFFB}"/>
    <cellStyle name="Note 7 3 6 2 2 3 2" xfId="24427" xr:uid="{278E0B82-965B-446A-A15B-E0E217093A74}"/>
    <cellStyle name="Note 7 3 6 2 2 4" xfId="35684" xr:uid="{F44DA534-3444-4BB3-8C75-B7A11CE48D9E}"/>
    <cellStyle name="Note 7 3 6 2 3" xfId="11606" xr:uid="{9BB006A8-1990-4D86-9A45-22DEE6AF0A97}"/>
    <cellStyle name="Note 7 3 6 2 3 2" xfId="20595" xr:uid="{DA20B25F-E57C-4CEE-8EE6-DD4335192890}"/>
    <cellStyle name="Note 7 3 6 2 3 2 2" xfId="34870" xr:uid="{BE3DF0E7-6A03-44CC-9ECD-8BF436C8AC19}"/>
    <cellStyle name="Note 7 3 6 2 3 3" xfId="22646" xr:uid="{E6587425-0913-49CC-A77A-0FC06E7FAD7B}"/>
    <cellStyle name="Note 7 3 6 2 4" xfId="15372" xr:uid="{B347FA49-525A-49D0-B33B-71720B17C863}"/>
    <cellStyle name="Note 7 3 6 2 4 2" xfId="43730" xr:uid="{56D486C4-E1AD-4D0F-BBF3-551909ED945C}"/>
    <cellStyle name="Note 7 3 6 2 5" xfId="31621" xr:uid="{457EC6C1-232B-4072-ACFE-58EE7321D449}"/>
    <cellStyle name="Note 7 3 6 3" xfId="4518" xr:uid="{535628BC-0170-4406-81AE-0DD1DFB8486A}"/>
    <cellStyle name="Note 7 3 6 3 2" xfId="30095" xr:uid="{56B35ACC-CEE5-4B79-8662-3727BC9AE23D}"/>
    <cellStyle name="Note 7 3 6 4" xfId="24951" xr:uid="{7B9632C9-1C9B-4E38-A428-F094BA62B757}"/>
    <cellStyle name="Note 7 3 7" xfId="2891" xr:uid="{6AE1CA6D-B618-4D68-8E90-22C97CCB8605}"/>
    <cellStyle name="Note 7 3 7 2" xfId="7041" xr:uid="{5DCA935A-8C72-41A8-AC53-1AEADC353B23}"/>
    <cellStyle name="Note 7 3 7 2 2" xfId="12167" xr:uid="{22782092-13D7-430A-A28F-C0F7BC0F3764}"/>
    <cellStyle name="Note 7 3 7 2 2 2" xfId="21156" xr:uid="{5899371B-5A7C-49D0-BCBB-42A2F076B109}"/>
    <cellStyle name="Note 7 3 7 2 2 2 2" xfId="32182" xr:uid="{3FBACADF-77A8-407E-9663-BB4CD26BA765}"/>
    <cellStyle name="Note 7 3 7 2 2 3" xfId="28370" xr:uid="{575357AB-C495-463E-BCF4-D6F99DD763FD}"/>
    <cellStyle name="Note 7 3 7 2 3" xfId="16030" xr:uid="{4AD8D765-9BE8-4C0E-B083-528631CD0D0B}"/>
    <cellStyle name="Note 7 3 7 2 3 2" xfId="27967" xr:uid="{FF2126D8-E746-4FFA-8264-3B3C56F7C1E5}"/>
    <cellStyle name="Note 7 3 7 2 4" xfId="42637" xr:uid="{001BE205-8C47-41CC-9C49-20453B594067}"/>
    <cellStyle name="Note 7 3 7 3" xfId="9604" xr:uid="{022013E8-3B64-4305-A467-ADA1F2932BD2}"/>
    <cellStyle name="Note 7 3 7 3 2" xfId="18593" xr:uid="{D2753FC9-05D5-4EFE-BDD5-4DE6BEB6D544}"/>
    <cellStyle name="Note 7 3 7 3 2 2" xfId="26160" xr:uid="{82BED2CD-0463-4AE0-8766-F8666155B3A5}"/>
    <cellStyle name="Note 7 3 7 3 3" xfId="28986" xr:uid="{C349818A-B247-4F45-A9D0-ECF26453FCE4}"/>
    <cellStyle name="Note 7 3 7 4" xfId="37512" xr:uid="{F1224668-CDC3-4912-A03E-1B5F772F11F6}"/>
    <cellStyle name="Note 7 3 8" xfId="4819" xr:uid="{7B7AAF67-5AE9-4534-823C-6D933A2C6296}"/>
    <cellStyle name="Note 7 3 8 2" xfId="7405" xr:uid="{FAF24E97-7892-4460-91D0-DCFDD01292CC}"/>
    <cellStyle name="Note 7 3 8 2 2" xfId="12294" xr:uid="{EFB020C2-DE35-47EB-9C1F-B088CA2DB788}"/>
    <cellStyle name="Note 7 3 8 2 2 2" xfId="21283" xr:uid="{E5367AD0-BBBD-4D09-8182-B5CAB5C587FC}"/>
    <cellStyle name="Note 7 3 8 2 2 2 2" xfId="27633" xr:uid="{81070BFF-DFBA-42D6-A6E7-5F3AFE527020}"/>
    <cellStyle name="Note 7 3 8 2 2 3" xfId="30939" xr:uid="{C20FCAF7-7535-4590-8466-24D2CDF407F6}"/>
    <cellStyle name="Note 7 3 8 2 3" xfId="16394" xr:uid="{62973B54-7EA2-4432-8455-961060BB61BA}"/>
    <cellStyle name="Note 7 3 8 2 3 2" xfId="22659" xr:uid="{F9B225E0-ADAD-4E63-B1C7-8C9ADEEA2917}"/>
    <cellStyle name="Note 7 3 8 2 4" xfId="27322" xr:uid="{EF1BD55C-CF33-48DB-91DF-1ED67FEE221F}"/>
    <cellStyle name="Note 7 3 8 3" xfId="10042" xr:uid="{F6DA1F6B-B923-49C7-9841-04AFDB4113F2}"/>
    <cellStyle name="Note 7 3 8 3 2" xfId="19031" xr:uid="{EEC47FE5-8380-4BAF-9667-82A005122EF6}"/>
    <cellStyle name="Note 7 3 8 3 2 2" xfId="31540" xr:uid="{54DA614A-D19B-4272-9D99-4BC8E92D3607}"/>
    <cellStyle name="Note 7 3 8 3 3" xfId="44105" xr:uid="{3F5F0FF1-6676-4AD1-8B29-15E2E604C3A1}"/>
    <cellStyle name="Note 7 3 8 4" xfId="13808" xr:uid="{9034A4CC-8780-4588-BEEE-1B1A8650EA0A}"/>
    <cellStyle name="Note 7 3 8 4 2" xfId="43257" xr:uid="{342E4549-2DBF-43F0-BE90-8076C06E5C7E}"/>
    <cellStyle name="Note 7 3 8 5" xfId="36343" xr:uid="{044D4B93-5E3E-4757-89B7-8F37CF4B6029}"/>
    <cellStyle name="Note 7 3 9" xfId="6726" xr:uid="{CDA435C8-4C21-4FF8-A773-95A61FD69B0B}"/>
    <cellStyle name="Note 7 3 9 2" xfId="11926" xr:uid="{C4A72D37-03EC-46F2-8A54-5496BE053B0C}"/>
    <cellStyle name="Note 7 3 9 2 2" xfId="20915" xr:uid="{1BB1BA66-9E1B-48F4-8076-D60DD74489F6}"/>
    <cellStyle name="Note 7 3 9 2 2 2" xfId="38268" xr:uid="{2749B9F8-5C81-4F67-BCFA-BDA4F617EAC3}"/>
    <cellStyle name="Note 7 3 9 2 3" xfId="38953" xr:uid="{3CB115C3-1B62-411F-A16C-910629B796B1}"/>
    <cellStyle name="Note 7 3 9 3" xfId="15715" xr:uid="{ADBF1D59-9242-4335-AAAB-4315A4B34F45}"/>
    <cellStyle name="Note 7 3 9 3 2" xfId="38914" xr:uid="{178FFDFC-16BA-4157-A186-0958BCF4E4AE}"/>
    <cellStyle name="Note 7 3 9 4" xfId="41355" xr:uid="{07A5168E-5133-43D1-8FD2-C7B82EED047E}"/>
    <cellStyle name="Note 7 4" xfId="522" xr:uid="{94C79B70-DD31-45C1-916F-0CA061E373EF}"/>
    <cellStyle name="Note 7 4 10" xfId="48958" xr:uid="{019EE846-9FCA-4C3B-ACAC-D718E31DD36E}"/>
    <cellStyle name="Note 7 4 2" xfId="871" xr:uid="{0B89A021-64F3-4223-B8C8-5913B7C8618F}"/>
    <cellStyle name="Note 7 4 2 2" xfId="5240" xr:uid="{CA0F9962-056C-470F-AEC9-3BB60D8C0000}"/>
    <cellStyle name="Note 7 4 2 2 2" xfId="7826" xr:uid="{156D6275-CC37-42BD-8E6A-9386C6C99CEB}"/>
    <cellStyle name="Note 7 4 2 2 2 2" xfId="12427" xr:uid="{94879FF0-D410-405A-8D41-E5B20C7ED86C}"/>
    <cellStyle name="Note 7 4 2 2 2 2 2" xfId="21416" xr:uid="{849B971A-70C9-40F3-8641-828BA582021A}"/>
    <cellStyle name="Note 7 4 2 2 2 2 2 2" xfId="23882" xr:uid="{EF48FCAF-7956-49DE-AA77-177A592E8951}"/>
    <cellStyle name="Note 7 4 2 2 2 2 3" xfId="29698" xr:uid="{6191096D-CB1E-40E3-AC03-8273C4468907}"/>
    <cellStyle name="Note 7 4 2 2 2 3" xfId="16815" xr:uid="{3B98514E-39BC-46BB-AAED-5CF186B636C0}"/>
    <cellStyle name="Note 7 4 2 2 2 3 2" xfId="36049" xr:uid="{8EBBDE6D-C19C-4F81-9A99-1A6A4BF1B3FC}"/>
    <cellStyle name="Note 7 4 2 2 2 4" xfId="25606" xr:uid="{F2C7AD89-E549-4B41-8CDD-0695ADAC3FF4}"/>
    <cellStyle name="Note 7 4 2 2 3" xfId="10463" xr:uid="{8DA8F2D8-78E1-42F3-84FE-55CD61E2322D}"/>
    <cellStyle name="Note 7 4 2 2 3 2" xfId="19452" xr:uid="{D1414C29-FC87-4591-BB90-55FB23913099}"/>
    <cellStyle name="Note 7 4 2 2 3 2 2" xfId="30349" xr:uid="{BDEA48D1-0CE1-4449-8A22-C9DE91BE3E39}"/>
    <cellStyle name="Note 7 4 2 2 3 3" xfId="42739" xr:uid="{2DB17E6C-7059-4FEC-A9A4-3A337D1B64E0}"/>
    <cellStyle name="Note 7 4 2 2 4" xfId="14229" xr:uid="{AE71FE52-442B-4CA4-BB7B-74E74619FBA0}"/>
    <cellStyle name="Note 7 4 2 2 4 2" xfId="40327" xr:uid="{69980523-2069-4129-A2F7-D28A565509F9}"/>
    <cellStyle name="Note 7 4 2 2 5" xfId="32739" xr:uid="{494EFC4C-E39D-4D4B-8AB5-CFDA6B448053}"/>
    <cellStyle name="Note 7 4 2 3" xfId="3308" xr:uid="{DE39787D-3657-430C-B6A1-2954C1F37CD5}"/>
    <cellStyle name="Note 7 4 2 3 2" xfId="31582" xr:uid="{59DE3AA4-653E-4EC9-AE61-4FF86A2818A3}"/>
    <cellStyle name="Note 7 4 2 4" xfId="33688" xr:uid="{DFF8349B-84E3-434F-AF26-0C7379D61435}"/>
    <cellStyle name="Note 7 4 2 5" xfId="55741" xr:uid="{A03AFCEF-FB33-4100-862F-4C583A535B38}"/>
    <cellStyle name="Note 7 4 3" xfId="1216" xr:uid="{A24096BE-6E9F-45BF-B8EE-D0FE38979DE4}"/>
    <cellStyle name="Note 7 4 3 2" xfId="5561" xr:uid="{8BE4D0A9-39D5-4956-96A3-BA00BB9D7709}"/>
    <cellStyle name="Note 7 4 3 2 2" xfId="8147" xr:uid="{10D2140D-D04D-4405-A808-D2187E3029D8}"/>
    <cellStyle name="Note 7 4 3 2 2 2" xfId="12523" xr:uid="{5BCE7336-EF50-45C0-BE48-7D91BF858413}"/>
    <cellStyle name="Note 7 4 3 2 2 2 2" xfId="21512" xr:uid="{6803C387-E3A6-43C4-84E6-669B0F750C40}"/>
    <cellStyle name="Note 7 4 3 2 2 2 2 2" xfId="39335" xr:uid="{CBD7E119-E160-4450-BB9D-53DFB3233363}"/>
    <cellStyle name="Note 7 4 3 2 2 2 3" xfId="39510" xr:uid="{652E9C5D-6E69-497E-91D3-C3E443D74844}"/>
    <cellStyle name="Note 7 4 3 2 2 3" xfId="17136" xr:uid="{C60D7546-FDA3-49EE-BC0F-6EDF85A5DC3E}"/>
    <cellStyle name="Note 7 4 3 2 2 3 2" xfId="23738" xr:uid="{3C6F5012-A9B4-41BE-AE5D-F2416DA3CCFC}"/>
    <cellStyle name="Note 7 4 3 2 2 4" xfId="37125" xr:uid="{71D23B2F-68E5-4B6D-9D34-85FB57FEC437}"/>
    <cellStyle name="Note 7 4 3 2 3" xfId="10784" xr:uid="{6FA0522A-0E73-412F-ABC6-996ED293C121}"/>
    <cellStyle name="Note 7 4 3 2 3 2" xfId="19773" xr:uid="{612F2C12-C609-46C5-9567-155818BCF2B4}"/>
    <cellStyle name="Note 7 4 3 2 3 2 2" xfId="39492" xr:uid="{B8394018-9522-451F-A5E5-B7C38B948379}"/>
    <cellStyle name="Note 7 4 3 2 3 3" xfId="32283" xr:uid="{EEBA4ABC-41BA-4B9B-BC04-571D272EF49C}"/>
    <cellStyle name="Note 7 4 3 2 4" xfId="14550" xr:uid="{5CB22082-9FB2-4629-98B5-FEA06CCAE539}"/>
    <cellStyle name="Note 7 4 3 2 4 2" xfId="42542" xr:uid="{669F4611-AB54-4CC6-B116-2AC8256097A4}"/>
    <cellStyle name="Note 7 4 3 2 5" xfId="37310" xr:uid="{0E5B811E-16F3-4947-820A-4A9A3CFEA472}"/>
    <cellStyle name="Note 7 4 3 3" xfId="3653" xr:uid="{F56EA051-3617-4510-BE86-03BC04358E4B}"/>
    <cellStyle name="Note 7 4 3 3 2" xfId="33161" xr:uid="{D1193066-EB93-416F-AA1E-5D270734C526}"/>
    <cellStyle name="Note 7 4 3 4" xfId="25223" xr:uid="{F9E76CA9-3A54-4DF2-B3A9-AF00C58F86B3}"/>
    <cellStyle name="Note 7 4 4" xfId="1560" xr:uid="{A2E77490-1E53-4576-944C-B0C2765A8012}"/>
    <cellStyle name="Note 7 4 4 2" xfId="5905" xr:uid="{6A343DA3-9D04-40A2-AB51-C2D5CEB366F6}"/>
    <cellStyle name="Note 7 4 4 2 2" xfId="8491" xr:uid="{FA5E0E11-AB97-48FC-95D1-7B4DF1DA40D3}"/>
    <cellStyle name="Note 7 4 4 2 2 2" xfId="12632" xr:uid="{5B499B3E-B5FF-4B51-BCAA-7B5E48E7C937}"/>
    <cellStyle name="Note 7 4 4 2 2 2 2" xfId="21621" xr:uid="{4104FF23-5CA5-42CF-B0B9-E7FD191D9E8B}"/>
    <cellStyle name="Note 7 4 4 2 2 2 2 2" xfId="25568" xr:uid="{F710A79D-D549-4E1C-BFAB-0C9EAEA8DEFB}"/>
    <cellStyle name="Note 7 4 4 2 2 2 3" xfId="30097" xr:uid="{1A461C3C-B625-47D6-A1E9-42E95C4E5E22}"/>
    <cellStyle name="Note 7 4 4 2 2 3" xfId="17480" xr:uid="{F64CB138-AB66-4ADD-9B3D-D6AD6FC5E286}"/>
    <cellStyle name="Note 7 4 4 2 2 3 2" xfId="30816" xr:uid="{00015734-28ED-42D5-8BA1-38E6EED81367}"/>
    <cellStyle name="Note 7 4 4 2 2 4" xfId="23771" xr:uid="{FA514713-4EBF-4E71-BCB1-034CCF2FA1E2}"/>
    <cellStyle name="Note 7 4 4 2 3" xfId="11128" xr:uid="{39E7F6F8-82C5-460E-8ADD-798B9EA50E94}"/>
    <cellStyle name="Note 7 4 4 2 3 2" xfId="20117" xr:uid="{A253284D-E610-4C46-B420-6670A4EC70A4}"/>
    <cellStyle name="Note 7 4 4 2 3 2 2" xfId="33424" xr:uid="{9F66D807-2531-4CEA-8429-8E3792B2DF1D}"/>
    <cellStyle name="Note 7 4 4 2 3 3" xfId="32268" xr:uid="{BEF682CA-4515-4F38-943C-D977002F13EC}"/>
    <cellStyle name="Note 7 4 4 2 4" xfId="14894" xr:uid="{E6850B6D-93B3-4909-903D-B1942B6B3B5D}"/>
    <cellStyle name="Note 7 4 4 2 4 2" xfId="35269" xr:uid="{280607B8-091F-483A-A03A-C8D471D51C50}"/>
    <cellStyle name="Note 7 4 4 2 5" xfId="24069" xr:uid="{9870409B-C3CA-4055-8198-E6350DE20B18}"/>
    <cellStyle name="Note 7 4 4 3" xfId="3997" xr:uid="{A04730BF-FA44-4436-A801-1FDF120395C7}"/>
    <cellStyle name="Note 7 4 4 3 2" xfId="36971" xr:uid="{4B961594-F993-4194-BED3-DF4D0BA3C406}"/>
    <cellStyle name="Note 7 4 4 4" xfId="33302" xr:uid="{C81655A6-28A0-4F55-B63F-3621FC2C95C6}"/>
    <cellStyle name="Note 7 4 5" xfId="1872" xr:uid="{FAF6CCFF-D15B-41D9-9045-C8BF81A9F350}"/>
    <cellStyle name="Note 7 4 5 2" xfId="6188" xr:uid="{A4167E6B-42E9-43F7-9D4D-8F4FF7B34B29}"/>
    <cellStyle name="Note 7 4 5 2 2" xfId="8774" xr:uid="{4BD11535-61A3-4570-95FB-1EFD3D5A1AC2}"/>
    <cellStyle name="Note 7 4 5 2 2 2" xfId="12713" xr:uid="{BA55DD3A-8FAC-4652-AD98-B5C46386A1D6}"/>
    <cellStyle name="Note 7 4 5 2 2 2 2" xfId="21702" xr:uid="{33EEDEE2-3D8D-4E34-B4DC-27AAAAC516BD}"/>
    <cellStyle name="Note 7 4 5 2 2 2 2 2" xfId="41952" xr:uid="{A0750ABC-49CF-4A7F-9A13-DF55F8ACB8AF}"/>
    <cellStyle name="Note 7 4 5 2 2 2 3" xfId="37730" xr:uid="{9752FA89-DB4D-4F0E-95D7-D317563A944D}"/>
    <cellStyle name="Note 7 4 5 2 2 3" xfId="17763" xr:uid="{776B2382-B7FB-44B0-9175-CB385856D3AD}"/>
    <cellStyle name="Note 7 4 5 2 2 3 2" xfId="38539" xr:uid="{15ADC448-8329-45EB-A7CE-B28A74373D84}"/>
    <cellStyle name="Note 7 4 5 2 2 4" xfId="31778" xr:uid="{28A3A1D4-F64D-40D8-9621-78024397B37F}"/>
    <cellStyle name="Note 7 4 5 2 3" xfId="11411" xr:uid="{04327958-3AD5-47D7-B3DB-F4C11EAEF688}"/>
    <cellStyle name="Note 7 4 5 2 3 2" xfId="20400" xr:uid="{E3224997-A384-4D36-ADA8-530F476AFE5F}"/>
    <cellStyle name="Note 7 4 5 2 3 2 2" xfId="35617" xr:uid="{28A0FD47-F9AF-43A1-A6B2-EA3978A32F06}"/>
    <cellStyle name="Note 7 4 5 2 3 3" xfId="34656" xr:uid="{36B59E80-4ED3-4DDF-A009-3B265D4BBA78}"/>
    <cellStyle name="Note 7 4 5 2 4" xfId="15177" xr:uid="{32728745-C43A-41E2-ADF7-A01FD12320C4}"/>
    <cellStyle name="Note 7 4 5 2 4 2" xfId="24906" xr:uid="{751158E6-2E3B-4BDD-8152-0CC4340BEDAD}"/>
    <cellStyle name="Note 7 4 5 2 5" xfId="32450" xr:uid="{42CC2350-151F-4B04-A70D-7EC1430B7880}"/>
    <cellStyle name="Note 7 4 5 3" xfId="4309" xr:uid="{0BDA1CA8-8552-40BC-93E7-344E734F80FA}"/>
    <cellStyle name="Note 7 4 5 3 2" xfId="37701" xr:uid="{82C1DD76-4EBD-4E31-A698-7C9B3ACEAF08}"/>
    <cellStyle name="Note 7 4 5 4" xfId="24530" xr:uid="{C96B532A-E906-4EE7-95B5-D802A372588C}"/>
    <cellStyle name="Note 7 4 6" xfId="2179" xr:uid="{D86B0ED2-7A07-4173-AB0D-DB3F2DBFA09E}"/>
    <cellStyle name="Note 7 4 6 2" xfId="6480" xr:uid="{9D894BD0-F5AD-49B6-85F4-5F7A49CF221E}"/>
    <cellStyle name="Note 7 4 6 2 2" xfId="9066" xr:uid="{8808F9B0-DEE6-4871-B9FC-D10CE5680EDC}"/>
    <cellStyle name="Note 7 4 6 2 2 2" xfId="12804" xr:uid="{79512F7E-6DEB-49DD-8579-EE682A23B8F6}"/>
    <cellStyle name="Note 7 4 6 2 2 2 2" xfId="21793" xr:uid="{5C118C75-7C15-451F-97CB-8527B5C56650}"/>
    <cellStyle name="Note 7 4 6 2 2 2 2 2" xfId="43680" xr:uid="{6B832033-4A72-44C4-B0F3-A8991FD5320B}"/>
    <cellStyle name="Note 7 4 6 2 2 2 3" xfId="23807" xr:uid="{1CCA241E-8680-4802-805D-2A9424D5AAC6}"/>
    <cellStyle name="Note 7 4 6 2 2 3" xfId="18055" xr:uid="{B1A9807C-54D2-4128-9115-71A20EDAD73E}"/>
    <cellStyle name="Note 7 4 6 2 2 3 2" xfId="39979" xr:uid="{A2FEC5F4-2E0B-459B-AC2E-EFC415CA42C3}"/>
    <cellStyle name="Note 7 4 6 2 2 4" xfId="41046" xr:uid="{63697FA6-1D70-403C-B4EE-BDC48E3935AD}"/>
    <cellStyle name="Note 7 4 6 2 3" xfId="11703" xr:uid="{1FBB0B25-00BB-4D6E-AE5F-7E64DF6B5874}"/>
    <cellStyle name="Note 7 4 6 2 3 2" xfId="20692" xr:uid="{5542C291-6D53-474E-BCE3-AA73EF28B65C}"/>
    <cellStyle name="Note 7 4 6 2 3 2 2" xfId="24173" xr:uid="{56819053-5AFE-447C-BEB5-B5E4BDBAB826}"/>
    <cellStyle name="Note 7 4 6 2 3 3" xfId="40227" xr:uid="{0CA3602E-E06B-424F-9A0E-C840C9B8BEBD}"/>
    <cellStyle name="Note 7 4 6 2 4" xfId="15469" xr:uid="{D93E5120-31F6-4998-AF66-D7714E6E0367}"/>
    <cellStyle name="Note 7 4 6 2 4 2" xfId="27314" xr:uid="{4423D3D2-4DB3-4818-BC49-22FC5508BC38}"/>
    <cellStyle name="Note 7 4 6 2 5" xfId="41932" xr:uid="{F81BB23A-7A70-467B-9977-8A0465D7D9A0}"/>
    <cellStyle name="Note 7 4 6 3" xfId="4616" xr:uid="{496B05E0-95D6-466E-854D-BB2206E09180}"/>
    <cellStyle name="Note 7 4 6 3 2" xfId="39041" xr:uid="{F31BB9B1-71CE-4255-8B4C-D134090AA83A}"/>
    <cellStyle name="Note 7 4 6 4" xfId="41375" xr:uid="{8225E0DA-FEB9-4BA5-A341-80CB9444B9DF}"/>
    <cellStyle name="Note 7 4 7" xfId="4916" xr:uid="{31FC5A18-3A52-45E8-9AFD-EE41D23DABDA}"/>
    <cellStyle name="Note 7 4 7 2" xfId="7502" xr:uid="{1455A19D-8EB2-4B5B-B184-F673F8ACBAEC}"/>
    <cellStyle name="Note 7 4 7 2 2" xfId="12323" xr:uid="{1BA7D400-DA5D-4774-BF68-51D9FF55D38F}"/>
    <cellStyle name="Note 7 4 7 2 2 2" xfId="21312" xr:uid="{DBFC074C-77E5-45AF-A30E-4C9F29897F2C}"/>
    <cellStyle name="Note 7 4 7 2 2 2 2" xfId="28755" xr:uid="{608A2EFF-4F6B-431C-9F3F-C69A9B3B6EA7}"/>
    <cellStyle name="Note 7 4 7 2 2 3" xfId="29981" xr:uid="{2DCE43BD-1391-40EB-988A-5FD14176D75C}"/>
    <cellStyle name="Note 7 4 7 2 3" xfId="16491" xr:uid="{FA450314-2560-4C4C-A7BC-71D9C849182E}"/>
    <cellStyle name="Note 7 4 7 2 3 2" xfId="35913" xr:uid="{E42AC508-77EB-40D4-A561-238E4C1D8E81}"/>
    <cellStyle name="Note 7 4 7 2 4" xfId="38654" xr:uid="{EF683E4F-FC8D-4257-80CA-BB9549C14C65}"/>
    <cellStyle name="Note 7 4 7 3" xfId="10139" xr:uid="{442853F0-C4F5-4930-AACD-3FE9EE5C7139}"/>
    <cellStyle name="Note 7 4 7 3 2" xfId="19128" xr:uid="{05624826-16F1-4697-899F-907711D39C93}"/>
    <cellStyle name="Note 7 4 7 3 2 2" xfId="35019" xr:uid="{F16AE5FD-3B8F-4ACF-A4F1-38B387F7008A}"/>
    <cellStyle name="Note 7 4 7 3 3" xfId="42748" xr:uid="{0D9B6467-8128-4B0C-AE6B-EE83225F83B7}"/>
    <cellStyle name="Note 7 4 7 4" xfId="13905" xr:uid="{34D08946-A961-4E91-92CC-86C1DB4A14EC}"/>
    <cellStyle name="Note 7 4 7 4 2" xfId="23397" xr:uid="{5592C11D-D008-4A0B-BF52-DA10CEB542B4}"/>
    <cellStyle name="Note 7 4 7 5" xfId="28037" xr:uid="{9E4DA9DC-C74E-46FE-9A4E-BC1BAE7A9C30}"/>
    <cellStyle name="Note 7 4 8" xfId="2528" xr:uid="{DF0E19A8-F43B-4F3D-8DD8-3E45B568618D}"/>
    <cellStyle name="Note 7 4 8 2" xfId="34875" xr:uid="{0EEE7BE8-A6D2-4EBE-9E87-84CD605A4073}"/>
    <cellStyle name="Note 7 4 9" xfId="39843" xr:uid="{4742D11B-354B-4685-9A79-02C804A4C90B}"/>
    <cellStyle name="Note 7 5" xfId="291" xr:uid="{A4FD53CB-6082-4114-ACF5-6FBC0F9C5D98}"/>
    <cellStyle name="Note 7 5 2" xfId="4694" xr:uid="{4458638E-D28B-4F9B-9DBF-4C2F0B0717B4}"/>
    <cellStyle name="Note 7 5 2 2" xfId="7280" xr:uid="{3518BD0F-A2A6-4C7A-9C02-2758C3206C10}"/>
    <cellStyle name="Note 7 5 2 2 2" xfId="12254" xr:uid="{44C9488A-0945-4343-801B-D685909EE219}"/>
    <cellStyle name="Note 7 5 2 2 2 2" xfId="21243" xr:uid="{D9721C0B-5AE1-4E66-BD45-B73EF1FFAFCF}"/>
    <cellStyle name="Note 7 5 2 2 2 2 2" xfId="28154" xr:uid="{EA045713-0A84-4708-B687-AEEC25A2895A}"/>
    <cellStyle name="Note 7 5 2 2 2 3" xfId="28510" xr:uid="{9FE1C7A1-BAD8-4DE2-A49B-B4B60FB1F24E}"/>
    <cellStyle name="Note 7 5 2 2 3" xfId="16269" xr:uid="{69A16BA3-46B1-4369-B6CC-AB137FDA88DE}"/>
    <cellStyle name="Note 7 5 2 2 3 2" xfId="36264" xr:uid="{AA05B5BF-1806-4BC5-AC88-8C5F1094E62F}"/>
    <cellStyle name="Note 7 5 2 2 4" xfId="42320" xr:uid="{A4B1E0F3-9A1B-4487-B9D6-22BFACE97E5E}"/>
    <cellStyle name="Note 7 5 2 3" xfId="9917" xr:uid="{F753931D-8380-47AC-82F5-6870075A8B9F}"/>
    <cellStyle name="Note 7 5 2 3 2" xfId="18906" xr:uid="{33093B8C-BEBE-4888-9F8E-F479E5984F34}"/>
    <cellStyle name="Note 7 5 2 3 2 2" xfId="30476" xr:uid="{BAEE4F10-45FF-4F1D-B08F-2BB0892F44FD}"/>
    <cellStyle name="Note 7 5 2 3 3" xfId="35077" xr:uid="{DA5C8E1C-B43B-4B3E-B096-3B76C17AAA33}"/>
    <cellStyle name="Note 7 5 2 4" xfId="13683" xr:uid="{334DD325-A033-4358-AE9F-BE0AF8700143}"/>
    <cellStyle name="Note 7 5 2 4 2" xfId="42255" xr:uid="{853DAD38-B630-43F5-A84E-AC8754C200EF}"/>
    <cellStyle name="Note 7 5 2 5" xfId="29345" xr:uid="{A30D8950-57E4-4AFB-9346-0B9DE04C52A0}"/>
    <cellStyle name="Note 7 5 2 6" xfId="58622" xr:uid="{75D42105-C1DF-4D74-9DDD-09B46D21D2E3}"/>
    <cellStyle name="Note 7 5 3" xfId="2759" xr:uid="{7B3D9F20-5F0C-404A-8382-6C91A01AFAB1}"/>
    <cellStyle name="Note 7 5 3 2" xfId="39715" xr:uid="{8B4BFB1A-575A-4E8B-ADD4-492E3CC523DC}"/>
    <cellStyle name="Note 7 5 4" xfId="31339" xr:uid="{4A73304D-2545-4AAA-8951-48CCB84302A6}"/>
    <cellStyle name="Note 7 5 5" xfId="51841" xr:uid="{48559B32-FD9C-4E34-89CF-F58481B30DDF}"/>
    <cellStyle name="Note 7 6" xfId="640" xr:uid="{F73DB9CE-1230-488C-958D-5F5B05CE33BD}"/>
    <cellStyle name="Note 7 6 2" xfId="5018" xr:uid="{6A8246E3-B006-4287-B159-7809C8466F63}"/>
    <cellStyle name="Note 7 6 2 2" xfId="7604" xr:uid="{FDA7ABE2-6740-4303-AF9F-A55491A15B52}"/>
    <cellStyle name="Note 7 6 2 2 2" xfId="12354" xr:uid="{7F9F4660-6AA7-47E8-AC09-46729D054FF9}"/>
    <cellStyle name="Note 7 6 2 2 2 2" xfId="21343" xr:uid="{A5F9C480-7C64-4E4C-89CB-CF3C97505966}"/>
    <cellStyle name="Note 7 6 2 2 2 2 2" xfId="41901" xr:uid="{77CC1991-0FC1-413B-92A6-C23FC2E5E7CA}"/>
    <cellStyle name="Note 7 6 2 2 2 3" xfId="32777" xr:uid="{8FC26C80-9012-44EB-92CD-D971BF297857}"/>
    <cellStyle name="Note 7 6 2 2 3" xfId="16593" xr:uid="{009E33EB-3BC6-440C-B487-CCC68C732E68}"/>
    <cellStyle name="Note 7 6 2 2 3 2" xfId="41111" xr:uid="{E30FA4FD-DFF2-4220-9103-3108BC5B125E}"/>
    <cellStyle name="Note 7 6 2 2 4" xfId="35073" xr:uid="{21601F31-2160-4761-AF7C-7CD954598F0A}"/>
    <cellStyle name="Note 7 6 2 3" xfId="10241" xr:uid="{0529A73B-575B-4DEA-87E1-0D1644832401}"/>
    <cellStyle name="Note 7 6 2 3 2" xfId="19230" xr:uid="{DE52EF8D-DB87-47C0-91A9-6D7CFA101A90}"/>
    <cellStyle name="Note 7 6 2 3 2 2" xfId="41767" xr:uid="{74CB47E6-378A-47F3-A950-8473A91C491D}"/>
    <cellStyle name="Note 7 6 2 3 3" xfId="40242" xr:uid="{7629A3D1-D262-46DC-993A-731E71A33590}"/>
    <cellStyle name="Note 7 6 2 4" xfId="14007" xr:uid="{C5DEAF0C-0EB8-4C91-A330-5B0ACAB57F4D}"/>
    <cellStyle name="Note 7 6 2 4 2" xfId="42908" xr:uid="{ADC29E5F-F586-42CD-8941-C09694D764F0}"/>
    <cellStyle name="Note 7 6 2 5" xfId="43644" xr:uid="{19640373-2DDA-4B65-88B3-0CD933842170}"/>
    <cellStyle name="Note 7 6 2 6" xfId="53984" xr:uid="{225FDDBA-9C76-4C08-A701-60F9A6BF5F53}"/>
    <cellStyle name="Note 7 6 3" xfId="3077" xr:uid="{F01EEC0E-E577-41F5-942D-99E300B5E65B}"/>
    <cellStyle name="Note 7 6 3 2" xfId="31305" xr:uid="{50D21456-C34F-4EA2-AEDD-6396B757D6E5}"/>
    <cellStyle name="Note 7 6 4" xfId="28307" xr:uid="{4250CDB2-FF48-445C-9ADD-55E2C6F14CB4}"/>
    <cellStyle name="Note 7 6 5" xfId="47311" xr:uid="{8E1F43ED-FFFE-48EB-B9B5-3BC0CC85FFC8}"/>
    <cellStyle name="Note 7 7" xfId="985" xr:uid="{1939CFEE-B712-4645-9E06-FB29A20D2893}"/>
    <cellStyle name="Note 7 7 2" xfId="5339" xr:uid="{26A2BD7A-0998-4725-9408-743CF3D5B74C}"/>
    <cellStyle name="Note 7 7 2 2" xfId="7925" xr:uid="{C95AC6E2-1595-4D7B-822A-DFCB7E8AAB3B}"/>
    <cellStyle name="Note 7 7 2 2 2" xfId="12455" xr:uid="{5411326E-9222-4080-AE90-8BA2A6B5F400}"/>
    <cellStyle name="Note 7 7 2 2 2 2" xfId="21444" xr:uid="{594B7EDD-091F-4DFF-A0DC-D45DE04FD84B}"/>
    <cellStyle name="Note 7 7 2 2 2 2 2" xfId="30845" xr:uid="{5CD397E1-AF12-458F-B120-AA70750EE9CD}"/>
    <cellStyle name="Note 7 7 2 2 2 3" xfId="22514" xr:uid="{6DF91964-842B-4FB9-B801-ECB572F80B9B}"/>
    <cellStyle name="Note 7 7 2 2 3" xfId="16914" xr:uid="{9A348DF9-4625-407D-AA0F-6B074288A2A2}"/>
    <cellStyle name="Note 7 7 2 2 3 2" xfId="30960" xr:uid="{74CEA867-DA05-4E93-8CA4-FCC55E8C4B3B}"/>
    <cellStyle name="Note 7 7 2 2 4" xfId="40149" xr:uid="{F1E3FB1C-E1E9-4385-8CE7-C2FEBEE722E7}"/>
    <cellStyle name="Note 7 7 2 3" xfId="10562" xr:uid="{4E8269E8-1E4B-4E28-8DCA-2C20774D8DE5}"/>
    <cellStyle name="Note 7 7 2 3 2" xfId="19551" xr:uid="{80CC28B2-736E-4C1A-AF50-DEA6359137A5}"/>
    <cellStyle name="Note 7 7 2 3 2 2" xfId="29572" xr:uid="{CFC3D502-8F5C-47E4-8595-4A4E80B2F706}"/>
    <cellStyle name="Note 7 7 2 3 3" xfId="40523" xr:uid="{D9D1C4C2-525C-4D0F-8CBE-2C820214AB57}"/>
    <cellStyle name="Note 7 7 2 4" xfId="14328" xr:uid="{945D5230-F212-42D6-8C48-2091511EAD9B}"/>
    <cellStyle name="Note 7 7 2 4 2" xfId="36405" xr:uid="{1D3756CF-07E5-40AE-A007-38E2761ADE66}"/>
    <cellStyle name="Note 7 7 2 5" xfId="28538" xr:uid="{1969D5AD-C41B-4843-ACD2-47B00DDF1DA2}"/>
    <cellStyle name="Note 7 7 3" xfId="3422" xr:uid="{AD9DCC7E-4031-45AD-8AE0-243885945C3E}"/>
    <cellStyle name="Note 7 7 3 2" xfId="32688" xr:uid="{33D94668-2226-42D2-AF6B-CD71B5E1AE45}"/>
    <cellStyle name="Note 7 7 4" xfId="32608" xr:uid="{C9418E53-3E72-484F-883D-611B978F7232}"/>
    <cellStyle name="Note 7 7 5" xfId="52614" xr:uid="{BA01BE27-339E-4EF9-808F-A790029C6013}"/>
    <cellStyle name="Note 7 8" xfId="1329" xr:uid="{F3E6C7DA-ABB0-404C-8974-1B1B8FD81161}"/>
    <cellStyle name="Note 7 8 2" xfId="5674" xr:uid="{9FDD3637-0C44-4070-B5BB-BC699EC18075}"/>
    <cellStyle name="Note 7 8 2 2" xfId="8260" xr:uid="{94313C53-CD9C-494D-B9AE-A95C47EB8CEB}"/>
    <cellStyle name="Note 7 8 2 2 2" xfId="12555" xr:uid="{1DDAEB72-0F0B-44EC-A913-A090ECABA406}"/>
    <cellStyle name="Note 7 8 2 2 2 2" xfId="21544" xr:uid="{7234EAF5-B8FE-430D-881D-5EAFA3C0076D}"/>
    <cellStyle name="Note 7 8 2 2 2 2 2" xfId="29342" xr:uid="{15EF6744-955F-4413-8F8E-0F59533ABCE5}"/>
    <cellStyle name="Note 7 8 2 2 2 3" xfId="30659" xr:uid="{8AAC0C57-7BD5-482F-AA26-38035512893B}"/>
    <cellStyle name="Note 7 8 2 2 3" xfId="17249" xr:uid="{2DC863C7-E2C8-48CE-8CC4-5EA3AF93F8CB}"/>
    <cellStyle name="Note 7 8 2 2 3 2" xfId="27114" xr:uid="{3B61CD4B-71E8-4094-97EF-FC1BEC0868A0}"/>
    <cellStyle name="Note 7 8 2 2 4" xfId="29534" xr:uid="{066382B0-A4D9-46D5-927F-6EC1EC5F33DA}"/>
    <cellStyle name="Note 7 8 2 3" xfId="10897" xr:uid="{F5D3C954-E866-4426-8508-BBB88545CCC6}"/>
    <cellStyle name="Note 7 8 2 3 2" xfId="19886" xr:uid="{7FE813B9-0421-4A45-8D0E-393594179098}"/>
    <cellStyle name="Note 7 8 2 3 2 2" xfId="28046" xr:uid="{88F68BDA-E94F-42F1-8BE2-70D5B381FE5E}"/>
    <cellStyle name="Note 7 8 2 3 3" xfId="35676" xr:uid="{FF71308C-2CCE-44CF-A74A-077D0C5A55C8}"/>
    <cellStyle name="Note 7 8 2 4" xfId="14663" xr:uid="{7402F267-354B-4D43-AA4E-FC0E0BC13355}"/>
    <cellStyle name="Note 7 8 2 4 2" xfId="30692" xr:uid="{5201A3C0-64E1-4236-AFC9-D7FC8D18DD83}"/>
    <cellStyle name="Note 7 8 2 5" xfId="33708" xr:uid="{2B2ABB66-5E0C-4952-8EE9-061F5358372E}"/>
    <cellStyle name="Note 7 8 3" xfId="3766" xr:uid="{9E48A1E2-EB41-479C-A5FD-FBCF62F7B76E}"/>
    <cellStyle name="Note 7 8 3 2" xfId="32972" xr:uid="{9387A88B-6070-4437-80AB-E902448B851D}"/>
    <cellStyle name="Note 7 8 4" xfId="31644" xr:uid="{5CF96853-AC74-4C41-A1F5-1A35407B5B1D}"/>
    <cellStyle name="Note 7 9" xfId="1796" xr:uid="{8B55D18C-7BE0-4E54-B9BE-677A6792FEB4}"/>
    <cellStyle name="Note 7 9 2" xfId="6113" xr:uid="{8AC67205-7990-4233-993B-8EF8901F2C04}"/>
    <cellStyle name="Note 7 9 2 2" xfId="8699" xr:uid="{23D497C7-6A85-4EC3-AB6F-E169A1F5981D}"/>
    <cellStyle name="Note 7 9 2 2 2" xfId="12691" xr:uid="{977AA418-EF24-4D57-9CB6-82BB1A4A7135}"/>
    <cellStyle name="Note 7 9 2 2 2 2" xfId="21680" xr:uid="{F2B90DF6-AA34-477A-94E2-5898A56FE17F}"/>
    <cellStyle name="Note 7 9 2 2 2 2 2" xfId="43361" xr:uid="{CCCBCAC5-9904-46D1-8CFB-CAB4F4592CAE}"/>
    <cellStyle name="Note 7 9 2 2 2 3" xfId="31874" xr:uid="{20FEC31B-D1C1-44D5-AA36-F3F12FD0FA9D}"/>
    <cellStyle name="Note 7 9 2 2 3" xfId="17688" xr:uid="{B37A3689-828E-444C-B173-BB200755144E}"/>
    <cellStyle name="Note 7 9 2 2 3 2" xfId="25595" xr:uid="{5D1C7263-7F86-4EE2-9730-90560874B5F9}"/>
    <cellStyle name="Note 7 9 2 2 4" xfId="39796" xr:uid="{D6413F72-E111-4538-88DF-6DDE0F9FCCA9}"/>
    <cellStyle name="Note 7 9 2 3" xfId="11336" xr:uid="{52B22029-9286-437B-8B12-75769ACFFD6E}"/>
    <cellStyle name="Note 7 9 2 3 2" xfId="20325" xr:uid="{5D8B6BD2-549B-450A-8E09-03CA5CFEB138}"/>
    <cellStyle name="Note 7 9 2 3 2 2" xfId="22719" xr:uid="{68B6ECAD-ADDD-4B55-9E2E-DBF3AD893D39}"/>
    <cellStyle name="Note 7 9 2 3 3" xfId="40547" xr:uid="{32A4B99C-E967-48BA-BEC9-C0B0E58E21D3}"/>
    <cellStyle name="Note 7 9 2 4" xfId="15102" xr:uid="{436B4475-CCB3-461C-888A-875B1ED6B9D4}"/>
    <cellStyle name="Note 7 9 2 4 2" xfId="32438" xr:uid="{D4748878-1639-4FC7-A520-DC47FFE8ADA1}"/>
    <cellStyle name="Note 7 9 2 5" xfId="40434" xr:uid="{B8212F6D-6D43-419B-8C2C-C651DB0B32E8}"/>
    <cellStyle name="Note 7 9 3" xfId="4233" xr:uid="{BA0F1262-362E-4AF9-83D0-E0871EDE7BED}"/>
    <cellStyle name="Note 7 9 3 2" xfId="37033" xr:uid="{4E7B9DE2-026B-40C0-B87D-A751519A3130}"/>
    <cellStyle name="Note 7 9 4" xfId="31768" xr:uid="{6366FC00-FB27-4B64-ADD5-98C8FB204DC5}"/>
    <cellStyle name="Note 8" xfId="134" xr:uid="{92985E8E-FD49-47DC-921F-041BA8543702}"/>
    <cellStyle name="Note 8 10" xfId="1945" xr:uid="{2C6F523F-24BD-4C95-8F88-CDF7DB1F4899}"/>
    <cellStyle name="Note 8 10 2" xfId="6255" xr:uid="{B557D869-DBC5-4CF6-9472-9925F5D1BDF0}"/>
    <cellStyle name="Note 8 10 2 2" xfId="8841" xr:uid="{96132D05-C274-4BAB-8C33-7A381AFF3A98}"/>
    <cellStyle name="Note 8 10 2 2 2" xfId="12732" xr:uid="{27589E37-9BA2-4C7D-9C18-59B3A29A449C}"/>
    <cellStyle name="Note 8 10 2 2 2 2" xfId="21721" xr:uid="{24EAAA5D-C8F5-4ABC-844A-9ADB387AD2FE}"/>
    <cellStyle name="Note 8 10 2 2 2 2 2" xfId="34433" xr:uid="{F690521C-EBC7-4415-97C6-D567E706F538}"/>
    <cellStyle name="Note 8 10 2 2 2 3" xfId="40646" xr:uid="{21608279-042D-49B2-8742-847F24425C3C}"/>
    <cellStyle name="Note 8 10 2 2 3" xfId="17830" xr:uid="{BCF0BD87-3FE8-42DC-B039-C7B4696D748F}"/>
    <cellStyle name="Note 8 10 2 2 3 2" xfId="38080" xr:uid="{3AF9AC85-EB42-4B20-BCE0-E7CC4A9415EE}"/>
    <cellStyle name="Note 8 10 2 2 4" xfId="41840" xr:uid="{64C90E15-349C-4AF7-B471-175E41877D75}"/>
    <cellStyle name="Note 8 10 2 3" xfId="11478" xr:uid="{6C2DEEC6-1520-4251-A3AD-4C6957BF796A}"/>
    <cellStyle name="Note 8 10 2 3 2" xfId="20467" xr:uid="{D4E6ADDD-55D0-4F66-9733-74D7AC76F4FD}"/>
    <cellStyle name="Note 8 10 2 3 2 2" xfId="22662" xr:uid="{924CE7F9-D480-4A69-BCB6-D634B686DD57}"/>
    <cellStyle name="Note 8 10 2 3 3" xfId="40325" xr:uid="{A6B78EB5-7738-4BDC-8560-3DCEE314ADB6}"/>
    <cellStyle name="Note 8 10 2 4" xfId="15244" xr:uid="{FDBF51E4-E822-4DCD-B570-75AFEA4DC25B}"/>
    <cellStyle name="Note 8 10 2 4 2" xfId="42472" xr:uid="{71B5F8C2-00B3-4A1B-838D-855641A6F114}"/>
    <cellStyle name="Note 8 10 2 5" xfId="40958" xr:uid="{60F1F012-07D4-48CF-9969-95AA0EF33D4B}"/>
    <cellStyle name="Note 8 10 3" xfId="4382" xr:uid="{3BA3FB52-21F9-49EB-84DC-2C31D7A2434F}"/>
    <cellStyle name="Note 8 10 3 2" xfId="32683" xr:uid="{384D9746-9E6C-4AF3-AF6B-BE4C4A78B083}"/>
    <cellStyle name="Note 8 10 4" xfId="35495" xr:uid="{6FD58B38-2F29-4633-91DF-FEB826A265E4}"/>
    <cellStyle name="Note 8 11" xfId="2595" xr:uid="{DF5D126C-7B6F-4239-8F5D-D7FCD6DCF5D1}"/>
    <cellStyle name="Note 8 11 2" xfId="6836" xr:uid="{78992957-4C2B-4E65-A1F7-215E09799FF9}"/>
    <cellStyle name="Note 8 11 2 2" xfId="12006" xr:uid="{E3F52E16-D16D-49C3-B32D-9A1C29B33B99}"/>
    <cellStyle name="Note 8 11 2 2 2" xfId="20995" xr:uid="{852CF243-F97E-4D28-BF52-BB6FFB692BD4}"/>
    <cellStyle name="Note 8 11 2 2 2 2" xfId="29502" xr:uid="{7F3269D5-BE26-4D41-9C0F-2873880E303E}"/>
    <cellStyle name="Note 8 11 2 2 3" xfId="44060" xr:uid="{F810C527-D644-4F1A-A03D-83A3C5349F77}"/>
    <cellStyle name="Note 8 11 2 3" xfId="15825" xr:uid="{3A8A316D-A838-4263-BFA0-0730F4C4215F}"/>
    <cellStyle name="Note 8 11 2 3 2" xfId="43980" xr:uid="{D9BED24D-03C7-4FDA-9D10-D8BC55872944}"/>
    <cellStyle name="Note 8 11 2 4" xfId="31645" xr:uid="{188287C1-4321-48A6-9D0C-2F2BB5C5FC7F}"/>
    <cellStyle name="Note 8 11 3" xfId="9406" xr:uid="{A50F932D-8E4E-4D25-BDA7-5C0B044DCECD}"/>
    <cellStyle name="Note 8 11 3 2" xfId="18395" xr:uid="{760B8173-5FD6-4DBA-9A48-09C771E64810}"/>
    <cellStyle name="Note 8 11 3 2 2" xfId="43142" xr:uid="{1AD21601-F378-4C3C-BB7D-8B27B8909D05}"/>
    <cellStyle name="Note 8 11 3 3" xfId="39892" xr:uid="{E36EF4AF-3C83-41C0-B872-8355282E441E}"/>
    <cellStyle name="Note 8 11 4" xfId="13449" xr:uid="{3855A20E-4763-45FA-A582-7F96103B66F2}"/>
    <cellStyle name="Note 8 11 4 2" xfId="30583" xr:uid="{53D5A8D6-BBDC-475B-81C0-4D91F439BCB7}"/>
    <cellStyle name="Note 8 11 5" xfId="43386" xr:uid="{10522074-0F7B-4568-A2AB-A51CA26B705C}"/>
    <cellStyle name="Note 8 12" xfId="6590" xr:uid="{DD96FA69-63D4-4F6B-BC04-5457686E8B6A}"/>
    <cellStyle name="Note 8 12 2" xfId="11798" xr:uid="{B8EBE45B-E67B-46B1-8BDC-DB861A4B8088}"/>
    <cellStyle name="Note 8 12 2 2" xfId="20787" xr:uid="{CCD6E4BB-E50F-46B2-81E7-D508B94699C1}"/>
    <cellStyle name="Note 8 12 2 2 2" xfId="30264" xr:uid="{EA7A749E-9C76-4E7D-9EB9-04C2C6E8DE34}"/>
    <cellStyle name="Note 8 12 2 3" xfId="39936" xr:uid="{AD2D5439-DAFE-4AE6-B779-7811B2308180}"/>
    <cellStyle name="Note 8 12 3" xfId="15579" xr:uid="{E6742638-B988-4E85-8B0D-F59597AA5315}"/>
    <cellStyle name="Note 8 12 3 2" xfId="26993" xr:uid="{7E940D6F-DC78-4C31-BEDA-ABACF1C192E9}"/>
    <cellStyle name="Note 8 12 4" xfId="23188" xr:uid="{444E088D-4FE4-486D-88BC-91664350F878}"/>
    <cellStyle name="Note 8 13" xfId="9161" xr:uid="{5F1614E8-EFAF-4FCE-9700-2ED45435F548}"/>
    <cellStyle name="Note 8 13 2" xfId="18150" xr:uid="{C0140F5C-7924-4540-941C-CAA07DD1C288}"/>
    <cellStyle name="Note 8 13 2 2" xfId="27582" xr:uid="{8CD20CD8-AACF-4CB1-93F5-080A76E6245F}"/>
    <cellStyle name="Note 8 13 3" xfId="41860" xr:uid="{39699AEF-872B-4A73-9797-613BEB28AF09}"/>
    <cellStyle name="Note 8 14" xfId="12524" xr:uid="{1D03B061-0B09-4A89-9B60-E2639294EB47}"/>
    <cellStyle name="Note 8 14 2" xfId="21513" xr:uid="{27CCF88E-F835-431A-830B-BA0F80098536}"/>
    <cellStyle name="Note 8 14 2 2" xfId="31529" xr:uid="{72AE51F4-39D7-4583-AC88-6856F3FB259B}"/>
    <cellStyle name="Note 8 14 3" xfId="31704" xr:uid="{2935552F-FFDE-4D26-AE48-211D1F71E2F6}"/>
    <cellStyle name="Note 8 15" xfId="2294" xr:uid="{C982A9D3-FE22-48C2-B431-AA91D1DD543B}"/>
    <cellStyle name="Note 8 15 2" xfId="36406" xr:uid="{AC028369-6ADE-49B9-A348-FE4EDF28720D}"/>
    <cellStyle name="Note 8 16" xfId="13203" xr:uid="{5DAE9F75-7CE3-4B05-8954-78DEA3FAB764}"/>
    <cellStyle name="Note 8 16 2" xfId="26021" xr:uid="{4CA95F56-885D-479F-9EC8-57EB57B22E07}"/>
    <cellStyle name="Note 8 17" xfId="37374" xr:uid="{4E3A90A2-5828-43E0-957D-9A0E8E414D3D}"/>
    <cellStyle name="Note 8 18" xfId="44695" xr:uid="{D381F36C-6BE7-4E1A-B2BD-2BFE175E731D}"/>
    <cellStyle name="Note 8 19" xfId="45733" xr:uid="{043CB6BF-9041-4F28-9B68-98D3356D91A3}"/>
    <cellStyle name="Note 8 2" xfId="316" xr:uid="{0C7A3EDE-6177-4246-BF8F-DB8C02BD5D06}"/>
    <cellStyle name="Note 8 2 10" xfId="6618" xr:uid="{00D3A1FB-ABE3-40A3-9428-A7016FEDA1E9}"/>
    <cellStyle name="Note 8 2 10 2" xfId="11824" xr:uid="{DC5D1DA5-C4AA-4848-AF49-2CDA215EF6D5}"/>
    <cellStyle name="Note 8 2 10 2 2" xfId="20813" xr:uid="{0DEC5957-7F12-4792-AD4E-708F8E6595AF}"/>
    <cellStyle name="Note 8 2 10 2 2 2" xfId="36579" xr:uid="{A2053338-79C0-4AA6-AC49-E64C6D39163B}"/>
    <cellStyle name="Note 8 2 10 2 3" xfId="26687" xr:uid="{ECD4D2BA-10A6-42B3-95C6-E5C140BE2851}"/>
    <cellStyle name="Note 8 2 10 3" xfId="15607" xr:uid="{0A371291-B9FA-4972-A606-C566CA810E5E}"/>
    <cellStyle name="Note 8 2 10 3 2" xfId="38238" xr:uid="{46DC6786-6BD0-4287-A541-18A8F707637C}"/>
    <cellStyle name="Note 8 2 10 4" xfId="29905" xr:uid="{EF0D7DB4-0153-4021-B73C-1970237FDF51}"/>
    <cellStyle name="Note 8 2 11" xfId="9187" xr:uid="{9B2ADF92-7A7E-4EED-AA44-6C19E91C0A76}"/>
    <cellStyle name="Note 8 2 11 2" xfId="18176" xr:uid="{7D1765D5-E9EE-4F50-817B-A33DA163428E}"/>
    <cellStyle name="Note 8 2 11 2 2" xfId="43760" xr:uid="{202A2CB7-E0DC-4B79-B14C-E1870D1ECFF3}"/>
    <cellStyle name="Note 8 2 11 3" xfId="39256" xr:uid="{8788C51B-6044-43E9-9893-26236314E002}"/>
    <cellStyle name="Note 8 2 12" xfId="12793" xr:uid="{D4D805D5-63B0-45C4-BEE5-FE1E23B2FFD4}"/>
    <cellStyle name="Note 8 2 12 2" xfId="21782" xr:uid="{738FE501-E686-4F20-9ADE-1CB8C0635BF9}"/>
    <cellStyle name="Note 8 2 12 2 2" xfId="31674" xr:uid="{6E9A875B-A164-416C-A0C5-222F87D40692}"/>
    <cellStyle name="Note 8 2 12 3" xfId="43324" xr:uid="{AD637A9C-9CC7-44FA-BB05-E50593F66678}"/>
    <cellStyle name="Note 8 2 13" xfId="2322" xr:uid="{40F9E917-0882-4878-91FF-C4B8F2DEDC17}"/>
    <cellStyle name="Note 8 2 13 2" xfId="26140" xr:uid="{145D7676-A606-437C-93D8-C3C2B68938D1}"/>
    <cellStyle name="Note 8 2 14" xfId="13231" xr:uid="{EF7C4935-8B5F-4C28-AC0F-F4F8A0F48C7A}"/>
    <cellStyle name="Note 8 2 14 2" xfId="27597" xr:uid="{D6962007-E4A3-478C-A371-8D0FD7E6C651}"/>
    <cellStyle name="Note 8 2 15" xfId="35153" xr:uid="{80C47413-4F39-4D79-A8FF-AE58D7D31253}"/>
    <cellStyle name="Note 8 2 16" xfId="46242" xr:uid="{BFA5006E-DC53-401A-AF2D-989706061ADE}"/>
    <cellStyle name="Note 8 2 2" xfId="448" xr:uid="{8F93076F-072C-4951-B934-05BCADBC477F}"/>
    <cellStyle name="Note 8 2 2 10" xfId="9312" xr:uid="{E0A2C027-E7CE-48D7-B134-6D888FA19598}"/>
    <cellStyle name="Note 8 2 2 10 2" xfId="18301" xr:uid="{022DCF0B-0CB9-4852-8FFB-D1C50868F389}"/>
    <cellStyle name="Note 8 2 2 10 2 2" xfId="38524" xr:uid="{24D38336-9B55-42B0-8981-44895D2D29F3}"/>
    <cellStyle name="Note 8 2 2 10 3" xfId="25610" xr:uid="{455ECBB9-B6E9-4289-8F03-89F402FA7AAC}"/>
    <cellStyle name="Note 8 2 2 11" xfId="9445" xr:uid="{DFD7C26D-10DB-4C38-8117-31F4D77EC908}"/>
    <cellStyle name="Note 8 2 2 11 2" xfId="18434" xr:uid="{D0863BDF-1594-4EFE-BE2F-C8FA61FE9515}"/>
    <cellStyle name="Note 8 2 2 11 2 2" xfId="29702" xr:uid="{50393DF6-28DB-4339-B861-B96AB111A8A3}"/>
    <cellStyle name="Note 8 2 2 11 3" xfId="28549" xr:uid="{6AD7E52B-8F67-487C-BA31-C878B472593F}"/>
    <cellStyle name="Note 8 2 2 12" xfId="2454" xr:uid="{35F54BDE-F1C6-4A18-9FE1-A27C219CABD7}"/>
    <cellStyle name="Note 8 2 2 12 2" xfId="27500" xr:uid="{E642476C-CB3A-4FA6-8F3E-98A6A85C17AA}"/>
    <cellStyle name="Note 8 2 2 13" xfId="13363" xr:uid="{C984099A-A4AF-4688-BA71-3D5016BCAF7B}"/>
    <cellStyle name="Note 8 2 2 13 2" xfId="31610" xr:uid="{9AA8763E-4DFB-4F10-8CAD-CAB52943BABB}"/>
    <cellStyle name="Note 8 2 2 14" xfId="33662" xr:uid="{277E9814-15A4-430A-8B7B-7D95A05C338B}"/>
    <cellStyle name="Note 8 2 2 15" xfId="49739" xr:uid="{23560A81-EEFE-4AC8-8598-11F476B5ED1D}"/>
    <cellStyle name="Note 8 2 2 2" xfId="797" xr:uid="{23A38188-82EA-4D3F-B54B-DFDA084EE2CA}"/>
    <cellStyle name="Note 8 2 2 2 2" xfId="5166" xr:uid="{1ED95730-7A02-4BD9-80D4-0BDB0A8361E6}"/>
    <cellStyle name="Note 8 2 2 2 2 2" xfId="7752" xr:uid="{83A3BD96-E631-4E1C-A3B6-EFE58BD938C1}"/>
    <cellStyle name="Note 8 2 2 2 2 2 2" xfId="12399" xr:uid="{F034AC5D-A7BC-4DEE-8826-9C95213F8D8A}"/>
    <cellStyle name="Note 8 2 2 2 2 2 2 2" xfId="21388" xr:uid="{CE271724-5BFF-427A-AD89-3E45CA2B73EB}"/>
    <cellStyle name="Note 8 2 2 2 2 2 2 2 2" xfId="39434" xr:uid="{31F8420A-7868-4EB4-BD3A-D00673D47E10}"/>
    <cellStyle name="Note 8 2 2 2 2 2 2 3" xfId="30488" xr:uid="{AFDD2CED-1D4D-4917-964A-FF2CFBD85BAF}"/>
    <cellStyle name="Note 8 2 2 2 2 2 3" xfId="16741" xr:uid="{22096767-82C5-4BD7-8EC6-5840A2DFF788}"/>
    <cellStyle name="Note 8 2 2 2 2 2 3 2" xfId="35515" xr:uid="{36130A2B-B1BD-4056-883C-428203571C16}"/>
    <cellStyle name="Note 8 2 2 2 2 2 4" xfId="29383" xr:uid="{F42BBC4A-DBEB-43D7-A9A5-18EDDF3EDB1E}"/>
    <cellStyle name="Note 8 2 2 2 2 3" xfId="10389" xr:uid="{619B70DC-2388-4E6E-9376-28D6FA8FCA1E}"/>
    <cellStyle name="Note 8 2 2 2 2 3 2" xfId="19378" xr:uid="{2222557D-3BEB-43C3-9E15-36A441E410E4}"/>
    <cellStyle name="Note 8 2 2 2 2 3 2 2" xfId="31177" xr:uid="{F1175577-0C7B-4855-95E4-1ED554A286A0}"/>
    <cellStyle name="Note 8 2 2 2 2 3 3" xfId="33354" xr:uid="{5960FD25-CF06-4A48-A053-AC58A0D6B360}"/>
    <cellStyle name="Note 8 2 2 2 2 4" xfId="14155" xr:uid="{80A4834C-34BB-4024-A4B5-CCE835FF8166}"/>
    <cellStyle name="Note 8 2 2 2 2 4 2" xfId="28470" xr:uid="{F53993F9-5483-4967-83A5-7E3788989699}"/>
    <cellStyle name="Note 8 2 2 2 2 5" xfId="28486" xr:uid="{2B13194E-1D3E-4D1C-ADB3-14F2883DE4FE}"/>
    <cellStyle name="Note 8 2 2 2 3" xfId="3234" xr:uid="{C13B2E5E-1F97-4775-841C-645C1013C562}"/>
    <cellStyle name="Note 8 2 2 2 3 2" xfId="26817" xr:uid="{B632F659-B541-4A61-9593-3D8B2D879FFD}"/>
    <cellStyle name="Note 8 2 2 2 4" xfId="43564" xr:uid="{6A87502D-C164-4C61-AC24-AC50182BAF9B}"/>
    <cellStyle name="Note 8 2 2 2 5" xfId="56521" xr:uid="{0E06FC0F-F93D-41A3-B664-B1EE8776B4D9}"/>
    <cellStyle name="Note 8 2 2 3" xfId="1142" xr:uid="{5E334D9C-04FD-4810-A30C-86D177B0FED5}"/>
    <cellStyle name="Note 8 2 2 3 2" xfId="5487" xr:uid="{337182A9-F80C-404B-9B15-13AFE2653F85}"/>
    <cellStyle name="Note 8 2 2 3 2 2" xfId="8073" xr:uid="{480A98E3-4882-487D-9271-B295731FB0A2}"/>
    <cellStyle name="Note 8 2 2 3 2 2 2" xfId="12500" xr:uid="{3C5DE53D-ADE2-46B0-9D79-7E864D8EAB25}"/>
    <cellStyle name="Note 8 2 2 3 2 2 2 2" xfId="21489" xr:uid="{F05DA869-ACE8-44B5-B2EF-C72E04F799D2}"/>
    <cellStyle name="Note 8 2 2 3 2 2 2 2 2" xfId="25656" xr:uid="{C960F0B9-D77C-460B-996A-078505ECC42A}"/>
    <cellStyle name="Note 8 2 2 3 2 2 2 3" xfId="25853" xr:uid="{8109338C-DEC0-444A-B563-E2F38F0A92C1}"/>
    <cellStyle name="Note 8 2 2 3 2 2 3" xfId="17062" xr:uid="{FCED47B1-1098-450B-92D2-E2FFF1ECEDFD}"/>
    <cellStyle name="Note 8 2 2 3 2 2 3 2" xfId="32429" xr:uid="{C448DAE0-8641-4F63-8F4E-FB9A373314E0}"/>
    <cellStyle name="Note 8 2 2 3 2 2 4" xfId="35788" xr:uid="{A9335A25-F3A1-4C09-9566-50EC6D6A43F2}"/>
    <cellStyle name="Note 8 2 2 3 2 3" xfId="10710" xr:uid="{8BE0C377-81E1-46EA-AC17-7C3CA5B7B055}"/>
    <cellStyle name="Note 8 2 2 3 2 3 2" xfId="19699" xr:uid="{52D1C863-4B1E-4D9B-AF84-E1DCF0C6E3D4}"/>
    <cellStyle name="Note 8 2 2 3 2 3 2 2" xfId="30619" xr:uid="{AB50E7FF-9DEC-4785-B71C-003E161E64D9}"/>
    <cellStyle name="Note 8 2 2 3 2 3 3" xfId="40074" xr:uid="{82903771-889B-40E6-B855-338F529F691C}"/>
    <cellStyle name="Note 8 2 2 3 2 4" xfId="14476" xr:uid="{C522E860-C8D2-478C-93AB-509FF1C91D11}"/>
    <cellStyle name="Note 8 2 2 3 2 4 2" xfId="42230" xr:uid="{8DBB47E2-C497-4E4B-8E52-A414ED6B529D}"/>
    <cellStyle name="Note 8 2 2 3 2 5" xfId="40287" xr:uid="{D21667B2-E152-41BF-B057-5F3DF135E010}"/>
    <cellStyle name="Note 8 2 2 3 3" xfId="3579" xr:uid="{630A3B55-953D-4943-9055-6AE0E7B72C2F}"/>
    <cellStyle name="Note 8 2 2 3 3 2" xfId="31546" xr:uid="{6025A907-B34C-4E60-8509-5B7B1B5F7F4B}"/>
    <cellStyle name="Note 8 2 2 3 4" xfId="35099" xr:uid="{50461573-0AE3-4CBB-A015-34FAEDC9D1EC}"/>
    <cellStyle name="Note 8 2 2 4" xfId="1486" xr:uid="{0552DCCB-004E-4489-AE68-9F7D5EDD9B4D}"/>
    <cellStyle name="Note 8 2 2 4 2" xfId="5831" xr:uid="{90AFDEA9-6FC8-4B0A-A870-0E6D199C8136}"/>
    <cellStyle name="Note 8 2 2 4 2 2" xfId="8417" xr:uid="{84CBD6FD-AB36-4AE4-9E86-1DCAAB9BA373}"/>
    <cellStyle name="Note 8 2 2 4 2 2 2" xfId="12605" xr:uid="{E9F9922D-004E-461A-B42F-8D675ACF62BA}"/>
    <cellStyle name="Note 8 2 2 4 2 2 2 2" xfId="21594" xr:uid="{ABC061BB-3C18-47C3-A158-6CCBBE9B2C6B}"/>
    <cellStyle name="Note 8 2 2 4 2 2 2 2 2" xfId="34912" xr:uid="{FE20ADA7-8089-4DED-A42B-97AD7A313627}"/>
    <cellStyle name="Note 8 2 2 4 2 2 2 3" xfId="24511" xr:uid="{0C76EB90-6BF8-4A99-82A5-0500AB8729AA}"/>
    <cellStyle name="Note 8 2 2 4 2 2 3" xfId="17406" xr:uid="{ED6D4042-C811-4EAC-9D7A-189AD6B66F6A}"/>
    <cellStyle name="Note 8 2 2 4 2 2 3 2" xfId="31462" xr:uid="{8E16E0E1-15C0-4A2F-ABB7-E454C7162F87}"/>
    <cellStyle name="Note 8 2 2 4 2 2 4" xfId="32422" xr:uid="{711A032D-0C6A-43E1-9D43-D57EA7311CE3}"/>
    <cellStyle name="Note 8 2 2 4 2 3" xfId="11054" xr:uid="{ECADC098-9A68-4769-BA13-7DBC8F4838DF}"/>
    <cellStyle name="Note 8 2 2 4 2 3 2" xfId="20043" xr:uid="{F562559A-FB59-4916-8369-E44FFB708F33}"/>
    <cellStyle name="Note 8 2 2 4 2 3 2 2" xfId="43318" xr:uid="{65820F19-E709-482B-AAEF-10C339582A2B}"/>
    <cellStyle name="Note 8 2 2 4 2 3 3" xfId="38960" xr:uid="{773A5177-3EDC-43A5-9DFB-D697D17B79FD}"/>
    <cellStyle name="Note 8 2 2 4 2 4" xfId="14820" xr:uid="{9F7BB2C7-18D8-45EC-BB1A-E6995ECC9EB3}"/>
    <cellStyle name="Note 8 2 2 4 2 4 2" xfId="23196" xr:uid="{3D046035-C674-40BE-951B-AD2DD1665260}"/>
    <cellStyle name="Note 8 2 2 4 2 5" xfId="32786" xr:uid="{CC65DF55-1F43-4A00-8271-9E5A58422C58}"/>
    <cellStyle name="Note 8 2 2 4 3" xfId="3923" xr:uid="{B4786293-4A51-461E-B714-9D371A3D7274}"/>
    <cellStyle name="Note 8 2 2 4 3 2" xfId="36708" xr:uid="{244AD805-47BD-4C71-B269-CB9148F3F062}"/>
    <cellStyle name="Note 8 2 2 4 4" xfId="33966" xr:uid="{6A74EE34-D87E-498F-BB0D-035B5990B858}"/>
    <cellStyle name="Note 8 2 2 5" xfId="1292" xr:uid="{3DC5869A-1CD6-4822-8581-ED4C1ABDABD3}"/>
    <cellStyle name="Note 8 2 2 5 2" xfId="5637" xr:uid="{DD6EB0AE-68C0-411E-AE2A-72BADF92DF57}"/>
    <cellStyle name="Note 8 2 2 5 2 2" xfId="8223" xr:uid="{2B88E63F-EED0-47C6-BBFE-6E23E8217630}"/>
    <cellStyle name="Note 8 2 2 5 2 2 2" xfId="12545" xr:uid="{CEF08237-2346-4DD2-8FB4-099D8B6956EC}"/>
    <cellStyle name="Note 8 2 2 5 2 2 2 2" xfId="21534" xr:uid="{8E1BDE76-27F4-4AC2-B3C8-2AF3342DF9E6}"/>
    <cellStyle name="Note 8 2 2 5 2 2 2 2 2" xfId="28222" xr:uid="{6397B339-9B3F-434D-861F-188E9C5D7775}"/>
    <cellStyle name="Note 8 2 2 5 2 2 2 3" xfId="28394" xr:uid="{7B34870B-129D-4957-AEB5-BB2F22FC955D}"/>
    <cellStyle name="Note 8 2 2 5 2 2 3" xfId="17212" xr:uid="{14834141-2482-4A8E-BE54-D3EFD8E898AB}"/>
    <cellStyle name="Note 8 2 2 5 2 2 3 2" xfId="26803" xr:uid="{1D69FB65-C89F-4F88-A0EE-47174304B22F}"/>
    <cellStyle name="Note 8 2 2 5 2 2 4" xfId="30724" xr:uid="{8997225B-17B6-4AEA-BDBC-388477F90B19}"/>
    <cellStyle name="Note 8 2 2 5 2 3" xfId="10860" xr:uid="{995AB015-4E13-4C8F-A3DE-4B708834A2FC}"/>
    <cellStyle name="Note 8 2 2 5 2 3 2" xfId="19849" xr:uid="{141400B3-C27D-46CD-891E-A4E18E16F890}"/>
    <cellStyle name="Note 8 2 2 5 2 3 2 2" xfId="35759" xr:uid="{E79BF414-3352-431C-93E2-9F95CEC44817}"/>
    <cellStyle name="Note 8 2 2 5 2 3 3" xfId="40000" xr:uid="{965F92B7-8DC4-4B15-96FF-B37DE55E07AC}"/>
    <cellStyle name="Note 8 2 2 5 2 4" xfId="14626" xr:uid="{5C62C305-BD73-40E8-84CD-220E8D705823}"/>
    <cellStyle name="Note 8 2 2 5 2 4 2" xfId="38412" xr:uid="{2A601609-B4FA-413E-887F-6932226FBE92}"/>
    <cellStyle name="Note 8 2 2 5 2 5" xfId="25344" xr:uid="{B1FF4D96-A355-4F4E-9C37-B527ED4A7374}"/>
    <cellStyle name="Note 8 2 2 5 3" xfId="3729" xr:uid="{4C8DB802-FF74-42EA-B20D-042E77194D15}"/>
    <cellStyle name="Note 8 2 2 5 3 2" xfId="42141" xr:uid="{4CE3C419-48AD-4ECE-9D11-3B38A14233E4}"/>
    <cellStyle name="Note 8 2 2 5 4" xfId="40786" xr:uid="{A413C876-D28E-4BB2-9BB9-35B0B01CD680}"/>
    <cellStyle name="Note 8 2 2 6" xfId="2105" xr:uid="{F5B7AED5-5319-46EA-8B4C-93CEDFE47FBC}"/>
    <cellStyle name="Note 8 2 2 6 2" xfId="6406" xr:uid="{8CB7C5C2-A07A-420F-8583-98AF4AF6EF23}"/>
    <cellStyle name="Note 8 2 2 6 2 2" xfId="8992" xr:uid="{F793651A-FAA0-4C7F-8D4B-C1BECF6B5760}"/>
    <cellStyle name="Note 8 2 2 6 2 2 2" xfId="12780" xr:uid="{F1CBFB2E-451A-4736-AE8A-2C23FD93A9D4}"/>
    <cellStyle name="Note 8 2 2 6 2 2 2 2" xfId="21769" xr:uid="{BD1113C1-F0ED-4006-A2B7-D3F21E64948B}"/>
    <cellStyle name="Note 8 2 2 6 2 2 2 2 2" xfId="34456" xr:uid="{0C329755-9199-4469-90B7-4B6600EA431D}"/>
    <cellStyle name="Note 8 2 2 6 2 2 2 3" xfId="37097" xr:uid="{A480468C-48F3-4234-8264-D2E17DAD0A3D}"/>
    <cellStyle name="Note 8 2 2 6 2 2 3" xfId="17981" xr:uid="{F402F634-8C32-4EFD-BAB0-F71E3886AB43}"/>
    <cellStyle name="Note 8 2 2 6 2 2 3 2" xfId="29253" xr:uid="{C998FA02-56C4-42B8-92F0-BECAA293D6AE}"/>
    <cellStyle name="Note 8 2 2 6 2 2 4" xfId="30746" xr:uid="{D04C3AFF-1302-4AC2-8133-B5C2D723B3AA}"/>
    <cellStyle name="Note 8 2 2 6 2 3" xfId="11629" xr:uid="{632983B8-BF50-4DF9-A422-475C003D3BB6}"/>
    <cellStyle name="Note 8 2 2 6 2 3 2" xfId="20618" xr:uid="{1D5610AF-1C00-42D0-A6BB-6A500CE8A489}"/>
    <cellStyle name="Note 8 2 2 6 2 3 2 2" xfId="32620" xr:uid="{49DE3257-2FAF-4A3C-961E-9A8EC9A952B7}"/>
    <cellStyle name="Note 8 2 2 6 2 3 3" xfId="40243" xr:uid="{069EF972-6E0E-4AA0-A6E0-D3C2D89A3363}"/>
    <cellStyle name="Note 8 2 2 6 2 4" xfId="15395" xr:uid="{0D5FDC54-16DD-4E0D-A779-06DF2D7DAC92}"/>
    <cellStyle name="Note 8 2 2 6 2 4 2" xfId="37909" xr:uid="{9DB2BE30-3455-412B-867A-322CE0FCC4E4}"/>
    <cellStyle name="Note 8 2 2 6 2 5" xfId="27555" xr:uid="{90851277-B8C0-44A7-9CFF-FD1C6AF390F5}"/>
    <cellStyle name="Note 8 2 2 6 3" xfId="4542" xr:uid="{EF6D7F03-8E0A-4B10-8B17-AF5154822385}"/>
    <cellStyle name="Note 8 2 2 6 3 2" xfId="37194" xr:uid="{6749F264-3AF6-4FF0-BB64-C835BBDE0CAE}"/>
    <cellStyle name="Note 8 2 2 6 4" xfId="33181" xr:uid="{AEC13786-FFBB-4E3D-8DB2-F3D6E8BC5097}"/>
    <cellStyle name="Note 8 2 2 7" xfId="2915" xr:uid="{789CB86F-CE23-4151-9206-719A754AAFBE}"/>
    <cellStyle name="Note 8 2 2 7 2" xfId="7065" xr:uid="{D5011203-AF19-4DC2-A638-29B868BDDA59}"/>
    <cellStyle name="Note 8 2 2 7 2 2" xfId="12191" xr:uid="{E1C8E851-9A32-467F-A29A-34CACE8FA899}"/>
    <cellStyle name="Note 8 2 2 7 2 2 2" xfId="21180" xr:uid="{17777814-2AB0-4FCB-9AD1-801DAA4E0EC5}"/>
    <cellStyle name="Note 8 2 2 7 2 2 2 2" xfId="36814" xr:uid="{ECBEEEFD-6450-4E34-8A4F-3C27FDA9B274}"/>
    <cellStyle name="Note 8 2 2 7 2 2 3" xfId="30518" xr:uid="{1353EA78-9DE4-42D8-A27F-20D9F0C722DC}"/>
    <cellStyle name="Note 8 2 2 7 2 3" xfId="16054" xr:uid="{05A25219-460E-42B8-92E4-80CD764AE852}"/>
    <cellStyle name="Note 8 2 2 7 2 3 2" xfId="22299" xr:uid="{1C66B0D4-30DC-44F8-B025-8D3D900C1768}"/>
    <cellStyle name="Note 8 2 2 7 2 4" xfId="38685" xr:uid="{FE6DAD80-5122-4D4D-9CBF-20BDD70AC1C5}"/>
    <cellStyle name="Note 8 2 2 7 3" xfId="9628" xr:uid="{71EA0642-3195-4094-99F1-15059D238C8C}"/>
    <cellStyle name="Note 8 2 2 7 3 2" xfId="18617" xr:uid="{ED2FC224-F0A2-460F-A8AF-3B5DE4F37E8C}"/>
    <cellStyle name="Note 8 2 2 7 3 2 2" xfId="40676" xr:uid="{4A822F31-1F87-4B4B-A401-424AA061DD5F}"/>
    <cellStyle name="Note 8 2 2 7 3 3" xfId="30166" xr:uid="{735526B7-60EF-4866-B7B2-822839118502}"/>
    <cellStyle name="Note 8 2 2 7 4" xfId="43878" xr:uid="{790374FB-7865-4423-911C-26F0EEAF5A55}"/>
    <cellStyle name="Note 8 2 2 8" xfId="4842" xr:uid="{AA3AE283-8275-4221-B243-14834300FDB9}"/>
    <cellStyle name="Note 8 2 2 8 2" xfId="7428" xr:uid="{2E22D72E-0C3E-4FE2-AEE0-607EAF4F3066}"/>
    <cellStyle name="Note 8 2 2 8 2 2" xfId="12301" xr:uid="{47E1138E-1929-41E4-8B84-CF89966CD89F}"/>
    <cellStyle name="Note 8 2 2 8 2 2 2" xfId="21290" xr:uid="{BCCC5209-1651-4FB9-A980-A7C893EB8068}"/>
    <cellStyle name="Note 8 2 2 8 2 2 2 2" xfId="43717" xr:uid="{5259A764-1C34-4C89-9BF7-E65920892848}"/>
    <cellStyle name="Note 8 2 2 8 2 2 3" xfId="29573" xr:uid="{97211CCC-4996-4B36-AF35-0DE43AD32E00}"/>
    <cellStyle name="Note 8 2 2 8 2 3" xfId="16417" xr:uid="{650BC95D-5B83-4A4E-8634-4857A4DEF724}"/>
    <cellStyle name="Note 8 2 2 8 2 3 2" xfId="42128" xr:uid="{A5676252-34EC-4EF4-AD86-58FF77E227B0}"/>
    <cellStyle name="Note 8 2 2 8 2 4" xfId="22920" xr:uid="{2B0EDC71-4A2D-48CC-B325-2B937C4D9B22}"/>
    <cellStyle name="Note 8 2 2 8 3" xfId="10065" xr:uid="{173241F3-3862-4DEA-B8A5-5643FFD2B8CD}"/>
    <cellStyle name="Note 8 2 2 8 3 2" xfId="19054" xr:uid="{59ACE0CF-7211-432D-85F1-2E7E2D593425}"/>
    <cellStyle name="Note 8 2 2 8 3 2 2" xfId="27620" xr:uid="{0E89D468-55FC-4FC7-820B-B0179382FA15}"/>
    <cellStyle name="Note 8 2 2 8 3 3" xfId="33311" xr:uid="{115D5D64-F9FD-4886-8053-A3F0D6F3AB38}"/>
    <cellStyle name="Note 8 2 2 8 4" xfId="13831" xr:uid="{51D8B1F2-C076-4E2C-A30F-6A5853ED851A}"/>
    <cellStyle name="Note 8 2 2 8 4 2" xfId="41126" xr:uid="{D0482DE0-63C0-4AF8-BBAD-2966EFC79C11}"/>
    <cellStyle name="Note 8 2 2 8 5" xfId="23958" xr:uid="{3F9BC0E1-9794-41D1-9C2E-8AA97893717D}"/>
    <cellStyle name="Note 8 2 2 9" xfId="6750" xr:uid="{9AA02362-D3B5-49AE-A9F1-88005CB45920}"/>
    <cellStyle name="Note 8 2 2 9 2" xfId="11949" xr:uid="{54338057-879C-4798-AF18-C587668D1C79}"/>
    <cellStyle name="Note 8 2 2 9 2 2" xfId="20938" xr:uid="{9DDA8F21-D2C3-4344-917D-B6F95FBE6179}"/>
    <cellStyle name="Note 8 2 2 9 2 2 2" xfId="30343" xr:uid="{1590807F-B83A-4D0F-A8BE-2EF5126FE398}"/>
    <cellStyle name="Note 8 2 2 9 2 3" xfId="35585" xr:uid="{AE688B4A-151A-48FA-956D-7CD7A4777B65}"/>
    <cellStyle name="Note 8 2 2 9 3" xfId="15739" xr:uid="{B850456B-5406-47EB-8715-E6F760058A40}"/>
    <cellStyle name="Note 8 2 2 9 3 2" xfId="34993" xr:uid="{6BA8407E-1AB2-460A-9598-07B700D3989D}"/>
    <cellStyle name="Note 8 2 2 9 4" xfId="39773" xr:uid="{1F1CA9B8-F02E-4CDD-9028-641E49A4DCB7}"/>
    <cellStyle name="Note 8 2 3" xfId="665" xr:uid="{73E868BC-FE02-4D2B-80E3-6D5992179A1C}"/>
    <cellStyle name="Note 8 2 3 2" xfId="5041" xr:uid="{0B10EEE2-1826-413F-B244-0F02D413E050}"/>
    <cellStyle name="Note 8 2 3 2 2" xfId="7627" xr:uid="{A5FF254A-516B-4B39-A468-275062C85D4A}"/>
    <cellStyle name="Note 8 2 3 2 2 2" xfId="12361" xr:uid="{CA85FC2C-E955-439C-88F5-1B316CCA5B46}"/>
    <cellStyle name="Note 8 2 3 2 2 2 2" xfId="21350" xr:uid="{B295860D-09EC-4128-B1EA-ABEEC0A4FC7E}"/>
    <cellStyle name="Note 8 2 3 2 2 2 2 2" xfId="39167" xr:uid="{6E01AB4B-0DC8-498E-BE45-AF38FDFF214D}"/>
    <cellStyle name="Note 8 2 3 2 2 2 3" xfId="30247" xr:uid="{4FF372C0-A60F-411E-B2D6-7D6555F6BA3F}"/>
    <cellStyle name="Note 8 2 3 2 2 3" xfId="16616" xr:uid="{89AF45F9-65AC-460B-93EC-79CED8789647}"/>
    <cellStyle name="Note 8 2 3 2 2 3 2" xfId="36682" xr:uid="{5F93C2C8-5318-45B1-84B6-D1FF6CA84012}"/>
    <cellStyle name="Note 8 2 3 2 2 4" xfId="34349" xr:uid="{83F3E1A9-94A8-4D9E-AB66-8156072596BE}"/>
    <cellStyle name="Note 8 2 3 2 3" xfId="10264" xr:uid="{F938EAC0-3E1D-4398-8724-ED4E6EA2B940}"/>
    <cellStyle name="Note 8 2 3 2 3 2" xfId="19253" xr:uid="{AAE4D746-B276-461B-B6F2-18DFE6488399}"/>
    <cellStyle name="Note 8 2 3 2 3 2 2" xfId="22585" xr:uid="{B0802CDD-6B59-4780-98B9-85AE91FC5915}"/>
    <cellStyle name="Note 8 2 3 2 3 3" xfId="34431" xr:uid="{8D8C26F1-6E58-4F0F-BA68-3BE0C9BDC2C6}"/>
    <cellStyle name="Note 8 2 3 2 4" xfId="14030" xr:uid="{F5E160C4-1ADE-47C7-A772-27F3AB45A5A9}"/>
    <cellStyle name="Note 8 2 3 2 4 2" xfId="40416" xr:uid="{469F516E-4DA9-4411-87A2-47D93D7DB5C7}"/>
    <cellStyle name="Note 8 2 3 2 5" xfId="27015" xr:uid="{A0993D79-D44C-43A3-BFBE-52EE8AF5813C}"/>
    <cellStyle name="Note 8 2 3 2 6" xfId="57873" xr:uid="{5273EB22-F982-4B30-88E6-80CE6DBC14C3}"/>
    <cellStyle name="Note 8 2 3 3" xfId="3102" xr:uid="{43829C22-3A10-48F0-B1D4-D4898EE89DF9}"/>
    <cellStyle name="Note 8 2 3 3 2" xfId="35108" xr:uid="{9A26DE36-2BB9-467A-9F9A-9EB1CF05656D}"/>
    <cellStyle name="Note 8 2 3 4" xfId="24180" xr:uid="{96ED9298-67D0-4F18-9996-E6E7EA55FA2D}"/>
    <cellStyle name="Note 8 2 3 5" xfId="51091" xr:uid="{C28D7AAC-D468-4811-93EA-0963DBBEDFC2}"/>
    <cellStyle name="Note 8 2 4" xfId="1010" xr:uid="{4709DE36-23DA-42A3-AEDC-3E2D1D5EDCEB}"/>
    <cellStyle name="Note 8 2 4 2" xfId="5362" xr:uid="{50DEC58A-7B49-4E68-AA3E-FC5AFCCC3EB0}"/>
    <cellStyle name="Note 8 2 4 2 2" xfId="7948" xr:uid="{7E993CEC-DAEC-4B90-91C6-9914DA934CE1}"/>
    <cellStyle name="Note 8 2 4 2 2 2" xfId="12462" xr:uid="{6CF8793C-D28F-4B9E-94D5-30EA91751E7C}"/>
    <cellStyle name="Note 8 2 4 2 2 2 2" xfId="21451" xr:uid="{940424E4-8DBD-461E-9505-0836273D24F4}"/>
    <cellStyle name="Note 8 2 4 2 2 2 2 2" xfId="33263" xr:uid="{367BD3F7-EEC7-4A7B-9332-2B2AB75AE447}"/>
    <cellStyle name="Note 8 2 4 2 2 2 3" xfId="25587" xr:uid="{C788E391-CAFD-43FC-B2E4-5CB790254E5A}"/>
    <cellStyle name="Note 8 2 4 2 2 3" xfId="16937" xr:uid="{E2BD1A84-2A53-42A1-9DA8-F25A5B7BB4A4}"/>
    <cellStyle name="Note 8 2 4 2 2 3 2" xfId="23491" xr:uid="{D1C1521A-7479-4AB3-8744-DE16273A4D33}"/>
    <cellStyle name="Note 8 2 4 2 2 4" xfId="40629" xr:uid="{218B5099-4899-4B54-AE40-ED4F9B8C20EF}"/>
    <cellStyle name="Note 8 2 4 2 3" xfId="10585" xr:uid="{ECE221BA-F406-4263-B310-6C68CC69EC4A}"/>
    <cellStyle name="Note 8 2 4 2 3 2" xfId="19574" xr:uid="{ABBA90BF-CE70-434F-B41D-C18FDE8AC81C}"/>
    <cellStyle name="Note 8 2 4 2 3 2 2" xfId="39185" xr:uid="{AE08018A-A928-4B3C-AA7E-36A38A82D02B}"/>
    <cellStyle name="Note 8 2 4 2 3 3" xfId="34712" xr:uid="{2B7B4BC7-ABDF-43F1-9CDC-0C5DF1D15B4F}"/>
    <cellStyle name="Note 8 2 4 2 4" xfId="14351" xr:uid="{77D20268-C74A-4231-BA44-2422688ED0D3}"/>
    <cellStyle name="Note 8 2 4 2 4 2" xfId="25027" xr:uid="{DEB93481-4657-48DC-9FB0-7E59A0004AF3}"/>
    <cellStyle name="Note 8 2 4 2 5" xfId="24567" xr:uid="{71E37512-8AA7-44F9-ADC7-CA5B305C1C11}"/>
    <cellStyle name="Note 8 2 4 2 6" xfId="54657" xr:uid="{604EA711-0345-4FEE-9F69-CD38E6F36E8A}"/>
    <cellStyle name="Note 8 2 4 3" xfId="3447" xr:uid="{1816A43E-1710-47CF-9CFA-94E773250165}"/>
    <cellStyle name="Note 8 2 4 3 2" xfId="43422" xr:uid="{7BF7CBC7-2E8A-42FA-AA66-BBFC51482C72}"/>
    <cellStyle name="Note 8 2 4 4" xfId="43267" xr:uid="{F0C64ADE-85E4-41B7-8A07-1BCF3B3B51B8}"/>
    <cellStyle name="Note 8 2 4 5" xfId="47856" xr:uid="{40DF396C-CB1D-4330-8C82-B68920EC0FA5}"/>
    <cellStyle name="Note 8 2 5" xfId="1354" xr:uid="{93847D25-A99B-44C7-94A9-017A0B0DC791}"/>
    <cellStyle name="Note 8 2 5 2" xfId="5699" xr:uid="{09A04795-9848-4F3B-AF26-FC9BF3BFCEBD}"/>
    <cellStyle name="Note 8 2 5 2 2" xfId="8285" xr:uid="{E4A21667-5BD2-453E-90F0-F69077F2AB6C}"/>
    <cellStyle name="Note 8 2 5 2 2 2" xfId="12562" xr:uid="{D67EED03-4537-4823-A1FF-9619EB199124}"/>
    <cellStyle name="Note 8 2 5 2 2 2 2" xfId="21551" xr:uid="{5E22B5AF-6088-406D-9FB9-6354957B0F73}"/>
    <cellStyle name="Note 8 2 5 2 2 2 2 2" xfId="31789" xr:uid="{ACB96E62-A9FF-4001-8EF8-CCEC5808B001}"/>
    <cellStyle name="Note 8 2 5 2 2 2 3" xfId="32128" xr:uid="{139D1D55-BF8E-451D-943F-F1EBD83CC2B6}"/>
    <cellStyle name="Note 8 2 5 2 2 3" xfId="17274" xr:uid="{F0B7262E-92B9-4764-9151-98789F247D81}"/>
    <cellStyle name="Note 8 2 5 2 2 3 2" xfId="32779" xr:uid="{D18BE3E6-A0CF-41E8-9E1F-9D9DF8061E17}"/>
    <cellStyle name="Note 8 2 5 2 2 4" xfId="40750" xr:uid="{6DF988D6-2777-4F3E-B27D-2C51270D826C}"/>
    <cellStyle name="Note 8 2 5 2 3" xfId="10922" xr:uid="{4E0C0D1C-D4E9-4E53-85A5-94A285713FB8}"/>
    <cellStyle name="Note 8 2 5 2 3 2" xfId="19911" xr:uid="{187905E5-C3F2-48D0-BC58-90D9AA6CAE19}"/>
    <cellStyle name="Note 8 2 5 2 3 2 2" xfId="23741" xr:uid="{DFB4AA8E-01DE-4020-AC2E-FE419C9CD32F}"/>
    <cellStyle name="Note 8 2 5 2 3 3" xfId="44058" xr:uid="{8E716E71-8082-4BAF-93AD-F50E1C86AFB5}"/>
    <cellStyle name="Note 8 2 5 2 4" xfId="14688" xr:uid="{D69C7CC6-5618-4E8C-8E7D-629089B9E576}"/>
    <cellStyle name="Note 8 2 5 2 4 2" xfId="42886" xr:uid="{D70E9A0A-D4DD-427B-A1AD-3495417FF1DC}"/>
    <cellStyle name="Note 8 2 5 2 5" xfId="28158" xr:uid="{381A23F1-445D-4767-A0EF-D2E035BE0DEB}"/>
    <cellStyle name="Note 8 2 5 3" xfId="3791" xr:uid="{0A1D3DBE-AD8C-4C9A-B845-7D5EC11A1AAE}"/>
    <cellStyle name="Note 8 2 5 3 2" xfId="43981" xr:uid="{BE7E4ADD-1FF7-40AA-9055-E94EF3BCC675}"/>
    <cellStyle name="Note 8 2 5 4" xfId="35520" xr:uid="{643320C2-0114-43F6-A574-5FA518A948F4}"/>
    <cellStyle name="Note 8 2 5 5" xfId="53027" xr:uid="{04F91223-E767-4D28-AF13-036452FC3072}"/>
    <cellStyle name="Note 8 2 6" xfId="1663" xr:uid="{0029F942-5671-4438-84F1-5F9644845F10}"/>
    <cellStyle name="Note 8 2 6 2" xfId="5991" xr:uid="{64E696C8-E025-4EDC-A1D2-707EF8F926C9}"/>
    <cellStyle name="Note 8 2 6 2 2" xfId="8577" xr:uid="{3F161D67-2136-48E7-A3FE-BC800BC7E64F}"/>
    <cellStyle name="Note 8 2 6 2 2 2" xfId="12652" xr:uid="{5C610421-A281-49CD-9687-C5DBA2CA0FBD}"/>
    <cellStyle name="Note 8 2 6 2 2 2 2" xfId="21641" xr:uid="{F23ACF06-65AB-4E4C-B330-F242FE136D08}"/>
    <cellStyle name="Note 8 2 6 2 2 2 2 2" xfId="33684" xr:uid="{D836C10D-37B9-4666-BC75-468DDD99AA94}"/>
    <cellStyle name="Note 8 2 6 2 2 2 3" xfId="39439" xr:uid="{519EF16C-8957-4925-B0E6-8DF9980298DC}"/>
    <cellStyle name="Note 8 2 6 2 2 3" xfId="17566" xr:uid="{71978517-DFA6-4286-9B54-2539F6990698}"/>
    <cellStyle name="Note 8 2 6 2 2 3 2" xfId="29104" xr:uid="{E7BD2DA1-CA4F-44C0-AB65-00DF90E332ED}"/>
    <cellStyle name="Note 8 2 6 2 2 4" xfId="36912" xr:uid="{D1D98736-82D6-49FD-94AE-84FD4EC92EB6}"/>
    <cellStyle name="Note 8 2 6 2 3" xfId="11214" xr:uid="{A108F42C-AEF6-4DDA-9B95-40EF95E519B9}"/>
    <cellStyle name="Note 8 2 6 2 3 2" xfId="20203" xr:uid="{B6E46788-AFD5-41A0-BBE9-962DF5308BDE}"/>
    <cellStyle name="Note 8 2 6 2 3 2 2" xfId="35366" xr:uid="{ACECDEFB-89FC-40AB-A3DF-389300170B96}"/>
    <cellStyle name="Note 8 2 6 2 3 3" xfId="44065" xr:uid="{691F0399-6EF3-4552-9FD6-E0FCD3455BBB}"/>
    <cellStyle name="Note 8 2 6 2 4" xfId="14980" xr:uid="{68CDD534-A39B-42E5-B4F8-DF6953048044}"/>
    <cellStyle name="Note 8 2 6 2 4 2" xfId="42027" xr:uid="{18111AF4-D351-454D-8DF3-CF215702DF10}"/>
    <cellStyle name="Note 8 2 6 2 5" xfId="25206" xr:uid="{B3E7223A-64B8-45EB-A752-6E16D498449D}"/>
    <cellStyle name="Note 8 2 6 3" xfId="4100" xr:uid="{6B361610-1B48-48BA-B612-19A29966D2EC}"/>
    <cellStyle name="Note 8 2 6 3 2" xfId="24965" xr:uid="{8E705DAB-090C-4222-A9C5-81E40F008B1F}"/>
    <cellStyle name="Note 8 2 6 4" xfId="35405" xr:uid="{5D078BF6-A90C-4DF5-9A0F-6089313FB965}"/>
    <cellStyle name="Note 8 2 7" xfId="1973" xr:uid="{D563A2F5-2BA8-43D0-B3CC-A0C4D1EAA20D}"/>
    <cellStyle name="Note 8 2 7 2" xfId="6281" xr:uid="{EBB4D1EE-CE7D-4D46-9BA9-D24EBC7293B5}"/>
    <cellStyle name="Note 8 2 7 2 2" xfId="8867" xr:uid="{659DA99C-6141-498C-BA0F-FE83D8DA2C8D}"/>
    <cellStyle name="Note 8 2 7 2 2 2" xfId="12742" xr:uid="{A2D5C0AB-FA15-498B-BF1C-A3E0CFB0BF95}"/>
    <cellStyle name="Note 8 2 7 2 2 2 2" xfId="21731" xr:uid="{E7190D1E-53F0-4340-A689-0BA8FAF3A43E}"/>
    <cellStyle name="Note 8 2 7 2 2 2 2 2" xfId="43197" xr:uid="{6661C528-6E1B-4E23-8B63-03578CAEBA49}"/>
    <cellStyle name="Note 8 2 7 2 2 2 3" xfId="41439" xr:uid="{EC10CE55-B623-4BF3-9089-F146488CF118}"/>
    <cellStyle name="Note 8 2 7 2 2 3" xfId="17856" xr:uid="{2352178F-522B-4E98-A665-FB9496E43B04}"/>
    <cellStyle name="Note 8 2 7 2 2 3 2" xfId="40925" xr:uid="{2E17A6D0-6159-4F11-81E7-A768CE368584}"/>
    <cellStyle name="Note 8 2 7 2 2 4" xfId="39236" xr:uid="{CE5161EA-47E6-4C10-B6DA-849585DA6FCD}"/>
    <cellStyle name="Note 8 2 7 2 3" xfId="11504" xr:uid="{B2C3895A-5FB0-411D-BC00-D49A7F13C9DE}"/>
    <cellStyle name="Note 8 2 7 2 3 2" xfId="20493" xr:uid="{FFD8FB66-32B7-48B0-940C-99FB8AFDDEE6}"/>
    <cellStyle name="Note 8 2 7 2 3 2 2" xfId="25847" xr:uid="{E6DCC76B-C389-4C6E-AE6C-013758F3A9AF}"/>
    <cellStyle name="Note 8 2 7 2 3 3" xfId="44077" xr:uid="{E41B108F-5970-47AC-9AB3-AC368C8390C3}"/>
    <cellStyle name="Note 8 2 7 2 4" xfId="15270" xr:uid="{37F1C8C2-BF00-431D-934D-F667A2863ABD}"/>
    <cellStyle name="Note 8 2 7 2 4 2" xfId="30954" xr:uid="{A766CA22-B787-445D-9FA1-D09FE105D509}"/>
    <cellStyle name="Note 8 2 7 2 5" xfId="24131" xr:uid="{C12F079D-55F2-4CB2-A695-2468C0605D56}"/>
    <cellStyle name="Note 8 2 7 3" xfId="4410" xr:uid="{A3BCC794-0E5C-4F81-AB87-D80DD2806B0A}"/>
    <cellStyle name="Note 8 2 7 3 2" xfId="31742" xr:uid="{81CAF7F0-1FA1-4A86-8F8F-15BA94A92257}"/>
    <cellStyle name="Note 8 2 7 4" xfId="42909" xr:uid="{DD06636C-A444-4661-A5D8-473D7483C397}"/>
    <cellStyle name="Note 8 2 8" xfId="2784" xr:uid="{83331BFE-88EC-47CA-B91A-2A89FA6133BD}"/>
    <cellStyle name="Note 8 2 8 2" xfId="6934" xr:uid="{2587F589-48D0-4E8C-81C2-A8D971F00C5A}"/>
    <cellStyle name="Note 8 2 8 2 2" xfId="12063" xr:uid="{6A88D6CD-B404-4433-927E-F56DCCAAAA00}"/>
    <cellStyle name="Note 8 2 8 2 2 2" xfId="21052" xr:uid="{C74FB005-DC52-47C2-BEC6-8299F434346D}"/>
    <cellStyle name="Note 8 2 8 2 2 2 2" xfId="32512" xr:uid="{44954203-0811-43CD-B048-ECA2A6E1F2ED}"/>
    <cellStyle name="Note 8 2 8 2 2 3" xfId="37504" xr:uid="{57B3C702-5173-46F8-A1EE-52FD96005581}"/>
    <cellStyle name="Note 8 2 8 2 3" xfId="15923" xr:uid="{0FF7467B-7FF0-4C09-9D83-B0806A7201E5}"/>
    <cellStyle name="Note 8 2 8 2 3 2" xfId="24929" xr:uid="{72F5C678-10A7-4493-B776-DE01526BADDC}"/>
    <cellStyle name="Note 8 2 8 2 4" xfId="38022" xr:uid="{DF0D0445-3116-42E7-9A63-5D44E81B97D2}"/>
    <cellStyle name="Note 8 2 8 3" xfId="9497" xr:uid="{C228E7D8-2991-438F-964E-7D1BEC84F224}"/>
    <cellStyle name="Note 8 2 8 3 2" xfId="18486" xr:uid="{81A92FFE-F5BD-4974-9AE7-0AA0344853D7}"/>
    <cellStyle name="Note 8 2 8 3 2 2" xfId="32360" xr:uid="{ACBA4136-A7D5-4FA6-B26A-66644020A4E1}"/>
    <cellStyle name="Note 8 2 8 3 3" xfId="39464" xr:uid="{1BEF01DB-9362-4477-8C92-F0555BF13DE9}"/>
    <cellStyle name="Note 8 2 8 4" xfId="34914" xr:uid="{D41B3AAF-B5BD-4989-B906-CE6A9648CEEB}"/>
    <cellStyle name="Note 8 2 9" xfId="4717" xr:uid="{56720586-DF05-4A41-97F5-BB875CE21524}"/>
    <cellStyle name="Note 8 2 9 2" xfId="7303" xr:uid="{04EF96A9-8442-4213-8133-4FE54AD5BA3D}"/>
    <cellStyle name="Note 8 2 9 2 2" xfId="12262" xr:uid="{5F9D9237-28D4-4858-A607-2FD21BA56BC7}"/>
    <cellStyle name="Note 8 2 9 2 2 2" xfId="21251" xr:uid="{0C99FFD5-9CE3-470E-BD1D-2C07FFAC9332}"/>
    <cellStyle name="Note 8 2 9 2 2 2 2" xfId="32187" xr:uid="{E14DF3FF-AA8F-4CA9-8B91-3E14826FFF09}"/>
    <cellStyle name="Note 8 2 9 2 2 3" xfId="34374" xr:uid="{C668335A-87F6-41FF-8668-83FDCCC01BFD}"/>
    <cellStyle name="Note 8 2 9 2 3" xfId="16292" xr:uid="{B9C27298-5AAE-4B89-B390-A56A03DC043A}"/>
    <cellStyle name="Note 8 2 9 2 3 2" xfId="24072" xr:uid="{EB2C34DF-4BC1-4234-ABF0-5BBBA314973E}"/>
    <cellStyle name="Note 8 2 9 2 4" xfId="34141" xr:uid="{BF89A347-20AF-4F19-844D-9F1B88D277B0}"/>
    <cellStyle name="Note 8 2 9 3" xfId="9940" xr:uid="{7B59CFCC-D5DA-4917-94EA-3EE1AA163C99}"/>
    <cellStyle name="Note 8 2 9 3 2" xfId="18929" xr:uid="{3A5F14FC-61C5-4216-A0AF-2B2170518260}"/>
    <cellStyle name="Note 8 2 9 3 2 2" xfId="28684" xr:uid="{0C986028-443C-4D33-9F9D-3A50BC27D9CD}"/>
    <cellStyle name="Note 8 2 9 3 3" xfId="44109" xr:uid="{8C182CDA-43EA-4172-8133-1E7255544FAC}"/>
    <cellStyle name="Note 8 2 9 4" xfId="13706" xr:uid="{535279C1-D7F8-435B-AFBC-DE593AB4B8DA}"/>
    <cellStyle name="Note 8 2 9 4 2" xfId="34528" xr:uid="{1F9E41BA-7E8F-47E5-81C4-851331C427B7}"/>
    <cellStyle name="Note 8 2 9 5" xfId="43563" xr:uid="{F293D5A6-553B-4712-884D-0DBFEC0C9A31}"/>
    <cellStyle name="Note 8 3" xfId="421" xr:uid="{3986BBA4-2055-426A-9579-26086BF09F36}"/>
    <cellStyle name="Note 8 3 10" xfId="9286" xr:uid="{5C3788D5-0B8D-41F4-AE99-5010A793844C}"/>
    <cellStyle name="Note 8 3 10 2" xfId="18275" xr:uid="{C2363E48-FF98-41B2-8F73-E68067149685}"/>
    <cellStyle name="Note 8 3 10 2 2" xfId="35281" xr:uid="{41DDDB49-4981-4DA0-A2C4-BDA6AF047C44}"/>
    <cellStyle name="Note 8 3 10 3" xfId="40600" xr:uid="{ED78567D-9281-4530-A915-EDFE403E1072}"/>
    <cellStyle name="Note 8 3 11" xfId="12727" xr:uid="{0FF19BBD-47C7-4381-ACD8-7FEE59689C34}"/>
    <cellStyle name="Note 8 3 11 2" xfId="21716" xr:uid="{C77FD20A-1587-4F16-8760-C59EC3A4EB8A}"/>
    <cellStyle name="Note 8 3 11 2 2" xfId="35081" xr:uid="{F402F077-CFCC-4482-8AAF-A7C714137185}"/>
    <cellStyle name="Note 8 3 11 3" xfId="33480" xr:uid="{0E0FC04B-28BB-40BC-87D5-A05BEE105CE3}"/>
    <cellStyle name="Note 8 3 12" xfId="2427" xr:uid="{2CCF412F-26F2-42DC-81DA-BBD2B29B6BE6}"/>
    <cellStyle name="Note 8 3 12 2" xfId="33836" xr:uid="{B76BB365-0DE6-4B83-B129-2C42637F4156}"/>
    <cellStyle name="Note 8 3 13" xfId="13336" xr:uid="{12822D41-5A90-4927-BD56-0C6A189CA7CB}"/>
    <cellStyle name="Note 8 3 13 2" xfId="42013" xr:uid="{CF66D7AC-8A52-4299-9D82-4427138D3FC2}"/>
    <cellStyle name="Note 8 3 14" xfId="22460" xr:uid="{7E533E21-A04B-493D-AC30-58F5A07BF63C}"/>
    <cellStyle name="Note 8 3 15" xfId="46641" xr:uid="{58FD405B-5857-446A-B278-3B72251EECCE}"/>
    <cellStyle name="Note 8 3 2" xfId="770" xr:uid="{78BD702F-253E-472B-BE14-2337E861F39D}"/>
    <cellStyle name="Note 8 3 2 2" xfId="5140" xr:uid="{2860F182-B41C-4373-BD2B-5AD4FB19E6DC}"/>
    <cellStyle name="Note 8 3 2 2 2" xfId="7726" xr:uid="{7D94CC70-0B45-4C02-892E-7A2C7DCB0164}"/>
    <cellStyle name="Note 8 3 2 2 2 2" xfId="12390" xr:uid="{4FAC97E9-905A-4CE6-9222-3369F0CA7988}"/>
    <cellStyle name="Note 8 3 2 2 2 2 2" xfId="21379" xr:uid="{4902300A-83EC-4C94-91B3-1E3699CD4B66}"/>
    <cellStyle name="Note 8 3 2 2 2 2 2 2" xfId="24772" xr:uid="{A02B4ECD-824E-46EE-998D-A9EA09C569AA}"/>
    <cellStyle name="Note 8 3 2 2 2 2 3" xfId="23901" xr:uid="{6D777C6C-5E1D-493C-B803-D9477CAE8736}"/>
    <cellStyle name="Note 8 3 2 2 2 3" xfId="16715" xr:uid="{C0352908-0802-490F-B506-DD47A015CF33}"/>
    <cellStyle name="Note 8 3 2 2 2 3 2" xfId="39478" xr:uid="{10DA5B10-87B9-4390-848E-D9563F3977D3}"/>
    <cellStyle name="Note 8 3 2 2 2 4" xfId="36352" xr:uid="{E7389A06-4B9A-468B-A9F4-14D76D851876}"/>
    <cellStyle name="Note 8 3 2 2 3" xfId="10363" xr:uid="{DDF54EC2-27CD-4E64-8C7D-29A8BB651DD1}"/>
    <cellStyle name="Note 8 3 2 2 3 2" xfId="19352" xr:uid="{6CA6FF96-CC9B-4172-B395-7BCCCDD6E80F}"/>
    <cellStyle name="Note 8 3 2 2 3 2 2" xfId="28818" xr:uid="{F087902A-CC30-4113-AA26-1855BF414685}"/>
    <cellStyle name="Note 8 3 2 2 3 3" xfId="24284" xr:uid="{950C275D-0A11-420F-AE8F-7A6D1C62002C}"/>
    <cellStyle name="Note 8 3 2 2 4" xfId="14129" xr:uid="{068F5FC4-AB1A-416E-AFE8-E6BFBEFE2C0D}"/>
    <cellStyle name="Note 8 3 2 2 4 2" xfId="27599" xr:uid="{1B82FD80-7CFC-44DF-8460-BC81A5BEF757}"/>
    <cellStyle name="Note 8 3 2 2 5" xfId="38774" xr:uid="{9E10B281-6EA8-437D-B4AB-38E17D6FDBCB}"/>
    <cellStyle name="Note 8 3 2 2 6" xfId="56920" xr:uid="{8861D66B-410A-4D5E-95A8-AE1CFC41F119}"/>
    <cellStyle name="Note 8 3 2 3" xfId="3207" xr:uid="{33CB5A18-105A-47BC-89B8-94A0DD3B992F}"/>
    <cellStyle name="Note 8 3 2 3 2" xfId="37500" xr:uid="{78B28FE4-82B9-416A-A412-1A5D00890FFA}"/>
    <cellStyle name="Note 8 3 2 4" xfId="23806" xr:uid="{896D462A-536C-4005-816D-23C8CE34CC48}"/>
    <cellStyle name="Note 8 3 2 5" xfId="50138" xr:uid="{66F3D1D0-D60C-4307-A637-BEC65C0E892B}"/>
    <cellStyle name="Note 8 3 3" xfId="1115" xr:uid="{357F712D-480C-40AA-99C5-A40CE2278E70}"/>
    <cellStyle name="Note 8 3 3 2" xfId="5461" xr:uid="{ADD4BD54-9857-484B-B64E-13BBFA2C167E}"/>
    <cellStyle name="Note 8 3 3 2 2" xfId="8047" xr:uid="{77DD77B7-AF67-46EE-B6E2-9A7B9650C6E2}"/>
    <cellStyle name="Note 8 3 3 2 2 2" xfId="12492" xr:uid="{996278CA-BDDA-4A90-BB30-65EEF3AC9B88}"/>
    <cellStyle name="Note 8 3 3 2 2 2 2" xfId="21481" xr:uid="{FB3886DF-4C03-4EAB-868E-02913CBC0781}"/>
    <cellStyle name="Note 8 3 3 2 2 2 2 2" xfId="22252" xr:uid="{399E01F9-F130-498B-ABD4-692E39837CCC}"/>
    <cellStyle name="Note 8 3 3 2 2 2 3" xfId="35144" xr:uid="{6D27A1AC-3767-42CC-BB90-C728C805EFC2}"/>
    <cellStyle name="Note 8 3 3 2 2 3" xfId="17036" xr:uid="{78681D1A-1116-443B-AE1E-4D98155E1197}"/>
    <cellStyle name="Note 8 3 3 2 2 3 2" xfId="32350" xr:uid="{C35C469D-8208-42CC-BDCC-7AED51F29AFC}"/>
    <cellStyle name="Note 8 3 3 2 2 4" xfId="43548" xr:uid="{0CB46F32-3D61-43F0-936D-92D019C6926C}"/>
    <cellStyle name="Note 8 3 3 2 3" xfId="10684" xr:uid="{7647E2B2-39E9-453F-8BB5-ADE4D252B85E}"/>
    <cellStyle name="Note 8 3 3 2 3 2" xfId="19673" xr:uid="{E1CD6D3F-91B6-49FB-B4E1-EB7F369C25F9}"/>
    <cellStyle name="Note 8 3 3 2 3 2 2" xfId="37743" xr:uid="{5B264D8A-0F6B-4F95-891E-BB0BAF980E63}"/>
    <cellStyle name="Note 8 3 3 2 3 3" xfId="36482" xr:uid="{997B0431-D3DD-4ED6-A4F5-5E019B0F03DF}"/>
    <cellStyle name="Note 8 3 3 2 4" xfId="14450" xr:uid="{33C3F08E-365F-4C78-8E74-C04FFB329C79}"/>
    <cellStyle name="Note 8 3 3 2 4 2" xfId="27205" xr:uid="{937C4420-CFA2-4EA4-B1D0-3FCBF57A0A0F}"/>
    <cellStyle name="Note 8 3 3 2 5" xfId="41703" xr:uid="{543A08FE-87C9-4BB5-9A82-624767231F47}"/>
    <cellStyle name="Note 8 3 3 2 6" xfId="58333" xr:uid="{43952338-F9DE-446A-8A68-B2FB9D3919CC}"/>
    <cellStyle name="Note 8 3 3 3" xfId="3552" xr:uid="{11735138-67A2-4D50-8C1C-720FAA75176A}"/>
    <cellStyle name="Note 8 3 3 3 2" xfId="41954" xr:uid="{AB6007E6-23AF-4D26-91C8-D3DBEB0F8F75}"/>
    <cellStyle name="Note 8 3 3 4" xfId="29898" xr:uid="{3D677D0F-9558-4925-A49B-31DBD5AB795A}"/>
    <cellStyle name="Note 8 3 3 5" xfId="51551" xr:uid="{F36B6706-38BF-4E1B-BA57-B98D10D7E480}"/>
    <cellStyle name="Note 8 3 4" xfId="1459" xr:uid="{88F139DE-1291-4C31-8A89-378891DA038C}"/>
    <cellStyle name="Note 8 3 4 2" xfId="5804" xr:uid="{A214EEB9-1916-463E-8B6A-28BE13DFC0D0}"/>
    <cellStyle name="Note 8 3 4 2 2" xfId="8390" xr:uid="{92077F45-1CA9-426E-86B3-214A3A3D48E5}"/>
    <cellStyle name="Note 8 3 4 2 2 2" xfId="12596" xr:uid="{1BA20E29-3256-46CF-A9C8-F4DD77D3EE0E}"/>
    <cellStyle name="Note 8 3 4 2 2 2 2" xfId="21585" xr:uid="{8522C25C-7F88-45B9-864F-5285DF457673}"/>
    <cellStyle name="Note 8 3 4 2 2 2 2 2" xfId="42923" xr:uid="{19D18700-D1AA-4634-B5E1-76293B096801}"/>
    <cellStyle name="Note 8 3 4 2 2 2 3" xfId="30751" xr:uid="{54DE84BF-1669-4E80-9881-C88928B09F5E}"/>
    <cellStyle name="Note 8 3 4 2 2 3" xfId="17379" xr:uid="{B0E75C0F-622B-48D7-B5CE-8EDB8E196A04}"/>
    <cellStyle name="Note 8 3 4 2 2 3 2" xfId="41872" xr:uid="{20FFE926-D0EC-468E-94D9-FE304E2156AA}"/>
    <cellStyle name="Note 8 3 4 2 2 4" xfId="24357" xr:uid="{9693134D-CE7E-4F1C-A1B4-0FD3040D874B}"/>
    <cellStyle name="Note 8 3 4 2 3" xfId="11027" xr:uid="{0D69082D-E986-42D0-AE02-FC6AC97E7C20}"/>
    <cellStyle name="Note 8 3 4 2 3 2" xfId="20016" xr:uid="{F6DF9330-8DC8-44AA-9BAF-04B1AE9AB9E8}"/>
    <cellStyle name="Note 8 3 4 2 3 2 2" xfId="23541" xr:uid="{8E505E7E-0AED-4B82-8B5F-FBD0A196C8AB}"/>
    <cellStyle name="Note 8 3 4 2 3 3" xfId="34646" xr:uid="{06F28A7C-1318-4F01-9B3C-B394719BF81B}"/>
    <cellStyle name="Note 8 3 4 2 4" xfId="14793" xr:uid="{03AA34C5-2C5F-4A07-B71D-F45D4FD829BE}"/>
    <cellStyle name="Note 8 3 4 2 4 2" xfId="39714" xr:uid="{ECA5B1FD-3C06-424B-8111-93C61C954590}"/>
    <cellStyle name="Note 8 3 4 2 5" xfId="27945" xr:uid="{35E4997C-964D-4471-9CF0-F8C6905F6061}"/>
    <cellStyle name="Note 8 3 4 2 6" xfId="55047" xr:uid="{2CAC7861-703A-47A4-8846-4E84FA4C8888}"/>
    <cellStyle name="Note 8 3 4 3" xfId="3896" xr:uid="{D8287166-96A9-4A51-96A3-72CD7D97C4A0}"/>
    <cellStyle name="Note 8 3 4 3 2" xfId="43436" xr:uid="{4BE1A5F3-B4F6-4DE4-A432-0366D3E91A7F}"/>
    <cellStyle name="Note 8 3 4 4" xfId="22808" xr:uid="{FB8D7363-499E-4630-94FB-B684619B1180}"/>
    <cellStyle name="Note 8 3 4 5" xfId="48255" xr:uid="{797F059E-DB9C-4DBB-A7C1-99E20A4E96EC}"/>
    <cellStyle name="Note 8 3 5" xfId="1754" xr:uid="{03EEA3FC-2D83-4CD9-A32F-D196A753D118}"/>
    <cellStyle name="Note 8 3 5 2" xfId="6078" xr:uid="{74657D4D-093C-4A40-81CE-F9F5A0420989}"/>
    <cellStyle name="Note 8 3 5 2 2" xfId="8664" xr:uid="{93B4D015-3807-44BD-B68C-FC2CA8B92A46}"/>
    <cellStyle name="Note 8 3 5 2 2 2" xfId="12682" xr:uid="{B0337DF3-8A37-43BF-BE05-9932284E3927}"/>
    <cellStyle name="Note 8 3 5 2 2 2 2" xfId="21671" xr:uid="{D94F4F92-0224-4513-9719-FDCA1A53AE9E}"/>
    <cellStyle name="Note 8 3 5 2 2 2 2 2" xfId="22939" xr:uid="{C2895939-2166-464A-96EE-07FB3EBC084D}"/>
    <cellStyle name="Note 8 3 5 2 2 2 3" xfId="33004" xr:uid="{E0908C93-A823-4CD5-A71F-38C6BB493F7D}"/>
    <cellStyle name="Note 8 3 5 2 2 3" xfId="17653" xr:uid="{415A351A-72A6-4EDD-899F-BAAC22F96B13}"/>
    <cellStyle name="Note 8 3 5 2 2 3 2" xfId="27715" xr:uid="{C082442F-2F38-48B7-A81E-A65622EF2CC8}"/>
    <cellStyle name="Note 8 3 5 2 2 4" xfId="26601" xr:uid="{4FA1EF15-21A6-4873-A3C6-47846047FC65}"/>
    <cellStyle name="Note 8 3 5 2 3" xfId="11301" xr:uid="{B7B65FF8-6E1E-451F-8D54-66874AB0CED2}"/>
    <cellStyle name="Note 8 3 5 2 3 2" xfId="20290" xr:uid="{8F310BCA-93B1-4962-B346-47E516E180A4}"/>
    <cellStyle name="Note 8 3 5 2 3 2 2" xfId="22227" xr:uid="{A28F2A99-C8B8-4D01-BA98-51B305328C9B}"/>
    <cellStyle name="Note 8 3 5 2 3 3" xfId="35021" xr:uid="{637699AD-05D9-47D8-B156-5297CCD9F738}"/>
    <cellStyle name="Note 8 3 5 2 4" xfId="15067" xr:uid="{CC2612FC-B453-485A-B39E-27359CD9F1E6}"/>
    <cellStyle name="Note 8 3 5 2 4 2" xfId="37720" xr:uid="{DC4E0558-BEE5-422F-9BFF-A8FEBE770C74}"/>
    <cellStyle name="Note 8 3 5 2 5" xfId="27256" xr:uid="{9D32849E-72DF-48BB-B1AC-6529A71EF9AD}"/>
    <cellStyle name="Note 8 3 5 3" xfId="4191" xr:uid="{A5717709-3625-47BF-A793-10A9238FB333}"/>
    <cellStyle name="Note 8 3 5 3 2" xfId="43786" xr:uid="{C4253827-1771-4033-BD6B-67CCF66F8A3B}"/>
    <cellStyle name="Note 8 3 5 4" xfId="33709" xr:uid="{B21B13FF-1DA7-46C1-9BDD-217A7DEDEE7F}"/>
    <cellStyle name="Note 8 3 5 5" xfId="53347" xr:uid="{09BFEB0B-E6E0-42BC-B9E2-BD0535B164B2}"/>
    <cellStyle name="Note 8 3 6" xfId="2078" xr:uid="{5E3B13ED-367C-4149-AD72-65A3EC501AFA}"/>
    <cellStyle name="Note 8 3 6 2" xfId="6380" xr:uid="{65B0BAE8-6B19-43EF-8BFE-5FB7D7419D88}"/>
    <cellStyle name="Note 8 3 6 2 2" xfId="8966" xr:uid="{69230466-E367-485B-A8CE-AE81C0EA686D}"/>
    <cellStyle name="Note 8 3 6 2 2 2" xfId="12770" xr:uid="{0FC78034-A9AA-47D9-8C73-92FC82F7E6BF}"/>
    <cellStyle name="Note 8 3 6 2 2 2 2" xfId="21759" xr:uid="{245F19AF-DEAA-4088-BA5D-3AF4285039C6}"/>
    <cellStyle name="Note 8 3 6 2 2 2 2 2" xfId="40422" xr:uid="{0DB51D7E-833A-4615-A945-30471A7C1A64}"/>
    <cellStyle name="Note 8 3 6 2 2 2 3" xfId="29087" xr:uid="{9E916562-808E-4ACB-9E5C-E7241EF9CA29}"/>
    <cellStyle name="Note 8 3 6 2 2 3" xfId="17955" xr:uid="{A0C6A8B5-9B49-4A0E-8CD2-0A0DF3F392D1}"/>
    <cellStyle name="Note 8 3 6 2 2 3 2" xfId="34772" xr:uid="{0DE885F3-391F-4F11-9A77-2755366CE590}"/>
    <cellStyle name="Note 8 3 6 2 2 4" xfId="30714" xr:uid="{0C5EED8F-57EF-4310-A2CF-E4B2C34FF62B}"/>
    <cellStyle name="Note 8 3 6 2 3" xfId="11603" xr:uid="{6935F3D2-F369-4C9A-9910-9FA119378890}"/>
    <cellStyle name="Note 8 3 6 2 3 2" xfId="20592" xr:uid="{DC90DC51-F93D-4A1B-A51F-0B6DC6FC2F63}"/>
    <cellStyle name="Note 8 3 6 2 3 2 2" xfId="35758" xr:uid="{6B030448-1541-4DD0-9A59-60B8EECBF777}"/>
    <cellStyle name="Note 8 3 6 2 3 3" xfId="31081" xr:uid="{D6016DEC-4D43-4582-9F62-F0DEA7FF24B6}"/>
    <cellStyle name="Note 8 3 6 2 4" xfId="15369" xr:uid="{10A3A73E-D07B-4B73-9AA8-BCB5126E29CD}"/>
    <cellStyle name="Note 8 3 6 2 4 2" xfId="24156" xr:uid="{6E06D3EE-AE27-47E9-B1F7-E0A41B0620C7}"/>
    <cellStyle name="Note 8 3 6 2 5" xfId="43274" xr:uid="{014889A2-ACCF-4579-BAA8-DAE5CAFD27E0}"/>
    <cellStyle name="Note 8 3 6 3" xfId="4515" xr:uid="{CA42BD20-C5AA-4B20-8A86-49386A1EDAE1}"/>
    <cellStyle name="Note 8 3 6 3 2" xfId="25751" xr:uid="{0FED71F5-7AAC-421D-9472-F986D430EE29}"/>
    <cellStyle name="Note 8 3 6 4" xfId="35440" xr:uid="{697FBF52-7ADE-4A11-A6D3-A28C7F1904D0}"/>
    <cellStyle name="Note 8 3 7" xfId="2888" xr:uid="{9899FE98-3638-4F5A-87ED-C7971D5DA7A0}"/>
    <cellStyle name="Note 8 3 7 2" xfId="7038" xr:uid="{55DB285B-03D9-4DCC-BA5B-74F1580E23E7}"/>
    <cellStyle name="Note 8 3 7 2 2" xfId="12164" xr:uid="{60AEAB97-D4D4-4882-B890-4F821E033ED0}"/>
    <cellStyle name="Note 8 3 7 2 2 2" xfId="21153" xr:uid="{22317981-BE49-4B18-897F-C26103D2D51B}"/>
    <cellStyle name="Note 8 3 7 2 2 2 2" xfId="44028" xr:uid="{87441739-D9C3-4B5C-B5CF-176AF0481800}"/>
    <cellStyle name="Note 8 3 7 2 2 3" xfId="39620" xr:uid="{688C9864-71B5-4A25-82AC-38E7EEB8F1C2}"/>
    <cellStyle name="Note 8 3 7 2 3" xfId="16027" xr:uid="{F6F6AF68-BE43-4C67-8FCA-AD584E96781C}"/>
    <cellStyle name="Note 8 3 7 2 3 2" xfId="39217" xr:uid="{BA2CED71-112B-48C2-AAFC-D5D981A4E418}"/>
    <cellStyle name="Note 8 3 7 2 4" xfId="37689" xr:uid="{2FFBEBA1-FD68-4976-9883-5395F0D177EB}"/>
    <cellStyle name="Note 8 3 7 3" xfId="9601" xr:uid="{FBD7287F-BB99-4AA6-8DF9-79FFEF39158A}"/>
    <cellStyle name="Note 8 3 7 3 2" xfId="18590" xr:uid="{1F27A69D-521C-4098-ABCD-B7FE8F956E33}"/>
    <cellStyle name="Note 8 3 7 3 2 2" xfId="42444" xr:uid="{24E68752-D4BD-4A5C-A929-5D6FB48F032A}"/>
    <cellStyle name="Note 8 3 7 3 3" xfId="24578" xr:uid="{0CED0713-E135-472C-850E-718EE900864E}"/>
    <cellStyle name="Note 8 3 7 4" xfId="31949" xr:uid="{CCC8202F-B534-449E-9C71-7159E56B1E81}"/>
    <cellStyle name="Note 8 3 8" xfId="4816" xr:uid="{D3C6425C-978F-4CEB-B2B9-8509D7E45711}"/>
    <cellStyle name="Note 8 3 8 2" xfId="7402" xr:uid="{E07A75F1-D1B6-4B75-8E02-2F32273FEC1A}"/>
    <cellStyle name="Note 8 3 8 2 2" xfId="12293" xr:uid="{0D632499-A3B7-4316-8CA7-B23AD56612DC}"/>
    <cellStyle name="Note 8 3 8 2 2 2" xfId="21282" xr:uid="{BBE9CA26-C438-4FD3-85F1-90D8785670C4}"/>
    <cellStyle name="Note 8 3 8 2 2 2 2" xfId="37402" xr:uid="{A61C3A9F-8E86-406F-92AF-597EB9CD6513}"/>
    <cellStyle name="Note 8 3 8 2 2 3" xfId="35723" xr:uid="{C1197244-6D7B-49FD-8A35-BE7A9AF8A69B}"/>
    <cellStyle name="Note 8 3 8 2 3" xfId="16391" xr:uid="{C0C100F8-A076-44CF-9078-E866F81BC742}"/>
    <cellStyle name="Note 8 3 8 2 3 2" xfId="27046" xr:uid="{DECE7FB5-4649-445F-8F17-CED602F25077}"/>
    <cellStyle name="Note 8 3 8 2 4" xfId="40974" xr:uid="{427617F0-5D06-4D93-9AFA-3D08F6AD5FEC}"/>
    <cellStyle name="Note 8 3 8 3" xfId="10039" xr:uid="{80FF7036-7A9A-46B3-A8F2-73718628F824}"/>
    <cellStyle name="Note 8 3 8 3 2" xfId="19028" xr:uid="{F661ABD2-1B35-4CBD-861C-A037307F0848}"/>
    <cellStyle name="Note 8 3 8 3 2 2" xfId="43193" xr:uid="{34282BF1-76E8-4B12-AEE6-B3110FB0D0AF}"/>
    <cellStyle name="Note 8 3 8 3 3" xfId="24286" xr:uid="{C55C25FA-8BB5-4FC6-973A-8BCED2999A1B}"/>
    <cellStyle name="Note 8 3 8 4" xfId="13805" xr:uid="{6CD7D2A9-49D3-4043-9120-217075F0FD9C}"/>
    <cellStyle name="Note 8 3 8 4 2" xfId="38297" xr:uid="{6931B1DD-0161-4D32-BB87-4B64226351E7}"/>
    <cellStyle name="Note 8 3 8 5" xfId="28136" xr:uid="{1F149492-02B0-47DE-B97A-3CE869FEF6F1}"/>
    <cellStyle name="Note 8 3 9" xfId="6723" xr:uid="{A7F1773B-C726-4EC9-B4A7-B970FB51D5B5}"/>
    <cellStyle name="Note 8 3 9 2" xfId="11923" xr:uid="{4753F430-31AB-4B8A-9A50-F3B1F2808308}"/>
    <cellStyle name="Note 8 3 9 2 2" xfId="20912" xr:uid="{E757D64B-1BF3-4D21-BA64-B942081B8E01}"/>
    <cellStyle name="Note 8 3 9 2 2 2" xfId="32705" xr:uid="{3270F348-C134-4C00-810B-E24B471840FE}"/>
    <cellStyle name="Note 8 3 9 2 3" xfId="25404" xr:uid="{8E4A2D98-E771-40D2-BC3E-3C30F8900BD6}"/>
    <cellStyle name="Note 8 3 9 3" xfId="15712" xr:uid="{3E87AD3D-70C0-42DC-B180-D0EE65ADFE64}"/>
    <cellStyle name="Note 8 3 9 3 2" xfId="33351" xr:uid="{C77C00DB-CF6C-455D-8ADB-E2A1CC79C0F2}"/>
    <cellStyle name="Note 8 3 9 4" xfId="30540" xr:uid="{6E08297D-A988-4AF1-841D-998559E308D6}"/>
    <cellStyle name="Note 8 4" xfId="519" xr:uid="{567E5804-6DD9-449F-9B14-C76FAC823128}"/>
    <cellStyle name="Note 8 4 10" xfId="49267" xr:uid="{100627A5-AC3A-4B54-AF4F-CE7825022A8B}"/>
    <cellStyle name="Note 8 4 2" xfId="868" xr:uid="{BF81D6FE-91FF-4BCF-B7A8-AB223818F96F}"/>
    <cellStyle name="Note 8 4 2 2" xfId="5237" xr:uid="{D4C379F2-5A13-4F03-ADEB-F78C9D6A4F65}"/>
    <cellStyle name="Note 8 4 2 2 2" xfId="7823" xr:uid="{3CE06EF4-8D47-4319-8A3B-1ED159484793}"/>
    <cellStyle name="Note 8 4 2 2 2 2" xfId="12425" xr:uid="{F1574498-B367-4725-BAFE-FDB7C1577F6B}"/>
    <cellStyle name="Note 8 4 2 2 2 2 2" xfId="21414" xr:uid="{449585B7-904D-422C-9953-2A6DA4A3DC56}"/>
    <cellStyle name="Note 8 4 2 2 2 2 2 2" xfId="34754" xr:uid="{131AB593-5BAE-4DCE-8867-94C5A55275B1}"/>
    <cellStyle name="Note 8 4 2 2 2 2 3" xfId="33282" xr:uid="{17226843-2757-480F-BB0B-C02DDFE3D2AD}"/>
    <cellStyle name="Note 8 4 2 2 2 3" xfId="16812" xr:uid="{1898F888-44BB-428C-BEF3-5F45BCAFAB68}"/>
    <cellStyle name="Note 8 4 2 2 2 3 2" xfId="27873" xr:uid="{B36205AF-4DCD-4A57-86A3-1FBD122A0B2C}"/>
    <cellStyle name="Note 8 4 2 2 2 4" xfId="41889" xr:uid="{6822CC25-F858-4E73-BA47-B43A65295D1D}"/>
    <cellStyle name="Note 8 4 2 2 3" xfId="10460" xr:uid="{3EE524A2-D917-4C19-9E2E-BC915A0C20FE}"/>
    <cellStyle name="Note 8 4 2 2 3 2" xfId="19449" xr:uid="{B036E93E-EB23-45FB-BE5B-FDD6B2379AC8}"/>
    <cellStyle name="Note 8 4 2 2 3 2 2" xfId="26005" xr:uid="{F64E55FD-7A38-4040-A950-A3EC1D8BED6B}"/>
    <cellStyle name="Note 8 4 2 2 3 3" xfId="37818" xr:uid="{A6436B42-D0EA-48ED-AF61-C8A93EC652EA}"/>
    <cellStyle name="Note 8 4 2 2 4" xfId="14226" xr:uid="{0DB58ADC-9EE2-4BC1-8C60-3905C67FD606}"/>
    <cellStyle name="Note 8 4 2 2 4 2" xfId="26780" xr:uid="{7857C608-75A8-40B7-99C2-7188FE94305B}"/>
    <cellStyle name="Note 8 4 2 2 5" xfId="22823" xr:uid="{709E3C1D-25CD-4B92-B192-CC08E78F2D8D}"/>
    <cellStyle name="Note 8 4 2 3" xfId="3305" xr:uid="{0875EDB4-256C-4DE6-B51E-E5E5DA34DB53}"/>
    <cellStyle name="Note 8 4 2 3 2" xfId="43235" xr:uid="{AD08EEA3-5E73-49A6-ABDE-D721E1C07811}"/>
    <cellStyle name="Note 8 4 2 4" xfId="28998" xr:uid="{EFC46AC3-536C-449A-B412-D7AB96B089AD}"/>
    <cellStyle name="Note 8 4 2 5" xfId="56049" xr:uid="{1340BAAB-A4D7-4632-A226-42CEF98F03A8}"/>
    <cellStyle name="Note 8 4 3" xfId="1213" xr:uid="{300B2705-E0AF-4A11-9400-8A6EDED15F82}"/>
    <cellStyle name="Note 8 4 3 2" xfId="5558" xr:uid="{108A97FC-6F7B-4FFA-805C-FD43E1BFA195}"/>
    <cellStyle name="Note 8 4 3 2 2" xfId="8144" xr:uid="{2DC0C8DC-E063-4882-8FB0-EB2898EBC2DD}"/>
    <cellStyle name="Note 8 4 3 2 2 2" xfId="12522" xr:uid="{76123DCF-5084-4E6A-8515-5DECA40D93A7}"/>
    <cellStyle name="Note 8 4 3 2 2 2 2" xfId="21511" xr:uid="{2010796E-7EBF-4616-BF50-FAE6DF91FF12}"/>
    <cellStyle name="Note 8 4 3 2 2 2 2 2" xfId="30130" xr:uid="{3E7E222E-655B-4359-8344-9A03624B567F}"/>
    <cellStyle name="Note 8 4 3 2 2 2 3" xfId="30304" xr:uid="{2F01DBAA-940B-49A6-AE1F-94CBD970C60B}"/>
    <cellStyle name="Note 8 4 3 2 2 3" xfId="17133" xr:uid="{3FE47F04-C8AD-4128-B34B-59E6434E9C7F}"/>
    <cellStyle name="Note 8 4 3 2 2 3 2" xfId="36511" xr:uid="{E27EF165-444D-499F-A61F-7F047D76987D}"/>
    <cellStyle name="Note 8 4 3 2 2 4" xfId="31562" xr:uid="{C7C85CE2-951B-4100-9484-1CB29C37AE63}"/>
    <cellStyle name="Note 8 4 3 2 3" xfId="10781" xr:uid="{5DE7795C-7686-4542-B278-96F08D60E34C}"/>
    <cellStyle name="Note 8 4 3 2 3 2" xfId="19770" xr:uid="{7AAB40E4-5177-4179-830D-48B8CD0F3A03}"/>
    <cellStyle name="Note 8 4 3 2 3 2 2" xfId="33929" xr:uid="{F9DA5462-C9EF-4191-ACF1-0D0E1A91A168}"/>
    <cellStyle name="Note 8 4 3 2 3 3" xfId="34706" xr:uid="{2508B5EB-FF51-4459-8F1D-324E938EB9BE}"/>
    <cellStyle name="Note 8 4 3 2 4" xfId="14547" xr:uid="{6C089000-4CD1-453C-BA14-DAF436C7F322}"/>
    <cellStyle name="Note 8 4 3 2 4 2" xfId="22214" xr:uid="{0E512B24-2AF7-4763-BF5F-F151929B8F74}"/>
    <cellStyle name="Note 8 4 3 2 5" xfId="31747" xr:uid="{3207C193-E1A3-4929-9F39-8B021EC12450}"/>
    <cellStyle name="Note 8 4 3 3" xfId="3650" xr:uid="{62DFB848-FD9E-4217-B38A-9D49C0BC68F3}"/>
    <cellStyle name="Note 8 4 3 3 2" xfId="28582" xr:uid="{F87EBFFA-2E41-4C4D-860C-47312F37DFF8}"/>
    <cellStyle name="Note 8 4 3 4" xfId="41508" xr:uid="{9157FE6B-25C5-4868-91F4-766F5815D0D1}"/>
    <cellStyle name="Note 8 4 4" xfId="1557" xr:uid="{830C76D7-A9BA-46FF-A98D-CBCCFE6BDC08}"/>
    <cellStyle name="Note 8 4 4 2" xfId="5902" xr:uid="{8B2F820C-2ED6-4967-B85E-82E5CC824F18}"/>
    <cellStyle name="Note 8 4 4 2 2" xfId="8488" xr:uid="{7A2BD0C9-8BF1-4096-B155-1DBCEA7A8135}"/>
    <cellStyle name="Note 8 4 4 2 2 2" xfId="12631" xr:uid="{331D0B02-2A67-4463-BDBE-4CDD5244FEA6}"/>
    <cellStyle name="Note 8 4 4 2 2 2 2" xfId="21620" xr:uid="{4919A8C9-D2AB-4CB4-8371-8730EF2F0FC2}"/>
    <cellStyle name="Note 8 4 4 2 2 2 2 2" xfId="38005" xr:uid="{B6BDFF55-9F8A-452C-A5B7-C50224B64F53}"/>
    <cellStyle name="Note 8 4 4 2 2 2 3" xfId="43150" xr:uid="{C5BC8168-5BD4-4480-848C-90C9A093C66C}"/>
    <cellStyle name="Note 8 4 4 2 2 3" xfId="17477" xr:uid="{D9F7DF13-5317-4FDB-8E65-43219D717C3F}"/>
    <cellStyle name="Note 8 4 4 2 2 3 2" xfId="26583" xr:uid="{2A2D0915-E020-45BA-AD5E-2D87664DD75F}"/>
    <cellStyle name="Note 8 4 4 2 2 4" xfId="36545" xr:uid="{548A1C45-C467-4D32-8B9D-F1C3194D455E}"/>
    <cellStyle name="Note 8 4 4 2 3" xfId="11125" xr:uid="{F88AC0B2-C2AF-432F-9381-6857CDA321FC}"/>
    <cellStyle name="Note 8 4 4 2 3 2" xfId="20114" xr:uid="{EDB6FED0-45A0-4BD8-976F-712477C8312F}"/>
    <cellStyle name="Note 8 4 4 2 3 2 2" xfId="28734" xr:uid="{0D67309D-2FA8-41EE-AE76-4D8D5EA2A159}"/>
    <cellStyle name="Note 8 4 4 2 3 3" xfId="34691" xr:uid="{5E258DF5-98B4-46B2-AA6A-435D9066094B}"/>
    <cellStyle name="Note 8 4 4 2 4" xfId="14891" xr:uid="{095CEA96-8544-4D4B-9642-FC6C03C8B48C}"/>
    <cellStyle name="Note 8 4 4 2 4 2" xfId="37141" xr:uid="{44876F8C-88E1-47A8-B409-A56CC188D39C}"/>
    <cellStyle name="Note 8 4 4 2 5" xfId="34902" xr:uid="{A0627825-8188-45FB-A3AD-A68DF00FC8DB}"/>
    <cellStyle name="Note 8 4 4 3" xfId="3994" xr:uid="{D41536E0-3C21-4B8C-82AA-6D1A2F56BBB2}"/>
    <cellStyle name="Note 8 4 4 3 2" xfId="31409" xr:uid="{C4A2CFFB-1E2C-4D77-B91C-624F82139CE4}"/>
    <cellStyle name="Note 8 4 4 4" xfId="29477" xr:uid="{F08A3EF6-0641-4A73-9272-5D25AB431245}"/>
    <cellStyle name="Note 8 4 5" xfId="1869" xr:uid="{5134DCBA-92E6-4886-A760-4F682AF7C924}"/>
    <cellStyle name="Note 8 4 5 2" xfId="6185" xr:uid="{9FCD3275-61D2-4F19-BE34-F1FAF09472AE}"/>
    <cellStyle name="Note 8 4 5 2 2" xfId="8771" xr:uid="{CD8CFF84-B1EB-466C-9B06-32CDC52D7CAE}"/>
    <cellStyle name="Note 8 4 5 2 2 2" xfId="12712" xr:uid="{0597495F-CA5E-4899-9A2E-1674EBB4B421}"/>
    <cellStyle name="Note 8 4 5 2 2 2 2" xfId="21701" xr:uid="{323C842B-07E1-4A59-876F-6B33715A554C}"/>
    <cellStyle name="Note 8 4 5 2 2 2 2 2" xfId="32543" xr:uid="{628B339E-B30D-448A-B5F8-4E3E674A40BF}"/>
    <cellStyle name="Note 8 4 5 2 2 2 3" xfId="28682" xr:uid="{A6ABAD24-B9EF-402F-86C2-8D6BEFA0A11B}"/>
    <cellStyle name="Note 8 4 5 2 2 3" xfId="17760" xr:uid="{30CDFD60-6A2B-46FC-BCA4-79E51BBFEABA}"/>
    <cellStyle name="Note 8 4 5 2 2 3 2" xfId="32976" xr:uid="{72742F2F-C1AF-48C1-9F8E-BE4AD3E4711C}"/>
    <cellStyle name="Note 8 4 5 2 2 4" xfId="43431" xr:uid="{A7B16577-A6CD-4E5B-8291-50F9AF0FA97B}"/>
    <cellStyle name="Note 8 4 5 2 3" xfId="11408" xr:uid="{45A19B5A-1DD1-4AF5-9FD3-00763AEC6525}"/>
    <cellStyle name="Note 8 4 5 2 3 2" xfId="20397" xr:uid="{DCF5B8FB-274D-414B-ADE2-7A72567A494B}"/>
    <cellStyle name="Note 8 4 5 2 3 2 2" xfId="37445" xr:uid="{7B469356-7042-4E7E-BA9F-98A515C21EAC}"/>
    <cellStyle name="Note 8 4 5 2 3 3" xfId="22639" xr:uid="{33734AA7-66F8-4690-BC69-0B1767ACB83D}"/>
    <cellStyle name="Note 8 4 5 2 4" xfId="15174" xr:uid="{C27C36A6-81D1-4D18-B63C-10D5C62E30B4}"/>
    <cellStyle name="Note 8 4 5 2 4 2" xfId="35475" xr:uid="{E6D32B36-2875-4DB4-8EC5-85F41FAC6EEF}"/>
    <cellStyle name="Note 8 4 5 2 5" xfId="22503" xr:uid="{AB0FC9E5-C025-4639-97A2-F49411FB9A98}"/>
    <cellStyle name="Note 8 4 5 3" xfId="4306" xr:uid="{A9EED313-F2B6-4B74-BAAB-BD89BB1DAB7B}"/>
    <cellStyle name="Note 8 4 5 3 2" xfId="32138" xr:uid="{28AAE6BD-F286-4EF7-B28E-16AC94B65311}"/>
    <cellStyle name="Note 8 4 5 4" xfId="22238" xr:uid="{393EFDA9-23EA-4388-A487-45A0F13FBA55}"/>
    <cellStyle name="Note 8 4 6" xfId="2176" xr:uid="{ECC02E61-5C10-4273-9880-85E58C941E74}"/>
    <cellStyle name="Note 8 4 6 2" xfId="6477" xr:uid="{188FADBC-AB8C-4A4A-AD6B-C9B21F4B1722}"/>
    <cellStyle name="Note 8 4 6 2 2" xfId="9063" xr:uid="{721E12EA-59A5-4C9E-A15B-9705C374A073}"/>
    <cellStyle name="Note 8 4 6 2 2 2" xfId="12803" xr:uid="{7ACB4C7C-8E6E-48F3-8FFF-0934D34749C5}"/>
    <cellStyle name="Note 8 4 6 2 2 2 2" xfId="21792" xr:uid="{792E338C-8DFC-47C5-B64C-CC378A54EBBD}"/>
    <cellStyle name="Note 8 4 6 2 2 2 2 2" xfId="34270" xr:uid="{314DF980-EF44-4F7C-ACD9-37EDC8A70397}"/>
    <cellStyle name="Note 8 4 6 2 2 2 3" xfId="23037" xr:uid="{00B866D8-22EF-4A9A-B7DD-0DF8DD85453F}"/>
    <cellStyle name="Note 8 4 6 2 2 3" xfId="18052" xr:uid="{AA0284E2-7A20-4888-85B8-B479009F3C55}"/>
    <cellStyle name="Note 8 4 6 2 2 3 2" xfId="34416" xr:uid="{68EE1FF3-9B07-4ECC-93FC-F53E2E62CFAC}"/>
    <cellStyle name="Note 8 4 6 2 2 4" xfId="30237" xr:uid="{6821F8FC-5862-4C73-8885-E20549356B81}"/>
    <cellStyle name="Note 8 4 6 2 3" xfId="11700" xr:uid="{D4799FB6-C441-4DC7-A6FC-767A7283AB85}"/>
    <cellStyle name="Note 8 4 6 2 3 2" xfId="20689" xr:uid="{94F9B11F-AEAD-4D1C-8128-369C0F603D38}"/>
    <cellStyle name="Note 8 4 6 2 3 2 2" xfId="36672" xr:uid="{997838AB-3F4D-4DEF-93CB-151499272B4F}"/>
    <cellStyle name="Note 8 4 6 2 3 3" xfId="26678" xr:uid="{E77CC917-894B-4316-83F0-59952BC569BE}"/>
    <cellStyle name="Note 8 4 6 2 4" xfId="15466" xr:uid="{84F89688-F427-47A9-B44C-63CD909DD85C}"/>
    <cellStyle name="Note 8 4 6 2 4 2" xfId="40966" xr:uid="{03D57698-E9B8-497A-B749-3880E0A49AC1}"/>
    <cellStyle name="Note 8 4 6 2 5" xfId="23405" xr:uid="{03399B9F-48DE-4C8D-B9D0-9069A83B96F4}"/>
    <cellStyle name="Note 8 4 6 3" xfId="4613" xr:uid="{F6E0E798-72C5-4166-B58C-21C817DB2A96}"/>
    <cellStyle name="Note 8 4 6 3 2" xfId="33478" xr:uid="{072A13DD-ED56-499E-AA81-D9C4531F16D6}"/>
    <cellStyle name="Note 8 4 6 4" xfId="30551" xr:uid="{E55C5491-6979-4D35-914B-6EE99FF005C6}"/>
    <cellStyle name="Note 8 4 7" xfId="4913" xr:uid="{2DCA3E08-F6C8-44DA-AE1F-3C7420CE7577}"/>
    <cellStyle name="Note 8 4 7 2" xfId="7499" xr:uid="{D99557AE-2023-467D-A9A3-67EC65546F72}"/>
    <cellStyle name="Note 8 4 7 2 2" xfId="12322" xr:uid="{98B78B4A-EBED-4EF9-AA1D-E6C81AA0B134}"/>
    <cellStyle name="Note 8 4 7 2 2 2" xfId="21311" xr:uid="{BD0A9ED8-FCE1-4845-A732-1C0371A316FF}"/>
    <cellStyle name="Note 8 4 7 2 2 2 2" xfId="41742" xr:uid="{2E516D91-724D-4076-A82C-006F10D2206E}"/>
    <cellStyle name="Note 8 4 7 2 2 3" xfId="43033" xr:uid="{A96B4C1D-C569-41CF-95BD-A7A627298FC0}"/>
    <cellStyle name="Note 8 4 7 2 3" xfId="16488" xr:uid="{4D711D27-9F80-4B82-9DCC-879DEDAADA33}"/>
    <cellStyle name="Note 8 4 7 2 3 2" xfId="42630" xr:uid="{6C3F5396-9AA0-48A4-B697-0DC4968A7BF2}"/>
    <cellStyle name="Note 8 4 7 2 4" xfId="33091" xr:uid="{15666EE1-3DFD-4B2F-B070-8A8962E102C9}"/>
    <cellStyle name="Note 8 4 7 3" xfId="10136" xr:uid="{4D8CD270-214E-4965-B21D-9A1412943E61}"/>
    <cellStyle name="Note 8 4 7 3 2" xfId="19125" xr:uid="{F68B7DB9-A4C7-47A5-B1C8-0A70947AB161}"/>
    <cellStyle name="Note 8 4 7 3 2 2" xfId="36918" xr:uid="{D4F7FB9D-DFE2-4614-9850-B1800659298A}"/>
    <cellStyle name="Note 8 4 7 3 3" xfId="37814" xr:uid="{44F1EFCE-5DD8-4F9B-A16C-428237BC5396}"/>
    <cellStyle name="Note 8 4 7 4" xfId="13902" xr:uid="{E4A56DF4-A043-4869-ACF6-30D93A85BCBE}"/>
    <cellStyle name="Note 8 4 7 4 2" xfId="37557" xr:uid="{F96ADEC4-E567-4B06-8608-7D46348DC614}"/>
    <cellStyle name="Note 8 4 7 5" xfId="39287" xr:uid="{E20E17E5-FCE3-4023-9055-20C26942AA77}"/>
    <cellStyle name="Note 8 4 8" xfId="2525" xr:uid="{4493C2D9-8321-42EA-864F-D2028FFC937C}"/>
    <cellStyle name="Note 8 4 8 2" xfId="35763" xr:uid="{3D01A3FC-0331-4ABE-95D4-E32C421F9FF7}"/>
    <cellStyle name="Note 8 4 9" xfId="34280" xr:uid="{15502E10-724D-41A8-98A8-CE516A0ADAE2}"/>
    <cellStyle name="Note 8 5" xfId="288" xr:uid="{94FB0E03-CA12-4325-B73A-6BD8D8652B16}"/>
    <cellStyle name="Note 8 5 2" xfId="4691" xr:uid="{9D8C733E-A85E-4815-93D0-622BC5580507}"/>
    <cellStyle name="Note 8 5 2 2" xfId="7277" xr:uid="{80B33A6C-EC1B-4980-96B6-9E39B40009B8}"/>
    <cellStyle name="Note 8 5 2 2 2" xfId="12253" xr:uid="{72A17818-E382-49FD-9A38-736BAE1B23B6}"/>
    <cellStyle name="Note 8 5 2 2 2 2" xfId="21242" xr:uid="{AB1DF4D3-F799-4ED0-8C15-1E0048122D20}"/>
    <cellStyle name="Note 8 5 2 2 2 2 2" xfId="41007" xr:uid="{AA485263-E501-4B5D-8284-955EAC983767}"/>
    <cellStyle name="Note 8 5 2 2 2 3" xfId="41380" xr:uid="{716EC0DD-76E6-489A-8049-998FCD479EF8}"/>
    <cellStyle name="Note 8 5 2 2 3" xfId="16266" xr:uid="{E360E9AC-43E2-4A5D-98D1-F6181C259D23}"/>
    <cellStyle name="Note 8 5 2 2 3 2" xfId="28057" xr:uid="{D24ECE17-9945-4857-BAB6-2D4093058FF0}"/>
    <cellStyle name="Note 8 5 2 2 4" xfId="23793" xr:uid="{2F064C79-02FB-4039-AB0C-CFEF14D6FE1F}"/>
    <cellStyle name="Note 8 5 2 3" xfId="9914" xr:uid="{D8350419-8A16-47E1-8EEF-7343DA381A2B}"/>
    <cellStyle name="Note 8 5 2 3 2" xfId="18903" xr:uid="{2EA9E090-C2D6-4E98-A2E3-3916F190420D}"/>
    <cellStyle name="Note 8 5 2 3 2 2" xfId="26132" xr:uid="{EAFFD56B-6F31-494C-A02B-B503816BF7A9}"/>
    <cellStyle name="Note 8 5 2 3 3" xfId="36149" xr:uid="{E19808B9-507B-42D2-8CE4-7258062CC340}"/>
    <cellStyle name="Note 8 5 2 4" xfId="13680" xr:uid="{AEBD0296-6F14-4379-98A4-544CAD1BB354}"/>
    <cellStyle name="Note 8 5 2 4 2" xfId="23728" xr:uid="{90A29466-684A-42D4-BA61-507AC72D7379}"/>
    <cellStyle name="Note 8 5 2 5" xfId="24936" xr:uid="{0586CD05-0F28-4CBF-82C7-AD39C4C6B220}"/>
    <cellStyle name="Note 8 5 2 6" xfId="58331" xr:uid="{54680EE1-8747-4EF3-BA84-7CB7D00EB25C}"/>
    <cellStyle name="Note 8 5 3" xfId="2756" xr:uid="{7A248F33-1E19-47EC-8D72-29D176D8BBC1}"/>
    <cellStyle name="Note 8 5 3 2" xfId="34152" xr:uid="{48832CB8-097A-4334-A98C-398D8667A2DA}"/>
    <cellStyle name="Note 8 5 4" xfId="42992" xr:uid="{4FECA2D4-7ECD-4632-AC1B-96526A8DB01B}"/>
    <cellStyle name="Note 8 5 5" xfId="51549" xr:uid="{F2BB3F71-602E-4145-94BE-A98908B18183}"/>
    <cellStyle name="Note 8 6" xfId="637" xr:uid="{9570859E-EE74-4A6B-A134-A0257E3ADBC3}"/>
    <cellStyle name="Note 8 6 2" xfId="5015" xr:uid="{99BBB75D-43EE-46B3-B256-588E466CC30A}"/>
    <cellStyle name="Note 8 6 2 2" xfId="7601" xr:uid="{CC738751-EACC-4764-A7A6-3A5A2E409A1A}"/>
    <cellStyle name="Note 8 6 2 2 2" xfId="12353" xr:uid="{02EFE407-EE9B-4986-A042-6E9A039E4680}"/>
    <cellStyle name="Note 8 6 2 2 2 2" xfId="21342" xr:uid="{7653A07A-D2DD-4864-8AA1-7FD1C23C6580}"/>
    <cellStyle name="Note 8 6 2 2 2 2 2" xfId="32492" xr:uid="{EEEC2BE6-4A50-41B5-AD0E-223055B4AE2E}"/>
    <cellStyle name="Note 8 6 2 2 2 3" xfId="24791" xr:uid="{975CE976-BEA1-4EB3-8DEC-A246ED0A8C86}"/>
    <cellStyle name="Note 8 6 2 2 3" xfId="16590" xr:uid="{9924A998-4F62-41A0-9A41-78C8D6F2C727}"/>
    <cellStyle name="Note 8 6 2 2 3 2" xfId="30302" xr:uid="{48E930E0-1CAD-4654-A6A2-23928D3FE20A}"/>
    <cellStyle name="Note 8 6 2 2 4" xfId="36968" xr:uid="{0510C5B8-9071-4380-9EF1-FF735242A424}"/>
    <cellStyle name="Note 8 6 2 3" xfId="10238" xr:uid="{04AF440A-B593-426D-9BC2-2C7BEB4946B6}"/>
    <cellStyle name="Note 8 6 2 3 2" xfId="19227" xr:uid="{D2B59C9E-BB0C-4965-90CF-383B65317DC4}"/>
    <cellStyle name="Note 8 6 2 3 2 2" xfId="23240" xr:uid="{A0A599FA-17FB-48A7-9AF2-38B2F78E1588}"/>
    <cellStyle name="Note 8 6 2 3 3" xfId="26693" xr:uid="{8F66000B-BBEF-4654-8C8D-517C26E590DA}"/>
    <cellStyle name="Note 8 6 2 4" xfId="14004" xr:uid="{A56B9159-8857-4A52-9088-21F97B60B515}"/>
    <cellStyle name="Note 8 6 2 4 2" xfId="37949" xr:uid="{B3587D00-8DD9-4995-8E0A-9317603229BB}"/>
    <cellStyle name="Note 8 6 2 5" xfId="24023" xr:uid="{EBE8E554-5991-412F-BCC7-AF7538ECA469}"/>
    <cellStyle name="Note 8 6 2 6" xfId="54209" xr:uid="{B1D54530-DAFF-401F-B9B1-6536CC264277}"/>
    <cellStyle name="Note 8 6 3" xfId="3074" xr:uid="{D7A2443C-F87A-4057-894B-CF9A2C72FC11}"/>
    <cellStyle name="Note 8 6 3 2" xfId="42958" xr:uid="{499C0DB9-C268-42EA-89FD-E55F963D0CED}"/>
    <cellStyle name="Note 8 6 4" xfId="39557" xr:uid="{7570972C-3635-4DA0-9014-2BF0F2DDF2E3}"/>
    <cellStyle name="Note 8 6 5" xfId="47456" xr:uid="{E522679B-71E5-47F4-87F0-204CCDA7C777}"/>
    <cellStyle name="Note 8 7" xfId="982" xr:uid="{B88EEC21-A2B6-4362-AE30-BB6AFA5DB693}"/>
    <cellStyle name="Note 8 7 2" xfId="5336" xr:uid="{C6AD1619-AB20-4872-9F94-7B813FB4776D}"/>
    <cellStyle name="Note 8 7 2 2" xfId="7922" xr:uid="{19908B7E-16B1-4A65-A881-F7BE7498C08F}"/>
    <cellStyle name="Note 8 7 2 2 2" xfId="12454" xr:uid="{1F5677A1-F469-49D3-BE63-B4CD811197D5}"/>
    <cellStyle name="Note 8 7 2 2 2 2" xfId="21443" xr:uid="{7397AD3A-5A0C-42DD-A04F-92D95A1E49D2}"/>
    <cellStyle name="Note 8 7 2 2 2 2 2" xfId="44008" xr:uid="{395F6D91-7E5E-453E-A0EF-3214293C40DE}"/>
    <cellStyle name="Note 8 7 2 2 2 3" xfId="37607" xr:uid="{25DAB00D-1170-4086-81EC-02DD040C1F81}"/>
    <cellStyle name="Note 8 7 2 2 3" xfId="16911" xr:uid="{F6151372-E295-41F9-A327-8DE1DED442ED}"/>
    <cellStyle name="Note 8 7 2 2 3 2" xfId="39953" xr:uid="{13F58405-7636-48AD-BF53-F7D735E5CFE3}"/>
    <cellStyle name="Note 8 7 2 2 4" xfId="34586" xr:uid="{FC712F49-5A48-4048-9A48-FC42DD8F163E}"/>
    <cellStyle name="Note 8 7 2 3" xfId="10559" xr:uid="{7AF49716-E563-447F-ABC8-54751044D45D}"/>
    <cellStyle name="Note 8 7 2 3 2" xfId="19548" xr:uid="{B530156F-D9D6-4AF0-8592-796518B71419}"/>
    <cellStyle name="Note 8 7 2 3 2 2" xfId="25163" xr:uid="{89C02E83-6789-4A1F-AD89-ADF3315DA198}"/>
    <cellStyle name="Note 8 7 2 3 3" xfId="27252" xr:uid="{97FF4815-C5AA-434E-A9FB-5027DE1343DC}"/>
    <cellStyle name="Note 8 7 2 4" xfId="14325" xr:uid="{B1505FFD-2810-4B62-8D82-806A776F1D53}"/>
    <cellStyle name="Note 8 7 2 4 2" xfId="28198" xr:uid="{01F1C84C-E681-4801-9DD5-D2DB8E2E504D}"/>
    <cellStyle name="Note 8 7 2 5" xfId="39788" xr:uid="{8FF95C75-0361-41E2-BE5E-DBC8E2611AB9}"/>
    <cellStyle name="Note 8 7 3" xfId="3419" xr:uid="{82755E44-E92B-46CF-8E6D-5307DC555F26}"/>
    <cellStyle name="Note 8 7 3 2" xfId="22772" xr:uid="{B8EBBDB9-EA5E-4737-B9E3-ADB1132AD893}"/>
    <cellStyle name="Note 8 7 4" xfId="22686" xr:uid="{810E42AB-456D-4C05-80B6-9A26EF11CB05}"/>
    <cellStyle name="Note 8 7 5" xfId="52764" xr:uid="{593B2550-9EF3-4853-B0CD-16E7D74F4F3E}"/>
    <cellStyle name="Note 8 8" xfId="1326" xr:uid="{A9B608B3-93A1-4F3E-833D-A4B7E20C10A5}"/>
    <cellStyle name="Note 8 8 2" xfId="5671" xr:uid="{995A0685-F38E-4C10-ACF0-6CC40C19DA31}"/>
    <cellStyle name="Note 8 8 2 2" xfId="8257" xr:uid="{F9613A59-557B-4354-9EFB-78B29A4B5EA8}"/>
    <cellStyle name="Note 8 8 2 2 2" xfId="12554" xr:uid="{D7646E39-B5E0-4691-A39E-49DB1E0BFB0D}"/>
    <cellStyle name="Note 8 8 2 2 2 2" xfId="21543" xr:uid="{B7F3C31C-7474-4D50-B460-AF13E730CC04}"/>
    <cellStyle name="Note 8 8 2 2 2 2 2" xfId="42329" xr:uid="{0B3EDB47-95AC-401C-9012-5B332ED55A0E}"/>
    <cellStyle name="Note 8 8 2 2 2 3" xfId="43716" xr:uid="{5B5B2554-883D-4D1A-A77B-0D5FBB8F8367}"/>
    <cellStyle name="Note 8 8 2 2 3" xfId="17246" xr:uid="{474CD7B5-C9A7-42D5-A74D-E2B1E2FBFC72}"/>
    <cellStyle name="Note 8 8 2 2 3 2" xfId="40791" xr:uid="{06A9119E-C415-4CC4-9C02-A0DEF2231E47}"/>
    <cellStyle name="Note 8 8 2 2 4" xfId="25125" xr:uid="{880C5CCF-0ED7-4F12-800A-8E8BEDE6033E}"/>
    <cellStyle name="Note 8 8 2 3" xfId="10894" xr:uid="{F79A8CFA-894B-40E6-8CD1-2A4A076DA015}"/>
    <cellStyle name="Note 8 8 2 3 2" xfId="19883" xr:uid="{2572612F-0C1B-46E7-8EB5-FB4FA07A5322}"/>
    <cellStyle name="Note 8 8 2 3 2 2" xfId="39296" xr:uid="{F76D3B08-8A87-4D93-B1B5-89A6584032E7}"/>
    <cellStyle name="Note 8 8 2 3 3" xfId="42775" xr:uid="{26A2BE52-290A-4608-9B88-D52CB69F63CA}"/>
    <cellStyle name="Note 8 8 2 4" xfId="14660" xr:uid="{970C6C00-6A39-4E4A-ABEC-D95E3525D245}"/>
    <cellStyle name="Note 8 8 2 4 2" xfId="26353" xr:uid="{DF814496-48CA-4BA8-AC89-2920F4552626}"/>
    <cellStyle name="Note 8 8 2 5" xfId="29018" xr:uid="{FB9E02EC-CDEF-4B97-BFAF-F11624F7C99F}"/>
    <cellStyle name="Note 8 8 3" xfId="3763" xr:uid="{5F1522D5-0777-4CCD-AF19-DBA1FE923C65}"/>
    <cellStyle name="Note 8 8 3 2" xfId="23093" xr:uid="{3984BEED-B77D-460E-98CB-7DD035C83E39}"/>
    <cellStyle name="Note 8 8 4" xfId="43297" xr:uid="{13934D76-8AB7-4B6D-A7C3-70CD5B817C71}"/>
    <cellStyle name="Note 8 9" xfId="1680" xr:uid="{66E96399-D73A-45AF-AA8F-ED4BEAFE8E53}"/>
    <cellStyle name="Note 8 9 2" xfId="6007" xr:uid="{48CBEE53-5E10-452E-8589-7F11C9B25EDF}"/>
    <cellStyle name="Note 8 9 2 2" xfId="8593" xr:uid="{D64246AB-FE4C-4E08-8E48-5104C3376D76}"/>
    <cellStyle name="Note 8 9 2 2 2" xfId="12657" xr:uid="{82243A0F-7CBB-466C-A2D6-A282890C6753}"/>
    <cellStyle name="Note 8 9 2 2 2 2" xfId="21646" xr:uid="{268D18BD-39BC-416B-8938-C0667AF638E0}"/>
    <cellStyle name="Note 8 9 2 2 2 2 2" xfId="40850" xr:uid="{23B11A56-39F2-43AC-A527-D3A748EA85E0}"/>
    <cellStyle name="Note 8 9 2 2 2 3" xfId="27390" xr:uid="{2548E1BA-E8B9-4759-B64F-F7BBF0366F25}"/>
    <cellStyle name="Note 8 9 2 2 3" xfId="17582" xr:uid="{04557340-2B06-451B-B1A5-2C0BB33D446C}"/>
    <cellStyle name="Note 8 9 2 2 3 2" xfId="24915" xr:uid="{CC8EBC09-8EF5-48DC-9F10-E940ABF60D16}"/>
    <cellStyle name="Note 8 9 2 2 4" xfId="31480" xr:uid="{CCF7E143-368E-4786-B863-0AFB6C6F8550}"/>
    <cellStyle name="Note 8 9 2 3" xfId="11230" xr:uid="{0082C2A9-40BB-4217-B28D-5A7BD24AF810}"/>
    <cellStyle name="Note 8 9 2 3 2" xfId="20219" xr:uid="{8A70EBC4-5EDB-462C-9A73-F8DBAD464D6A}"/>
    <cellStyle name="Note 8 9 2 3 2 2" xfId="28372" xr:uid="{BD951823-8B2A-458D-B808-F04D59A05093}"/>
    <cellStyle name="Note 8 9 2 3 3" xfId="26690" xr:uid="{652767EA-C842-4D2F-95E9-182A274A4100}"/>
    <cellStyle name="Note 8 9 2 4" xfId="14996" xr:uid="{14D6BE47-1642-42C4-89BD-01F14599575B}"/>
    <cellStyle name="Note 8 9 2 4 2" xfId="23637" xr:uid="{8403CA61-D34B-4DCB-8315-E69DA683D76A}"/>
    <cellStyle name="Note 8 9 2 5" xfId="39764" xr:uid="{FC4D4643-1ACA-4F6C-AD7B-8A3F5865E343}"/>
    <cellStyle name="Note 8 9 3" xfId="4117" xr:uid="{289D9D5F-2061-4083-9319-0AD5046AF35A}"/>
    <cellStyle name="Note 8 9 3 2" xfId="22392" xr:uid="{DB33F772-BD59-4573-84B2-6EB2B5BC6CCA}"/>
    <cellStyle name="Note 8 9 4" xfId="25211" xr:uid="{E6D6EEC3-135B-409F-9BB5-03C1C5FD7E61}"/>
    <cellStyle name="Note 9" xfId="142" xr:uid="{593E89CA-E09B-4589-9D3D-C1D2B60B6268}"/>
    <cellStyle name="Note 9 10" xfId="1953" xr:uid="{9B0F1CAB-1E9C-485A-8378-53A2C9C82B38}"/>
    <cellStyle name="Note 9 10 2" xfId="6263" xr:uid="{86268A95-82D5-45AE-8236-305DC26D89CE}"/>
    <cellStyle name="Note 9 10 2 2" xfId="8849" xr:uid="{99C8D1D3-B08C-4FB9-A017-540158705BD4}"/>
    <cellStyle name="Note 9 10 2 2 2" xfId="12737" xr:uid="{E9FD65D1-1930-4E28-BF3A-7A029BD68416}"/>
    <cellStyle name="Note 9 10 2 2 2 2" xfId="21726" xr:uid="{939435B6-E204-49CE-B5A7-1D23A1E0392B}"/>
    <cellStyle name="Note 9 10 2 2 2 2 2" xfId="42084" xr:uid="{A14B2AF6-9234-4A56-888B-093CFE0B735E}"/>
    <cellStyle name="Note 9 10 2 2 2 3" xfId="34249" xr:uid="{70F37259-66DF-4197-AA74-BFDA1B461B29}"/>
    <cellStyle name="Note 9 10 2 2 3" xfId="17838" xr:uid="{5980CE73-9F52-40D0-B318-4EB585B5810E}"/>
    <cellStyle name="Note 9 10 2 2 3 2" xfId="27942" xr:uid="{6013CEDB-5D74-41E5-85BD-52395322F742}"/>
    <cellStyle name="Note 9 10 2 2 4" xfId="31300" xr:uid="{7A4D7AAD-68AC-47F5-B08A-A67F7DE08E07}"/>
    <cellStyle name="Note 9 10 2 3" xfId="11486" xr:uid="{F6E057F1-17E0-447E-999F-EBC51F638677}"/>
    <cellStyle name="Note 9 10 2 3 2" xfId="20475" xr:uid="{43B3CE1A-1D92-489B-B311-106BE64D9A5D}"/>
    <cellStyle name="Note 9 10 2 3 2 2" xfId="33697" xr:uid="{309A155D-577B-40FC-B17E-545CCE49035B}"/>
    <cellStyle name="Note 9 10 2 3 3" xfId="44053" xr:uid="{FCF9C2E3-C47B-4491-B41A-E0DC6B7570DE}"/>
    <cellStyle name="Note 9 10 2 4" xfId="15252" xr:uid="{D522547C-19F6-4287-8269-58A466FFEAB2}"/>
    <cellStyle name="Note 9 10 2 4 2" xfId="26751" xr:uid="{D2D9AE34-6657-44F6-9C62-7930A0B146B5}"/>
    <cellStyle name="Note 9 10 2 5" xfId="24971" xr:uid="{58E36390-7236-4C0D-A79D-2D4EC1D7E92E}"/>
    <cellStyle name="Note 9 10 3" xfId="4390" xr:uid="{14C2738D-671B-4473-B405-8A2B0D2CB7BA}"/>
    <cellStyle name="Note 9 10 3 2" xfId="39359" xr:uid="{9EC40F5F-6990-4442-88C2-CD0E0746E131}"/>
    <cellStyle name="Note 9 10 4" xfId="26149" xr:uid="{DEFA0AE3-9064-4A34-A11A-E7937F852CF1}"/>
    <cellStyle name="Note 9 11" xfId="2590" xr:uid="{D8273905-0761-4CE8-88F0-8E548719A066}"/>
    <cellStyle name="Note 9 11 2" xfId="6831" xr:uid="{3D84EC48-6F2B-4760-BC3E-7612851213B2}"/>
    <cellStyle name="Note 9 11 2 2" xfId="12004" xr:uid="{4E461B00-8ABB-4D39-87A5-18D87E8DAAD2}"/>
    <cellStyle name="Note 9 11 2 2 2" xfId="20993" xr:uid="{AEC0F6D1-05E9-44C1-89B2-B61141CAFA50}"/>
    <cellStyle name="Note 9 11 2 2 2 2" xfId="33079" xr:uid="{FA9EBD15-443C-4F0B-9660-6D6A0EBE98D9}"/>
    <cellStyle name="Note 9 11 2 2 3" xfId="26664" xr:uid="{7EC8C254-7817-4394-B7BF-1AE67CC92D82}"/>
    <cellStyle name="Note 9 11 2 3" xfId="15820" xr:uid="{9F07DDE4-F2AF-42D3-9693-ACE08BA5D8AC}"/>
    <cellStyle name="Note 9 11 2 3 2" xfId="43719" xr:uid="{23FA0534-F982-48AA-B498-529233AA194F}"/>
    <cellStyle name="Note 9 11 2 4" xfId="25901" xr:uid="{6C64302B-22F7-4751-AAFB-9D498A9FA6BD}"/>
    <cellStyle name="Note 9 11 3" xfId="9401" xr:uid="{1C6E6E63-F0BC-4F91-AF39-0303E2F8C816}"/>
    <cellStyle name="Note 9 11 3 2" xfId="18390" xr:uid="{07BA9973-A343-4619-AE38-0632FB8386C6}"/>
    <cellStyle name="Note 9 11 3 2 2" xfId="42028" xr:uid="{0C969FDE-04CD-4594-9CE0-08A7A15B1F23}"/>
    <cellStyle name="Note 9 11 3 3" xfId="24166" xr:uid="{7E8FDA71-E954-40AC-B26A-B4D3E0D41153}"/>
    <cellStyle name="Note 9 11 4" xfId="13444" xr:uid="{27425AC9-3692-42CB-9908-9AD9F2FEE994}"/>
    <cellStyle name="Note 9 11 4 2" xfId="36776" xr:uid="{357BF2BD-3EEB-4B04-A903-DAF649A9D374}"/>
    <cellStyle name="Note 9 11 5" xfId="42273" xr:uid="{00FC7FFF-1A12-4AD6-951E-5F50F2016D71}"/>
    <cellStyle name="Note 9 12" xfId="6598" xr:uid="{71AC1767-6958-42F2-B0C6-3C3B0A517C4C}"/>
    <cellStyle name="Note 9 12 2" xfId="11806" xr:uid="{E636AD4A-8D8F-4474-A288-4E72A0DD983E}"/>
    <cellStyle name="Note 9 12 2 2" xfId="20795" xr:uid="{F9713A88-3007-4629-A00C-F85B57DE9DF5}"/>
    <cellStyle name="Note 9 12 2 2 2" xfId="35355" xr:uid="{00B84483-8FEC-472E-B447-5B34F64306F7}"/>
    <cellStyle name="Note 9 12 2 3" xfId="26666" xr:uid="{F5A6FD88-2B33-4B8C-A68B-6D8265C9FFA1}"/>
    <cellStyle name="Note 9 12 3" xfId="15587" xr:uid="{29833381-9F9B-4458-8D79-3EEB3403A073}"/>
    <cellStyle name="Note 9 12 3 2" xfId="28966" xr:uid="{76575A4E-91AA-4AF1-A024-9071D41D3550}"/>
    <cellStyle name="Note 9 12 4" xfId="42828" xr:uid="{E254854C-3B5A-4011-9AD6-394788C255E0}"/>
    <cellStyle name="Note 9 13" xfId="9169" xr:uid="{734F634F-A0D4-46FE-B303-ECFF7C0ECE6C}"/>
    <cellStyle name="Note 9 13 2" xfId="18158" xr:uid="{A3D4B993-3CF1-4038-84B5-86407A3FB50A}"/>
    <cellStyle name="Note 9 13 2 2" xfId="29434" xr:uid="{9805023F-E394-411A-B771-25B0E5C48958}"/>
    <cellStyle name="Note 9 13 3" xfId="31320" xr:uid="{E96D8B47-6CC9-479C-B49D-7178EA01453D}"/>
    <cellStyle name="Note 9 14" xfId="12662" xr:uid="{8D9ACA8D-A824-42E5-BCA6-531AAF6199E3}"/>
    <cellStyle name="Note 9 14 2" xfId="21651" xr:uid="{35CDAC9B-2D2D-42DA-842A-B5EF1F8CDB4F}"/>
    <cellStyle name="Note 9 14 2 2" xfId="35123" xr:uid="{46428E3F-BBB1-4E91-8729-ABC5DC59740C}"/>
    <cellStyle name="Note 9 14 3" xfId="24820" xr:uid="{A48A459E-9F38-45E1-960A-FE8E661C1B5D}"/>
    <cellStyle name="Note 9 15" xfId="2302" xr:uid="{80997691-81DC-4A56-A39B-64CE98A1088E}"/>
    <cellStyle name="Note 9 15 2" xfId="38492" xr:uid="{6949B171-8313-40B5-B8E8-91D86452FB0B}"/>
    <cellStyle name="Note 9 16" xfId="13211" xr:uid="{387E6224-5138-4206-960F-2F941C03E7B9}"/>
    <cellStyle name="Note 9 16 2" xfId="37328" xr:uid="{D1896C63-C886-4EB0-87BD-2D45C4C09B12}"/>
    <cellStyle name="Note 9 17" xfId="28606" xr:uid="{DADC1C31-4A64-4D88-9E0E-560E7534AD43}"/>
    <cellStyle name="Note 9 18" xfId="44780" xr:uid="{F4B15A3C-14E1-4E64-9124-CBDE9566429E}"/>
    <cellStyle name="Note 9 19" xfId="45951" xr:uid="{D7FA51AB-4699-444A-A66E-C96CEC3AC10E}"/>
    <cellStyle name="Note 9 2" xfId="317" xr:uid="{47CDBAFF-A686-40C1-AF04-79AC5EBB0F6D}"/>
    <cellStyle name="Note 9 2 10" xfId="6619" xr:uid="{74229205-4E45-4474-B268-DE519D9EC083}"/>
    <cellStyle name="Note 9 2 10 2" xfId="11825" xr:uid="{27357E07-6D68-49BE-A398-301BC7DBC6C8}"/>
    <cellStyle name="Note 9 2 10 2 2" xfId="20814" xr:uid="{4DB40800-3B3A-4F57-AD3D-B9E3436CF9D7}"/>
    <cellStyle name="Note 9 2 10 2 2 2" xfId="35507" xr:uid="{20771E9C-C2E8-4580-A9CB-E62DEB6AAD9E}"/>
    <cellStyle name="Note 9 2 10 2 3" xfId="34673" xr:uid="{14D5B4CF-37D8-4552-BF41-E482B974A1B7}"/>
    <cellStyle name="Note 9 2 10 3" xfId="15608" xr:uid="{D4DE824B-5C5F-4A11-981C-2819BDACD333}"/>
    <cellStyle name="Note 9 2 10 3 2" xfId="25801" xr:uid="{52095761-3F58-41B8-8CDB-DB55D3C6A1BC}"/>
    <cellStyle name="Note 9 2 10 4" xfId="39110" xr:uid="{D5762A86-0023-439E-86C0-A63DE2DCBA5E}"/>
    <cellStyle name="Note 9 2 11" xfId="9188" xr:uid="{86DE92B6-EEA3-4C68-8B76-D0659D303B6E}"/>
    <cellStyle name="Note 9 2 11 2" xfId="18177" xr:uid="{E77E5C31-95EB-4E9B-A724-5CD953684BEB}"/>
    <cellStyle name="Note 9 2 11 2 2" xfId="30703" xr:uid="{0C18D4AD-5988-40B6-8D8F-3E384665A830}"/>
    <cellStyle name="Note 9 2 11 3" xfId="31450" xr:uid="{2F03934E-3FC9-4EEC-90D4-5553505ABCF6}"/>
    <cellStyle name="Note 9 2 12" xfId="9853" xr:uid="{F86E1A49-96FB-432A-8A0B-9D2CB1B73009}"/>
    <cellStyle name="Note 9 2 12 2" xfId="18842" xr:uid="{86E63F6F-5F5D-49A8-BAC1-AB7979C00A9B}"/>
    <cellStyle name="Note 9 2 12 2 2" xfId="32629" xr:uid="{3571C72B-8EC2-40EE-A7A4-BF9CBE325CAF}"/>
    <cellStyle name="Note 9 2 12 3" xfId="31927" xr:uid="{C0CFF738-150F-4CB3-9829-05E466C90991}"/>
    <cellStyle name="Note 9 2 13" xfId="2323" xr:uid="{8B106B5F-2CF8-45F8-A251-A52930035260}"/>
    <cellStyle name="Note 9 2 13 2" xfId="34127" xr:uid="{96E711DE-A9A5-4926-A4B9-E879FA471F8E}"/>
    <cellStyle name="Note 9 2 14" xfId="13232" xr:uid="{447E915B-584A-4394-B78B-1D031AB7B917}"/>
    <cellStyle name="Note 9 2 14 2" xfId="36603" xr:uid="{EF51E49F-E7DC-4187-9CA2-E76CAC3396C6}"/>
    <cellStyle name="Note 9 2 15" xfId="22820" xr:uid="{AE8FFA62-F204-412B-AA2E-907C4328A3E0}"/>
    <cellStyle name="Note 9 2 16" xfId="49442" xr:uid="{12E0C32A-8B1B-4785-9A58-1570DAC22A7B}"/>
    <cellStyle name="Note 9 2 2" xfId="449" xr:uid="{62FD775A-FB0A-460D-8AB3-D41DE5DD7B9E}"/>
    <cellStyle name="Note 9 2 2 10" xfId="9313" xr:uid="{79366478-3EA3-4AD8-A502-61B7754F0476}"/>
    <cellStyle name="Note 9 2 2 10 2" xfId="18302" xr:uid="{A127BEFE-4D5A-42D3-94FC-A314D7D84964}"/>
    <cellStyle name="Note 9 2 2 10 2 2" xfId="26087" xr:uid="{006E70BD-F50C-4341-987F-5E69796BA360}"/>
    <cellStyle name="Note 9 2 2 10 3" xfId="33596" xr:uid="{272E2889-EED7-4825-A417-FB3C8C153335}"/>
    <cellStyle name="Note 9 2 2 11" xfId="12318" xr:uid="{4DC45B75-0914-4534-9546-C530D27EE524}"/>
    <cellStyle name="Note 9 2 2 11 2" xfId="21307" xr:uid="{10371C5C-230D-485B-9C1C-6A263176B59C}"/>
    <cellStyle name="Note 9 2 2 11 2 2" xfId="35923" xr:uid="{AB6965F9-3B58-445F-A815-0582446B13D8}"/>
    <cellStyle name="Note 9 2 2 11 3" xfId="28933" xr:uid="{1FF30CFB-95FA-474B-AEC3-E06159AF1088}"/>
    <cellStyle name="Note 9 2 2 12" xfId="2455" xr:uid="{B7DCAFD5-8D73-4B3E-9720-5876424122C1}"/>
    <cellStyle name="Note 9 2 2 12 2" xfId="36506" xr:uid="{37E80200-9ABE-457C-ACE0-B343E370A458}"/>
    <cellStyle name="Note 9 2 2 13" xfId="13364" xr:uid="{EE61CEA0-ACCF-4B98-A267-D799A56DBC95}"/>
    <cellStyle name="Note 9 2 2 13 2" xfId="41019" xr:uid="{E5A2F1CB-5DCA-48B7-9B58-7EEBE0DC498B}"/>
    <cellStyle name="Note 9 2 2 14" xfId="43073" xr:uid="{26FA5DEE-F75F-4B25-A750-C3CD5D672518}"/>
    <cellStyle name="Note 9 2 2 15" xfId="56224" xr:uid="{1BEE7CB9-2DD9-4D9F-930D-ECB59FB3BE74}"/>
    <cellStyle name="Note 9 2 2 2" xfId="798" xr:uid="{C5C1DDD4-24D4-40DE-8F50-AE64C2074B05}"/>
    <cellStyle name="Note 9 2 2 2 2" xfId="5167" xr:uid="{76139D66-6B95-456F-848D-3D531D0FAB94}"/>
    <cellStyle name="Note 9 2 2 2 2 2" xfId="7753" xr:uid="{7D75296E-6A50-472E-8A2B-02E640D0A865}"/>
    <cellStyle name="Note 9 2 2 2 2 2 2" xfId="12400" xr:uid="{F1DA7B0F-A936-4EC1-B810-45B9A8B75040}"/>
    <cellStyle name="Note 9 2 2 2 2 2 2 2" xfId="21389" xr:uid="{4ADFAEAE-AD10-4AF3-B22F-905EBA78BB63}"/>
    <cellStyle name="Note 9 2 2 2 2 2 2 2 2" xfId="31628" xr:uid="{3E19D073-FC5C-418F-B40D-84787BC5A70C}"/>
    <cellStyle name="Note 9 2 2 2 2 2 2 3" xfId="39694" xr:uid="{2E14DEDE-5C65-4E49-8B5C-A46E80153BAA}"/>
    <cellStyle name="Note 9 2 2 2 2 2 3" xfId="16742" xr:uid="{55C15C8A-A539-4505-B3B2-E32CD3CBDF87}"/>
    <cellStyle name="Note 9 2 2 2 2 2 3 2" xfId="23171" xr:uid="{EBA90F96-5FCB-43E9-8368-75B7F5CF845A}"/>
    <cellStyle name="Note 9 2 2 2 2 2 4" xfId="38523" xr:uid="{854A18A7-0B24-46C3-88FF-30A9B34DF253}"/>
    <cellStyle name="Note 9 2 2 2 2 3" xfId="10390" xr:uid="{F8534B2B-F3FB-4DB7-9688-20BC05947745}"/>
    <cellStyle name="Note 9 2 2 2 2 3 2" xfId="19379" xr:uid="{FE4F04ED-433F-468C-A47E-7F5A1CD714FF}"/>
    <cellStyle name="Note 9 2 2 2 2 3 2 2" xfId="40586" xr:uid="{70454927-B0BB-42AF-8100-6AF0EB676D45}"/>
    <cellStyle name="Note 9 2 2 2 2 3 3" xfId="42764" xr:uid="{4C693E68-DC6A-49EA-B029-B33E096F3CCD}"/>
    <cellStyle name="Note 9 2 2 2 2 4" xfId="14156" xr:uid="{0646EB66-D2C0-41B2-B229-10E53C5F2E07}"/>
    <cellStyle name="Note 9 2 2 2 2 4 2" xfId="37477" xr:uid="{558981D4-1714-4F1D-8984-A3AA7A82B96A}"/>
    <cellStyle name="Note 9 2 2 2 2 5" xfId="37497" xr:uid="{87918009-0980-437A-86DE-2BCBEE7AAFEC}"/>
    <cellStyle name="Note 9 2 2 2 3" xfId="3235" xr:uid="{FD1E9BA3-52FB-45A1-931C-D08E73F0F98D}"/>
    <cellStyle name="Note 9 2 2 2 3 2" xfId="35739" xr:uid="{335EDEF2-EBFF-4295-81AE-7FBFF7843724}"/>
    <cellStyle name="Note 9 2 2 2 4" xfId="30511" xr:uid="{A86C8E30-1C71-4570-8EF5-AE47BC459E95}"/>
    <cellStyle name="Note 9 2 2 3" xfId="1143" xr:uid="{DB550EF4-325C-42D4-A48E-614681086C4D}"/>
    <cellStyle name="Note 9 2 2 3 2" xfId="5488" xr:uid="{160390E9-341C-499D-BBE9-BC0D38A687D3}"/>
    <cellStyle name="Note 9 2 2 3 2 2" xfId="8074" xr:uid="{6DE3086C-310D-4890-8E7B-27BA6DB95B26}"/>
    <cellStyle name="Note 9 2 2 3 2 2 2" xfId="12501" xr:uid="{E709D139-1669-454E-B69F-B156AA122AB9}"/>
    <cellStyle name="Note 9 2 2 3 2 2 2 2" xfId="21490" xr:uid="{675B02EF-9722-4DDB-95C2-7FF87847A8E2}"/>
    <cellStyle name="Note 9 2 2 3 2 2 2 2 2" xfId="33642" xr:uid="{F29B8792-236D-45B6-B0C1-653AEC8F4D8D}"/>
    <cellStyle name="Note 9 2 2 3 2 2 2 3" xfId="33840" xr:uid="{B23D5FBC-66A8-4DB3-BD87-516442BFA456}"/>
    <cellStyle name="Note 9 2 2 3 2 2 3" xfId="17063" xr:uid="{B6A947C4-8EB9-43D5-BBE0-A6CD04EA63F4}"/>
    <cellStyle name="Note 9 2 2 3 2 2 3 2" xfId="41838" xr:uid="{2460E4B3-FDA3-44C8-A727-C9AC638EB581}"/>
    <cellStyle name="Note 9 2 2 3 2 2 4" xfId="34900" xr:uid="{9291CDB7-5265-4382-B051-3D6E8C78DC50}"/>
    <cellStyle name="Note 9 2 2 3 2 3" xfId="10711" xr:uid="{C05D1C7C-B2C1-482B-810B-60342ED4C1F6}"/>
    <cellStyle name="Note 9 2 2 3 2 3 2" xfId="19700" xr:uid="{C9D9F7BE-5BB4-4F2E-93C0-05E01E2BAE11}"/>
    <cellStyle name="Note 9 2 2 3 2 3 2 2" xfId="39825" xr:uid="{4281F8B8-7FE6-46AA-B4CD-763A838099A1}"/>
    <cellStyle name="Note 9 2 2 3 2 3 3" xfId="31970" xr:uid="{12A7F53E-8232-44AF-9034-C200728B89EA}"/>
    <cellStyle name="Note 9 2 2 3 2 4" xfId="14477" xr:uid="{46031729-75B2-4C72-A4AA-700ED81CAECC}"/>
    <cellStyle name="Note 9 2 2 3 2 4 2" xfId="29243" xr:uid="{ABDF4889-D1BA-407C-BDBC-F500293F03F6}"/>
    <cellStyle name="Note 9 2 2 3 2 5" xfId="34775" xr:uid="{4C2B5633-A280-482C-A80A-CFA9CA83F794}"/>
    <cellStyle name="Note 9 2 2 3 3" xfId="3580" xr:uid="{5365F592-7CCA-4A3C-B6C6-497F52C78CF4}"/>
    <cellStyle name="Note 9 2 2 3 3 2" xfId="40955" xr:uid="{7AF05170-FD6E-45E9-8258-EFAB3F0F2F0F}"/>
    <cellStyle name="Note 9 2 2 3 4" xfId="22774" xr:uid="{0EB206AC-0825-4133-B0FA-FA2C912EDB4D}"/>
    <cellStyle name="Note 9 2 2 4" xfId="1487" xr:uid="{D5191282-5C84-4682-982B-21A215A01E28}"/>
    <cellStyle name="Note 9 2 2 4 2" xfId="5832" xr:uid="{EA591069-53DA-421E-9240-E247C8C3B29E}"/>
    <cellStyle name="Note 9 2 2 4 2 2" xfId="8418" xr:uid="{8AF79C0C-FBB2-4F9E-B8FF-25CB78F3048F}"/>
    <cellStyle name="Note 9 2 2 4 2 2 2" xfId="12606" xr:uid="{8B72BA8C-4ECD-42FE-B5C1-ED5CB81B5054}"/>
    <cellStyle name="Note 9 2 2 4 2 2 2 2" xfId="21595" xr:uid="{7DC8F9A0-A917-401F-9423-21F5266F9A55}"/>
    <cellStyle name="Note 9 2 2 4 2 2 2 2 2" xfId="22353" xr:uid="{7FEAB259-B782-4D91-949F-0579D73BF490}"/>
    <cellStyle name="Note 9 2 2 4 2 2 2 3" xfId="32497" xr:uid="{0B341AF7-6BF9-41FA-9B84-E5D3C88AD74C}"/>
    <cellStyle name="Note 9 2 2 4 2 2 3" xfId="17407" xr:uid="{7E880831-A0AD-4BD9-8B60-A13EB19E78A1}"/>
    <cellStyle name="Note 9 2 2 4 2 2 3 2" xfId="40871" xr:uid="{8C0B7CC3-AFB9-4221-94B3-DB9EF2F79781}"/>
    <cellStyle name="Note 9 2 2 4 2 2 4" xfId="41831" xr:uid="{5FF9C4C0-014B-4596-8214-103E75638A5F}"/>
    <cellStyle name="Note 9 2 2 4 2 3" xfId="11055" xr:uid="{E0CE765B-1462-48B0-9BBE-8E90ADEC30D7}"/>
    <cellStyle name="Note 9 2 2 4 2 3 2" xfId="20044" xr:uid="{DCE77E83-A770-4F09-BC95-083231BFEFD6}"/>
    <cellStyle name="Note 9 2 2 4 2 3 2 2" xfId="30265" xr:uid="{D907D1C8-2CD9-4C07-AA53-F3B7AAF88E61}"/>
    <cellStyle name="Note 9 2 2 4 2 3 3" xfId="26923" xr:uid="{F88E1A6B-A042-48B8-BCED-69F78B04437C}"/>
    <cellStyle name="Note 9 2 2 4 2 4" xfId="14821" xr:uid="{DD3EA741-EE35-4FCF-BC50-221895E33F94}"/>
    <cellStyle name="Note 9 2 2 4 2 4 2" xfId="24328" xr:uid="{F94A0B6C-8594-4126-82C0-616F70495D6E}"/>
    <cellStyle name="Note 9 2 2 4 2 5" xfId="42196" xr:uid="{81FA4E6A-AB22-41FE-A3FA-ED7071CFC45F}"/>
    <cellStyle name="Note 9 2 2 4 3" xfId="3924" xr:uid="{C5A3C0F9-BA5B-4AAF-8D04-F57BD57A0431}"/>
    <cellStyle name="Note 9 2 2 4 3 2" xfId="35636" xr:uid="{AEC1AA6E-88C9-4921-A638-E74E845E3721}"/>
    <cellStyle name="Note 9 2 2 4 4" xfId="43376" xr:uid="{D2554646-1FD0-4E68-BC38-ED87AA4E7C18}"/>
    <cellStyle name="Note 9 2 2 5" xfId="1430" xr:uid="{9FA51C87-9787-41E7-932A-E6F06BE3E975}"/>
    <cellStyle name="Note 9 2 2 5 2" xfId="5775" xr:uid="{76D81B64-1084-4B18-ADBF-EA91FFB3CE8D}"/>
    <cellStyle name="Note 9 2 2 5 2 2" xfId="8361" xr:uid="{A12153FC-C3FE-45FC-82AE-95AA6D039A06}"/>
    <cellStyle name="Note 9 2 2 5 2 2 2" xfId="12587" xr:uid="{5F7951E9-2AAF-4E1C-97B7-AF8ABDA81082}"/>
    <cellStyle name="Note 9 2 2 5 2 2 2 2" xfId="21576" xr:uid="{040700F6-EC03-4740-92FC-306D2457187F}"/>
    <cellStyle name="Note 9 2 2 5 2 2 2 2 2" xfId="35642" xr:uid="{7A57E648-1F17-4A6F-B8C0-39C34C7545CA}"/>
    <cellStyle name="Note 9 2 2 5 2 2 2 3" xfId="22219" xr:uid="{9B38FEBD-305D-441F-819D-29E3946CFD49}"/>
    <cellStyle name="Note 9 2 2 5 2 2 3" xfId="17350" xr:uid="{A71726FB-6191-462E-AE5E-FF0371962E1C}"/>
    <cellStyle name="Note 9 2 2 5 2 2 3 2" xfId="23266" xr:uid="{3BD4587B-433A-4EDB-AFE7-863EEDFD0669}"/>
    <cellStyle name="Note 9 2 2 5 2 2 4" xfId="41258" xr:uid="{22CF402B-404F-4EF6-9F5C-DDBB7DF607E8}"/>
    <cellStyle name="Note 9 2 2 5 2 3" xfId="10998" xr:uid="{B197DE6A-CDFC-467C-8762-EFCAB586C065}"/>
    <cellStyle name="Note 9 2 2 5 2 3 2" xfId="19987" xr:uid="{C9CF7E19-1ECA-4A53-B8EB-9769E4EEDF54}"/>
    <cellStyle name="Note 9 2 2 5 2 3 2 2" xfId="34243" xr:uid="{49DA4D0B-D709-45D6-B14E-EE9A70995D82}"/>
    <cellStyle name="Note 9 2 2 5 2 3 3" xfId="33392" xr:uid="{70293545-472F-4ADE-A8FA-30B67EA63D88}"/>
    <cellStyle name="Note 9 2 2 5 2 4" xfId="14764" xr:uid="{325CED95-113E-4B2A-A909-682013E24F31}"/>
    <cellStyle name="Note 9 2 2 5 2 4 2" xfId="23803" xr:uid="{87E5BF62-7A33-4F8F-8706-454585C19F11}"/>
    <cellStyle name="Note 9 2 2 5 2 5" xfId="31206" xr:uid="{076A7ACB-BBFC-465D-B321-ED3CA52C164C}"/>
    <cellStyle name="Note 9 2 2 5 3" xfId="3867" xr:uid="{0E47DDC1-9816-4AD9-9DDB-04EAC7E2FFA4}"/>
    <cellStyle name="Note 9 2 2 5 3 2" xfId="35214" xr:uid="{B100F06F-789E-4C76-AC32-4EA31C34ECE2}"/>
    <cellStyle name="Note 9 2 2 5 4" xfId="42980" xr:uid="{E5022A5B-9B1C-4327-9541-A7AA60A56D25}"/>
    <cellStyle name="Note 9 2 2 6" xfId="2106" xr:uid="{8855F3F5-93D0-4345-9383-F7EDDD7E075B}"/>
    <cellStyle name="Note 9 2 2 6 2" xfId="6407" xr:uid="{FC97C16B-00D5-464B-8B9C-CF043B5B99FF}"/>
    <cellStyle name="Note 9 2 2 6 2 2" xfId="8993" xr:uid="{1C7D6A67-4B6B-4FBC-8B5B-5F73DC60D9E2}"/>
    <cellStyle name="Note 9 2 2 6 2 2 2" xfId="12781" xr:uid="{8F3C3987-62DC-4F2E-878E-C53E06A50248}"/>
    <cellStyle name="Note 9 2 2 6 2 2 2 2" xfId="21770" xr:uid="{26255F27-C7B5-4E6F-9F10-20C9C10F465C}"/>
    <cellStyle name="Note 9 2 2 6 2 2 2 2 2" xfId="43866" xr:uid="{01145966-0457-4D45-B03C-2D92291486B3}"/>
    <cellStyle name="Note 9 2 2 6 2 2 2 3" xfId="27291" xr:uid="{96D992AE-64F2-451F-9BA4-9AEBD7B4A150}"/>
    <cellStyle name="Note 9 2 2 6 2 2 3" xfId="17982" xr:uid="{9FA2BCB6-515F-48D8-A10D-47F1EB30AAEC}"/>
    <cellStyle name="Note 9 2 2 6 2 2 3 2" xfId="38393" xr:uid="{8EC27746-AEF3-4D1E-8D51-4F5E328A163F}"/>
    <cellStyle name="Note 9 2 2 6 2 2 4" xfId="39990" xr:uid="{C3FA2509-9C3B-4A59-825D-984B75C8CA10}"/>
    <cellStyle name="Note 9 2 2 6 2 3" xfId="11630" xr:uid="{4186B4F3-15F5-4E9E-90F8-BB17F689920A}"/>
    <cellStyle name="Note 9 2 2 6 2 3 2" xfId="20619" xr:uid="{9E1955E9-4873-448E-A3A8-09E0E0601369}"/>
    <cellStyle name="Note 9 2 2 6 2 3 2 2" xfId="42029" xr:uid="{198D34E6-F305-46F0-B188-EBA77BC38BFC}"/>
    <cellStyle name="Note 9 2 2 6 2 3 3" xfId="32257" xr:uid="{FD6BB8BF-0D39-42CF-8A4B-614D56FC619F}"/>
    <cellStyle name="Note 9 2 2 6 2 4" xfId="15396" xr:uid="{6F25FC23-DA1B-4320-B368-C5F1BD8A7CED}"/>
    <cellStyle name="Note 9 2 2 6 2 4 2" xfId="25472" xr:uid="{300304DD-BC30-46AB-993F-5E1318D31C1F}"/>
    <cellStyle name="Note 9 2 2 6 2 5" xfId="36561" xr:uid="{C7E8F920-6911-4F29-BE95-FBE516110CBB}"/>
    <cellStyle name="Note 9 2 2 6 3" xfId="4543" xr:uid="{BA6D1365-AC84-499E-A3CF-D80E34B2AAE8}"/>
    <cellStyle name="Note 9 2 2 6 3 2" xfId="27388" xr:uid="{10242E79-D757-4ADF-88AD-6A852E02161D}"/>
    <cellStyle name="Note 9 2 2 6 4" xfId="42591" xr:uid="{1DC7335E-6963-4887-9534-4A61D4186410}"/>
    <cellStyle name="Note 9 2 2 7" xfId="2916" xr:uid="{35EF060E-5A50-440D-BCDF-B59600A2A406}"/>
    <cellStyle name="Note 9 2 2 7 2" xfId="7066" xr:uid="{4368AEEF-D854-4973-BCD1-8FEF4C226126}"/>
    <cellStyle name="Note 9 2 2 7 2 2" xfId="12192" xr:uid="{39E4F8EF-A296-4581-8B49-55EB539C3383}"/>
    <cellStyle name="Note 9 2 2 7 2 2 2" xfId="21181" xr:uid="{B0D7AE0C-E667-462D-9152-AFC7922ADE7A}"/>
    <cellStyle name="Note 9 2 2 7 2 2 2 2" xfId="24058" xr:uid="{8E53519E-3EDE-4CDC-842B-CEC12952D883}"/>
    <cellStyle name="Note 9 2 2 7 2 2 3" xfId="39724" xr:uid="{500F3B68-7F36-4BD3-AB73-551B6AF2173C}"/>
    <cellStyle name="Note 9 2 2 7 2 3" xfId="16055" xr:uid="{B1C17A7A-4FE0-4B12-93C5-4CB496D9FBAB}"/>
    <cellStyle name="Note 9 2 2 7 2 3 2" xfId="22439" xr:uid="{2688A2B7-63FF-4DFA-B9D5-C2246EF80140}"/>
    <cellStyle name="Note 9 2 2 7 2 4" xfId="26398" xr:uid="{FC59D83C-1986-491D-91F1-E66B4D2A75F9}"/>
    <cellStyle name="Note 9 2 2 7 3" xfId="9629" xr:uid="{38948EB2-4F8C-463A-9BBE-7CE5FF78F124}"/>
    <cellStyle name="Note 9 2 2 7 3 2" xfId="18618" xr:uid="{72974714-ADDD-4610-A524-18BBD16FBF83}"/>
    <cellStyle name="Note 9 2 2 7 3 2 2" xfId="27823" xr:uid="{718BF38B-4518-4B66-982A-578A4193D401}"/>
    <cellStyle name="Note 9 2 2 7 3 3" xfId="39372" xr:uid="{AD855E4D-6046-4A74-A180-8B799A320D29}"/>
    <cellStyle name="Note 9 2 2 7 4" xfId="30765" xr:uid="{9EBB12DE-EDC6-4535-8CC1-32714F85191D}"/>
    <cellStyle name="Note 9 2 2 8" xfId="4843" xr:uid="{6899FF69-5989-4D74-B39B-BC228816A0BA}"/>
    <cellStyle name="Note 9 2 2 8 2" xfId="7429" xr:uid="{EE3A129D-AAB2-404E-95C0-B55B7CF80F65}"/>
    <cellStyle name="Note 9 2 2 8 2 2" xfId="12302" xr:uid="{CDDC3E36-4ED9-4A84-924D-FF76A4B58B83}"/>
    <cellStyle name="Note 9 2 2 8 2 2 2" xfId="21291" xr:uid="{746E96C1-AE56-4460-BC08-32961F21F881}"/>
    <cellStyle name="Note 9 2 2 8 2 2 2 2" xfId="30660" xr:uid="{61BCF2CF-6E56-456B-A223-901975BB46E7}"/>
    <cellStyle name="Note 9 2 2 8 2 2 3" xfId="38713" xr:uid="{18D04BF5-696C-4FCE-ACCE-7B3B14E26BBA}"/>
    <cellStyle name="Note 9 2 2 8 2 3" xfId="16418" xr:uid="{1BD0893D-7BD4-4B55-A2C9-8CF0073C1C57}"/>
    <cellStyle name="Note 9 2 2 8 2 3 2" xfId="29141" xr:uid="{103CE82A-BE72-411A-867C-E398C961ADA8}"/>
    <cellStyle name="Note 9 2 2 8 2 4" xfId="23708" xr:uid="{E46F98B6-7744-4504-95FB-A67627E6EEE9}"/>
    <cellStyle name="Note 9 2 2 8 3" xfId="10066" xr:uid="{7F360F21-06CA-42DC-A81B-9FE97EDACA03}"/>
    <cellStyle name="Note 9 2 2 8 3 2" xfId="19055" xr:uid="{EC4BD3E4-4F78-479A-A1BA-BF186C2CACDC}"/>
    <cellStyle name="Note 9 2 2 8 3 2 2" xfId="36626" xr:uid="{FE6B94BC-3858-4ADB-96F6-75059C16739D}"/>
    <cellStyle name="Note 9 2 2 8 3 3" xfId="42721" xr:uid="{D4DD65D9-23EE-41D7-8F6A-A0A7721AE4BB}"/>
    <cellStyle name="Note 9 2 2 8 4" xfId="13832" xr:uid="{A9847E8D-C5BC-432C-90DD-CE5A7B3798E2}"/>
    <cellStyle name="Note 9 2 2 8 4 2" xfId="28273" xr:uid="{1A377BBF-4EE1-43AF-B1F6-3DA233925124}"/>
    <cellStyle name="Note 9 2 2 8 5" xfId="26195" xr:uid="{90D6BF92-6F53-4D2D-8906-C25400380DC7}"/>
    <cellStyle name="Note 9 2 2 9" xfId="6751" xr:uid="{37D3F462-AAA6-459E-9858-72EDAFDE9394}"/>
    <cellStyle name="Note 9 2 2 9 2" xfId="11950" xr:uid="{84E1E194-9B84-4F94-8DD2-BC21EA6D3CBA}"/>
    <cellStyle name="Note 9 2 2 9 2 2" xfId="20939" xr:uid="{D0DB41C5-A735-49F5-80F1-29F42BA78B65}"/>
    <cellStyle name="Note 9 2 2 9 2 2 2" xfId="39549" xr:uid="{A6756E9C-D6A2-43F7-8BFF-FF9D61EF00C7}"/>
    <cellStyle name="Note 9 2 2 9 2 3" xfId="24019" xr:uid="{2213C885-5631-4AEF-A424-4E083FFDFF3A}"/>
    <cellStyle name="Note 9 2 2 9 3" xfId="15740" xr:uid="{796C40A9-347C-4BEB-9A01-06FB60660B76}"/>
    <cellStyle name="Note 9 2 2 9 3 2" xfId="22671" xr:uid="{0949F5FA-D144-44A3-AC22-3BFCC7983009}"/>
    <cellStyle name="Note 9 2 2 9 4" xfId="31984" xr:uid="{C47B0A54-B1B7-4887-AD15-3C4CCEE5BA8A}"/>
    <cellStyle name="Note 9 2 3" xfId="666" xr:uid="{88B48512-30C3-4DDF-A55E-19043228E7D8}"/>
    <cellStyle name="Note 9 2 3 2" xfId="5042" xr:uid="{B5305C3E-7589-4EC2-B8F7-EBF002D19215}"/>
    <cellStyle name="Note 9 2 3 2 2" xfId="7628" xr:uid="{7506B49D-EC5A-43C9-A5CF-B926BBAAAF10}"/>
    <cellStyle name="Note 9 2 3 2 2 2" xfId="12362" xr:uid="{798056C5-57F6-4099-A26A-621947A50719}"/>
    <cellStyle name="Note 9 2 3 2 2 2 2" xfId="21351" xr:uid="{FD4C4BD1-B6B3-4D08-83EA-C68E0AC4D5EB}"/>
    <cellStyle name="Note 9 2 3 2 2 2 2 2" xfId="31361" xr:uid="{D83E43EB-CA68-49FD-B124-1A39B029A8B5}"/>
    <cellStyle name="Note 9 2 3 2 2 2 3" xfId="39453" xr:uid="{F5130DCF-657D-49A1-989E-32670F551168}"/>
    <cellStyle name="Note 9 2 3 2 2 3" xfId="16617" xr:uid="{A452913C-2A7E-46A3-B56A-555E1251C816}"/>
    <cellStyle name="Note 9 2 3 2 2 3 2" xfId="35610" xr:uid="{4EAC1B3F-9BE1-4295-91F3-7FF84B880F4C}"/>
    <cellStyle name="Note 9 2 3 2 2 4" xfId="43759" xr:uid="{5B5970F1-880A-48F8-9E1C-382D2DBC9A9A}"/>
    <cellStyle name="Note 9 2 3 2 3" xfId="10265" xr:uid="{CD6DC817-3F80-4C02-9129-C6AC033A36C6}"/>
    <cellStyle name="Note 9 2 3 2 3 2" xfId="19254" xr:uid="{3526C0F9-915F-403D-ADEC-255476667E90}"/>
    <cellStyle name="Note 9 2 3 2 3 2 2" xfId="23407" xr:uid="{AE754F39-BA0B-41D2-A59A-FE3B0929A43C}"/>
    <cellStyle name="Note 9 2 3 2 3 3" xfId="43841" xr:uid="{FF87232C-0071-4895-AF7C-1C62603C8CD0}"/>
    <cellStyle name="Note 9 2 3 2 4" xfId="14031" xr:uid="{DBE9F26E-AABD-4A91-AF38-F846151EF140}"/>
    <cellStyle name="Note 9 2 3 2 4 2" xfId="26891" xr:uid="{39FA0834-BC8F-4108-972F-8C083848E1BC}"/>
    <cellStyle name="Note 9 2 3 2 5" xfId="36022" xr:uid="{6592A4EE-5072-447A-A9F3-DC8550A85471}"/>
    <cellStyle name="Note 9 2 3 3" xfId="3103" xr:uid="{543F8D68-589D-4E3E-90A1-FE8CDDA775AE}"/>
    <cellStyle name="Note 9 2 3 3 2" xfId="22782" xr:uid="{65EDD3D1-432D-43FE-A0BF-1113F3304AF1}"/>
    <cellStyle name="Note 9 2 3 4" xfId="26356" xr:uid="{D633F083-9AF8-45BA-A6F4-ED0F1A918114}"/>
    <cellStyle name="Note 9 2 4" xfId="1011" xr:uid="{FCE1177D-8553-45B1-8B86-E8705756495A}"/>
    <cellStyle name="Note 9 2 4 2" xfId="5363" xr:uid="{1DFC2FB2-4FD0-4625-9240-08B0711AEFC9}"/>
    <cellStyle name="Note 9 2 4 2 2" xfId="7949" xr:uid="{EA0DA7B4-70F8-4E8E-BD84-C489FD271012}"/>
    <cellStyle name="Note 9 2 4 2 2 2" xfId="12463" xr:uid="{7BD0567A-0AF8-4274-A6C4-BF5CB1E92C18}"/>
    <cellStyle name="Note 9 2 4 2 2 2 2" xfId="21452" xr:uid="{14E3B310-318A-430F-BD80-8DC59DC8C221}"/>
    <cellStyle name="Note 9 2 4 2 2 2 2 2" xfId="42673" xr:uid="{7E055782-A0B3-47DB-9E1C-58FC8D3881F8}"/>
    <cellStyle name="Note 9 2 4 2 2 2 3" xfId="33573" xr:uid="{CA098202-2759-4F73-8921-701DCA8D397A}"/>
    <cellStyle name="Note 9 2 4 2 2 3" xfId="16938" xr:uid="{BFD36995-A6C6-4957-A721-9AA53A34CB7F}"/>
    <cellStyle name="Note 9 2 4 2 2 3 2" xfId="24623" xr:uid="{A1E69A9F-CE24-463E-8200-CF392D3CDF82}"/>
    <cellStyle name="Note 9 2 4 2 2 4" xfId="27776" xr:uid="{69FF958E-251B-4FCC-A158-1FE840814FE0}"/>
    <cellStyle name="Note 9 2 4 2 3" xfId="10586" xr:uid="{9C23DA1D-E181-4221-AA20-62AA59B31D1D}"/>
    <cellStyle name="Note 9 2 4 2 3 2" xfId="19575" xr:uid="{93BA6C05-97D6-4D42-8750-4BCF903D2BA8}"/>
    <cellStyle name="Note 9 2 4 2 3 2 2" xfId="31379" xr:uid="{765499FC-EEE9-49F0-B532-57C5B9FF9054}"/>
    <cellStyle name="Note 9 2 4 2 3 3" xfId="44122" xr:uid="{B058ECED-8A19-4EC0-A3B0-387D3E6E64EE}"/>
    <cellStyle name="Note 9 2 4 2 4" xfId="14352" xr:uid="{EA1C1477-CD50-4D93-9582-35F900E8AEDF}"/>
    <cellStyle name="Note 9 2 4 2 4 2" xfId="33013" xr:uid="{DB0CF0F0-1BCF-4F97-A504-01C48A5FC9C0}"/>
    <cellStyle name="Note 9 2 4 2 5" xfId="32553" xr:uid="{E9E84DA3-6B97-4CB1-B4FC-0F02F7C93C25}"/>
    <cellStyle name="Note 9 2 4 3" xfId="3448" xr:uid="{CEB2071F-F211-4B74-A176-4327FCB98FDE}"/>
    <cellStyle name="Note 9 2 4 3 2" xfId="30369" xr:uid="{CD30DC43-A6AE-4713-A5AF-0D219A4AA587}"/>
    <cellStyle name="Note 9 2 4 4" xfId="30214" xr:uid="{882E60EF-B1BC-421D-9EF5-A385B0CA4183}"/>
    <cellStyle name="Note 9 2 5" xfId="1355" xr:uid="{52CDF8FB-0584-455A-862A-AB3EE1E5D190}"/>
    <cellStyle name="Note 9 2 5 2" xfId="5700" xr:uid="{C9826B67-73F1-4A37-AFEA-00902D59ED32}"/>
    <cellStyle name="Note 9 2 5 2 2" xfId="8286" xr:uid="{6966F228-B365-42CF-8575-840B364CA603}"/>
    <cellStyle name="Note 9 2 5 2 2 2" xfId="12563" xr:uid="{B9BEAE8C-079E-4E64-86AA-030A2E7E4150}"/>
    <cellStyle name="Note 9 2 5 2 2 2 2" xfId="21552" xr:uid="{A8354F39-FFC6-4CBE-A63D-8A652C676CCC}"/>
    <cellStyle name="Note 9 2 5 2 2 2 2 2" xfId="41198" xr:uid="{CF099FDD-2A96-44DF-BB34-27A43DD3CD59}"/>
    <cellStyle name="Note 9 2 5 2 2 2 3" xfId="41537" xr:uid="{FB69134F-111E-4982-9FC3-9992625F85F8}"/>
    <cellStyle name="Note 9 2 5 2 2 3" xfId="17275" xr:uid="{28F83610-4EEF-43E2-B5CD-AE54C8070D91}"/>
    <cellStyle name="Note 9 2 5 2 2 3 2" xfId="42189" xr:uid="{E3A8F052-60E3-4EC7-9A73-16D6E4141D20}"/>
    <cellStyle name="Note 9 2 5 2 2 4" xfId="27897" xr:uid="{E5CBEB04-F637-48FC-A7E8-6B4E64FE0AB7}"/>
    <cellStyle name="Note 9 2 5 2 3" xfId="10923" xr:uid="{2703EE67-AE68-41EF-BB2B-45D9BCBEF027}"/>
    <cellStyle name="Note 9 2 5 2 3 2" xfId="19912" xr:uid="{B7AE8940-9E7E-4888-8CD7-D19D2C20B284}"/>
    <cellStyle name="Note 9 2 5 2 3 2 2" xfId="24872" xr:uid="{40FA78B2-85D6-43E6-A2AA-813C02FAD4F4}"/>
    <cellStyle name="Note 9 2 5 2 3 3" xfId="40211" xr:uid="{E5A0305A-9E6F-4C75-A345-E91ACBC941DB}"/>
    <cellStyle name="Note 9 2 5 2 4" xfId="14689" xr:uid="{76B968A2-3A64-4D20-9B89-C93E70CC63AE}"/>
    <cellStyle name="Note 9 2 5 2 4 2" xfId="29834" xr:uid="{D8A54807-3EE4-4520-B714-2CDA7015F7E3}"/>
    <cellStyle name="Note 9 2 5 2 5" xfId="37165" xr:uid="{20F33A6E-52DC-417F-B831-3229F32D48B8}"/>
    <cellStyle name="Note 9 2 5 3" xfId="3792" xr:uid="{B0971114-92CB-4C9B-902F-DF059628017F}"/>
    <cellStyle name="Note 9 2 5 3 2" xfId="30818" xr:uid="{1C66062D-E3C6-4798-BF04-FC39C99B969C}"/>
    <cellStyle name="Note 9 2 5 4" xfId="23143" xr:uid="{69EBEC16-8CD1-4269-9550-1C3F1D5F9B26}"/>
    <cellStyle name="Note 9 2 6" xfId="186" xr:uid="{3FC9B3C3-C360-40BC-A8BF-62E1A341A47B}"/>
    <cellStyle name="Note 9 2 6 2" xfId="2600" xr:uid="{4D37FB5B-5655-415A-A152-6E69FDE2C714}"/>
    <cellStyle name="Note 9 2 6 2 2" xfId="6841" xr:uid="{09E5060C-4E31-4E38-A42D-8E7F79B1D2C7}"/>
    <cellStyle name="Note 9 2 6 2 2 2" xfId="12009" xr:uid="{4A562F87-52EE-4346-92C7-99217C60F058}"/>
    <cellStyle name="Note 9 2 6 2 2 2 2" xfId="20998" xr:uid="{6121910B-21C2-44EA-8B76-D4473D9D74C7}"/>
    <cellStyle name="Note 9 2 6 2 2 2 2 2" xfId="34483" xr:uid="{4843CBDF-341A-4FA4-A9E3-A2F86C2EDD05}"/>
    <cellStyle name="Note 9 2 6 2 2 2 3" xfId="41636" xr:uid="{8CB7AA93-7F97-4385-B066-CD56FD87F662}"/>
    <cellStyle name="Note 9 2 6 2 2 3" xfId="15830" xr:uid="{4BE0CD01-4180-4805-B041-68ECAD51DC14}"/>
    <cellStyle name="Note 9 2 6 2 2 3 2" xfId="28646" xr:uid="{067B216E-F38C-4ACB-90CF-DD2B4DB56E2E}"/>
    <cellStyle name="Note 9 2 6 2 2 4" xfId="36408" xr:uid="{9283B8C5-60DC-4BC0-8F62-7253E196ECBB}"/>
    <cellStyle name="Note 9 2 6 2 3" xfId="9411" xr:uid="{C65FE508-B038-48F1-B354-C9CD81AB81FB}"/>
    <cellStyle name="Note 9 2 6 2 3 2" xfId="18400" xr:uid="{31F51A67-32B0-478F-A5AE-881315FBC512}"/>
    <cellStyle name="Note 9 2 6 2 3 2 2" xfId="28044" xr:uid="{1E4389A2-DFA0-4599-BE5C-8FA6FCA1BCB8}"/>
    <cellStyle name="Note 9 2 6 2 3 3" xfId="40153" xr:uid="{6C769953-6796-451E-839C-7631AF6E8AE1}"/>
    <cellStyle name="Note 9 2 6 2 4" xfId="13454" xr:uid="{04C5BBE6-76E8-4A7E-8AE3-10581F0378BD}"/>
    <cellStyle name="Note 9 2 6 2 4 2" xfId="37563" xr:uid="{7D311E64-76C1-4E82-BDC4-1BEECC7FCCD6}"/>
    <cellStyle name="Note 9 2 6 2 5" xfId="28289" xr:uid="{84AD75DC-18D8-49D7-A015-4E5B4999C5AF}"/>
    <cellStyle name="Note 9 2 6 3" xfId="2654" xr:uid="{454891CE-7435-4BD2-915E-FE4CE6BE197F}"/>
    <cellStyle name="Note 9 2 6 3 2" xfId="42887" xr:uid="{F59C80D0-F251-4840-A4F3-C894794C496F}"/>
    <cellStyle name="Note 9 2 6 4" xfId="34065" xr:uid="{898CA262-E495-4622-A088-E5DE56167953}"/>
    <cellStyle name="Note 9 2 7" xfId="1974" xr:uid="{C34DDC90-B6ED-405E-A509-224A50BEB0ED}"/>
    <cellStyle name="Note 9 2 7 2" xfId="6282" xr:uid="{6DF3510F-5DA9-4785-9141-3E492A135F99}"/>
    <cellStyle name="Note 9 2 7 2 2" xfId="8868" xr:uid="{41AC3292-243E-46C9-ADCA-01A18825217A}"/>
    <cellStyle name="Note 9 2 7 2 2 2" xfId="12743" xr:uid="{D97871CD-5392-4FFE-91A0-9D2A053B6652}"/>
    <cellStyle name="Note 9 2 7 2 2 2 2" xfId="21732" xr:uid="{4BD314F8-3FC5-4866-A5CB-0C7430095292}"/>
    <cellStyle name="Note 9 2 7 2 2 2 2 2" xfId="30144" xr:uid="{4D6A0E5F-BB2B-4573-8495-D9063D4C4B6C}"/>
    <cellStyle name="Note 9 2 7 2 2 2 3" xfId="28562" xr:uid="{034D7136-6DB7-4B76-8C75-63006BA8CE37}"/>
    <cellStyle name="Note 9 2 7 2 2 3" xfId="17857" xr:uid="{1A69A88C-EBC6-429E-8DE6-CCFAE5DEB07E}"/>
    <cellStyle name="Note 9 2 7 2 2 3 2" xfId="28072" xr:uid="{1CAF136D-2236-4497-8DF1-EA3ECD326226}"/>
    <cellStyle name="Note 9 2 7 2 2 4" xfId="31430" xr:uid="{4F17A13D-22A9-49B2-999E-47454F4FF770}"/>
    <cellStyle name="Note 9 2 7 2 3" xfId="11505" xr:uid="{C115A61B-1B12-41BD-9896-3EBF35E87AFB}"/>
    <cellStyle name="Note 9 2 7 2 3 2" xfId="20494" xr:uid="{A6824405-DACC-4FBA-B55F-6F87FF42E47F}"/>
    <cellStyle name="Note 9 2 7 2 3 2 2" xfId="33834" xr:uid="{DDAC2587-70BD-45F6-8318-B7D5B65A5FD0}"/>
    <cellStyle name="Note 9 2 7 2 3 3" xfId="40230" xr:uid="{3FAEF7AC-BD05-4467-B343-6B14B98C7981}"/>
    <cellStyle name="Note 9 2 7 2 4" xfId="15271" xr:uid="{F53F3F95-06E5-4383-8A77-B7947358ECBB}"/>
    <cellStyle name="Note 9 2 7 2 4 2" xfId="40363" xr:uid="{909FEF2E-95EA-4EFF-8815-B920AAEC526D}"/>
    <cellStyle name="Note 9 2 7 2 5" xfId="26309" xr:uid="{5858FF90-9851-45AB-833C-6304213ACB8A}"/>
    <cellStyle name="Note 9 2 7 3" xfId="4411" xr:uid="{16AA41E6-FAFC-40EE-9015-C6787E5B1FAF}"/>
    <cellStyle name="Note 9 2 7 3 2" xfId="41151" xr:uid="{348B710C-275D-4A20-AD23-5FD97E1D3F87}"/>
    <cellStyle name="Note 9 2 7 4" xfId="29857" xr:uid="{31582100-4BAD-49AD-99A1-503B36BB622F}"/>
    <cellStyle name="Note 9 2 8" xfId="2785" xr:uid="{D5AAEC00-65A2-4597-8589-39EF6649D6AB}"/>
    <cellStyle name="Note 9 2 8 2" xfId="6935" xr:uid="{1E72377E-3CC0-4EE2-BAAB-674219FCD17C}"/>
    <cellStyle name="Note 9 2 8 2 2" xfId="12064" xr:uid="{6EF0968F-88BB-4017-BC2F-E0BE325E91DB}"/>
    <cellStyle name="Note 9 2 8 2 2 2" xfId="21053" xr:uid="{9F62488E-513A-414B-8D7D-82A7E3D62BCD}"/>
    <cellStyle name="Note 9 2 8 2 2 2 2" xfId="41921" xr:uid="{19D0CCEA-F693-427B-94E2-7351E0583063}"/>
    <cellStyle name="Note 9 2 8 2 2 3" xfId="25338" xr:uid="{742873AF-3803-4D94-90A5-34D606DDEC89}"/>
    <cellStyle name="Note 9 2 8 2 3" xfId="15924" xr:uid="{863997BC-85BE-4AB6-9EF0-168852CE1AD3}"/>
    <cellStyle name="Note 9 2 8 2 3 2" xfId="32915" xr:uid="{44586A63-60B3-49D9-AE7D-F73DFD6AD9F5}"/>
    <cellStyle name="Note 9 2 8 2 4" xfId="25585" xr:uid="{37B80887-1404-43AA-AFDE-580353E7239A}"/>
    <cellStyle name="Note 9 2 8 3" xfId="9498" xr:uid="{DEC8C609-C911-483F-A259-4A91F913459C}"/>
    <cellStyle name="Note 9 2 8 3 2" xfId="18487" xr:uid="{9299458B-1B8C-4D3E-B31F-A9A97424AD19}"/>
    <cellStyle name="Note 9 2 8 3 2 2" xfId="41769" xr:uid="{C7D36549-4001-4B3E-A883-4EA34EE8B1F5}"/>
    <cellStyle name="Note 9 2 8 3 3" xfId="31658" xr:uid="{482AF064-4F0A-40E2-8129-C90F330B5D57}"/>
    <cellStyle name="Note 9 2 8 4" xfId="22355" xr:uid="{6E740764-5EE9-4185-BAC0-FD60656CF776}"/>
    <cellStyle name="Note 9 2 9" xfId="4718" xr:uid="{86899A99-55E9-4573-9546-09F8D57D5427}"/>
    <cellStyle name="Note 9 2 9 2" xfId="7304" xr:uid="{FADFB1E8-5EDE-4C2D-AB14-F3121DAEB4A3}"/>
    <cellStyle name="Note 9 2 9 2 2" xfId="12263" xr:uid="{4B1532E2-1993-4ADF-B686-2F1872FD2BD1}"/>
    <cellStyle name="Note 9 2 9 2 2 2" xfId="21252" xr:uid="{51CC5CE9-F564-4A58-9937-B991389CD067}"/>
    <cellStyle name="Note 9 2 9 2 2 2 2" xfId="41596" xr:uid="{AEE5E6AA-2911-48C2-A103-F446E86E4839}"/>
    <cellStyle name="Note 9 2 9 2 2 3" xfId="43784" xr:uid="{C4C3C53F-BC4B-475B-993F-2426E747A192}"/>
    <cellStyle name="Note 9 2 9 2 3" xfId="16293" xr:uid="{C7FABB2C-83BC-4240-B225-2F04E2E3F0A5}"/>
    <cellStyle name="Note 9 2 9 2 3 2" xfId="32058" xr:uid="{D1480D8A-30A7-475A-87B2-26131A0565C0}"/>
    <cellStyle name="Note 9 2 9 2 4" xfId="43551" xr:uid="{966DE9E0-D159-4D5D-AC8C-7EAE42F8F2AC}"/>
    <cellStyle name="Note 9 2 9 3" xfId="9941" xr:uid="{0D735A22-FD25-43E8-AF88-8490F0D40237}"/>
    <cellStyle name="Note 9 2 9 3 2" xfId="18930" xr:uid="{40B95322-2603-482A-B682-D311E193E492}"/>
    <cellStyle name="Note 9 2 9 3 2 2" xfId="37732" xr:uid="{E9ACAB90-C774-4850-B15C-26C72DE30FFD}"/>
    <cellStyle name="Note 9 2 9 3 3" xfId="40262" xr:uid="{968CD7B5-0C4F-4E92-9F72-B49145D4A4C0}"/>
    <cellStyle name="Note 9 2 9 4" xfId="13707" xr:uid="{769DBCE8-74B4-4E18-A29E-58E2D4DA3A3A}"/>
    <cellStyle name="Note 9 2 9 4 2" xfId="43938" xr:uid="{86D04A6F-9B6D-4A4B-8644-D8EAB47A1B66}"/>
    <cellStyle name="Note 9 2 9 5" xfId="30510" xr:uid="{234C34EB-B603-41B0-8DF6-CE370CBF3F02}"/>
    <cellStyle name="Note 9 3" xfId="429" xr:uid="{9A099AFE-E025-4184-BCF6-2127E172AE8B}"/>
    <cellStyle name="Note 9 3 10" xfId="9294" xr:uid="{79B2C187-FC59-4076-A23A-F980EEE326BE}"/>
    <cellStyle name="Note 9 3 10 2" xfId="18283" xr:uid="{0EB6EBEF-FD2E-4C25-8E55-BDCC83300DA1}"/>
    <cellStyle name="Note 9 3 10 2 2" xfId="25952" xr:uid="{D901A3D4-A807-40E6-9D12-63C9178B1CD1}"/>
    <cellStyle name="Note 9 3 10 3" xfId="38686" xr:uid="{77FFEC2A-A94E-48E2-AEB2-736A779653B8}"/>
    <cellStyle name="Note 9 3 11" xfId="12343" xr:uid="{B32BB17A-80E5-4047-A05B-F09103C6C91A}"/>
    <cellStyle name="Note 9 3 11 2" xfId="21332" xr:uid="{1A7964AF-6EC5-4025-A714-8529A48469C8}"/>
    <cellStyle name="Note 9 3 11 2 2" xfId="30740" xr:uid="{D611E1BD-EA68-463D-9D23-DDCBB83A9EBE}"/>
    <cellStyle name="Note 9 3 11 3" xfId="39316" xr:uid="{B91753D5-A6F3-4317-948B-6C5B16B332B9}"/>
    <cellStyle name="Note 9 3 12" xfId="2435" xr:uid="{9406F812-4FD0-4F26-89E2-6C12AF5E03D4}"/>
    <cellStyle name="Note 9 3 12 2" xfId="27350" xr:uid="{7DA538FA-FAA9-47F4-A44D-CECFD00BF3D8}"/>
    <cellStyle name="Note 9 3 13" xfId="13344" xr:uid="{FBE5B08D-5B07-4EB8-B6B0-2EEB2572433E}"/>
    <cellStyle name="Note 9 3 13 2" xfId="31473" xr:uid="{631DDB95-A0F7-4646-9293-7312CB665807}"/>
    <cellStyle name="Note 9 3 14" xfId="33532" xr:uid="{E3BCCFEE-482B-4229-BE8D-AC2B557D32A9}"/>
    <cellStyle name="Note 9 3 15" xfId="51540" xr:uid="{7CB716CA-D17E-4DFE-B386-4F40E1DF3F7C}"/>
    <cellStyle name="Note 9 3 2" xfId="778" xr:uid="{997A2DA4-4B89-4083-B228-3258FE2A96FC}"/>
    <cellStyle name="Note 9 3 2 2" xfId="5148" xr:uid="{7811FD7C-AD1F-40BC-B6D9-3E784DEBBD22}"/>
    <cellStyle name="Note 9 3 2 2 2" xfId="7734" xr:uid="{F9C00B1A-B711-40AB-9AC3-580BD145EEDC}"/>
    <cellStyle name="Note 9 3 2 2 2 2" xfId="12395" xr:uid="{BB391CBF-E92E-4E4C-9896-A1E5B99C3E9A}"/>
    <cellStyle name="Note 9 3 2 2 2 2 2" xfId="21384" xr:uid="{228150D7-BACA-4AC6-A961-52E48D7A2ED1}"/>
    <cellStyle name="Note 9 3 2 2 2 2 2 2" xfId="25884" xr:uid="{3378E919-14FE-44CE-8B96-888BB9DC1367}"/>
    <cellStyle name="Note 9 3 2 2 2 2 3" xfId="38581" xr:uid="{1C4864D2-5DD4-4FCA-876B-5A98DE571648}"/>
    <cellStyle name="Note 9 3 2 2 2 3" xfId="16723" xr:uid="{2A695D4E-DD73-4BEF-9E8B-0AFBAB1EE909}"/>
    <cellStyle name="Note 9 3 2 2 2 3 2" xfId="23038" xr:uid="{B763A7D0-8DB6-4545-B856-215E7C4B3629}"/>
    <cellStyle name="Note 9 3 2 2 2 4" xfId="38438" xr:uid="{BFDB02C8-7609-401C-955B-6E3406FAA149}"/>
    <cellStyle name="Note 9 3 2 2 3" xfId="10371" xr:uid="{AAB53229-379A-4B7D-9C68-5F216D0684F5}"/>
    <cellStyle name="Note 9 3 2 2 3 2" xfId="19360" xr:uid="{BCBB8146-0E08-4FC8-BD7E-DA8829341CD8}"/>
    <cellStyle name="Note 9 3 2 2 3 2 2" xfId="40674" xr:uid="{60770862-49D3-456F-B67A-F981D51890DC}"/>
    <cellStyle name="Note 9 3 2 2 3 3" xfId="26291" xr:uid="{A09B7A8B-B8AF-420D-BE92-1DE2A426E429}"/>
    <cellStyle name="Note 9 3 2 2 4" xfId="14137" xr:uid="{9D4E3C7E-E765-4BA4-89A4-7AD578F3E307}"/>
    <cellStyle name="Note 9 3 2 2 4 2" xfId="37628" xr:uid="{121FDFCE-7A73-4A24-AB37-5774B34E0B76}"/>
    <cellStyle name="Note 9 3 2 2 5" xfId="25429" xr:uid="{3BCB9407-2EA6-4C09-A2C5-9FF41DFCDB79}"/>
    <cellStyle name="Note 9 3 2 3" xfId="3215" xr:uid="{A54BD7C0-CC4C-4D72-A921-72D866B5FB52}"/>
    <cellStyle name="Note 9 3 2 3 2" xfId="43810" xr:uid="{C40EE014-9043-43B6-8FBB-07866D18A52C}"/>
    <cellStyle name="Note 9 3 2 4" xfId="43446" xr:uid="{A8AC9E6B-0AD6-4A65-8A2C-1C2D6B3B6D69}"/>
    <cellStyle name="Note 9 3 2 5" xfId="58322" xr:uid="{B23DE8BA-5ABB-4726-894E-6BE9E4491AC8}"/>
    <cellStyle name="Note 9 3 3" xfId="1123" xr:uid="{AB76145B-9DBB-4BA4-8D64-2B1A8EB8CF96}"/>
    <cellStyle name="Note 9 3 3 2" xfId="5469" xr:uid="{7107CBF8-D498-4071-B071-FC65861A29BF}"/>
    <cellStyle name="Note 9 3 3 2 2" xfId="8055" xr:uid="{C84E4FC5-1E66-46CF-95B6-808D86BE03F6}"/>
    <cellStyle name="Note 9 3 3 2 2 2" xfId="12496" xr:uid="{E88C3AAE-F8B8-4200-8F89-A2313F98EAA0}"/>
    <cellStyle name="Note 9 3 3 2 2 2 2" xfId="21485" xr:uid="{C3C5AFBF-E274-475C-BB6A-C0D048D82FE2}"/>
    <cellStyle name="Note 9 3 3 2 2 2 2 2" xfId="32530" xr:uid="{DC3F96CF-CA47-4C9E-81E6-C9349BA56ABA}"/>
    <cellStyle name="Note 9 3 3 2 2 2 3" xfId="32727" xr:uid="{2412433A-0BC3-4AC2-8261-E7753A090AF3}"/>
    <cellStyle name="Note 9 3 3 2 2 3" xfId="17044" xr:uid="{1AD76B7F-703C-4507-8C9B-77A3715FE333}"/>
    <cellStyle name="Note 9 3 3 2 2 3 2" xfId="39025" xr:uid="{0842C6B8-CCC5-490F-88DC-5D684B94B6E3}"/>
    <cellStyle name="Note 9 3 3 2 2 4" xfId="36702" xr:uid="{0177FD35-2828-41B9-AAA3-D49243DA0E30}"/>
    <cellStyle name="Note 9 3 3 2 3" xfId="10692" xr:uid="{E33A8B08-D12E-4FE2-920C-ACE177BA93F7}"/>
    <cellStyle name="Note 9 3 3 2 3 2" xfId="19681" xr:uid="{050F3590-6647-4F85-AD2D-952ABDB92326}"/>
    <cellStyle name="Note 9 3 3 2 3 2 2" xfId="24395" xr:uid="{5F621812-922D-4FBC-87A5-702BFF34005A}"/>
    <cellStyle name="Note 9 3 3 2 3 3" xfId="44115" xr:uid="{F20468A3-AAA9-48A9-93E2-B30FC74FF15E}"/>
    <cellStyle name="Note 9 3 3 2 4" xfId="14458" xr:uid="{713FEC69-C9A6-4E09-B54E-7F07D2FBE640}"/>
    <cellStyle name="Note 9 3 3 2 4 2" xfId="29145" xr:uid="{9E970000-99AE-4460-9BAE-744D51F3AC39}"/>
    <cellStyle name="Note 9 3 3 2 5" xfId="31163" xr:uid="{A7054FDD-C37F-4AE4-8CD1-D85B8CF936F2}"/>
    <cellStyle name="Note 9 3 3 3" xfId="3560" xr:uid="{9CCEC200-EA4B-473A-92C2-491CCC7A65FA}"/>
    <cellStyle name="Note 9 3 3 3 2" xfId="31414" xr:uid="{0703B2AE-8B4B-4188-BE07-DC4062C386E7}"/>
    <cellStyle name="Note 9 3 3 4" xfId="34945" xr:uid="{670B06C2-B296-41F0-80AA-30AF65176F99}"/>
    <cellStyle name="Note 9 3 4" xfId="1467" xr:uid="{559B73DA-C5BB-4F49-87C4-CF71D4910389}"/>
    <cellStyle name="Note 9 3 4 2" xfId="5812" xr:uid="{667CA874-6B96-41EA-BF1F-9ECDE2958C3F}"/>
    <cellStyle name="Note 9 3 4 2 2" xfId="8398" xr:uid="{614866FF-D8E4-42E9-9699-EC0E9FE71620}"/>
    <cellStyle name="Note 9 3 4 2 2 2" xfId="12600" xr:uid="{9D3D5952-1E40-44B7-BF35-1BB330DF5DC6}"/>
    <cellStyle name="Note 9 3 4 2 2 2 2" xfId="21589" xr:uid="{A540EDDB-0F8A-449D-AC9A-9511B4B75204}"/>
    <cellStyle name="Note 9 3 4 2 2 2 2 2" xfId="40679" xr:uid="{85FCBC3E-4A2E-4A14-A214-30C16C3025B7}"/>
    <cellStyle name="Note 9 3 4 2 2 2 3" xfId="30983" xr:uid="{59C3D832-6FC3-4E77-90B1-75DF1912A0A7}"/>
    <cellStyle name="Note 9 3 4 2 2 3" xfId="17387" xr:uid="{FD682ABD-6276-4400-AF4A-AEDABDF08EC2}"/>
    <cellStyle name="Note 9 3 4 2 2 3 2" xfId="31332" xr:uid="{088DA724-7F7E-4159-BF65-C7DFC1452DE0}"/>
    <cellStyle name="Note 9 3 4 2 2 4" xfId="29813" xr:uid="{B2FF9625-DFA5-4726-AD33-5A3D9D4D83CA}"/>
    <cellStyle name="Note 9 3 4 2 3" xfId="11035" xr:uid="{49F874BF-8EA2-44DD-ADE9-70CD40DD58B2}"/>
    <cellStyle name="Note 9 3 4 2 3 2" xfId="20024" xr:uid="{E201C375-1730-4321-84B0-A1FA079CBCA2}"/>
    <cellStyle name="Note 9 3 4 2 3 2 2" xfId="43182" xr:uid="{D8A60E33-4294-47A9-95DB-AB6B3B39BEB4}"/>
    <cellStyle name="Note 9 3 4 2 3 3" xfId="43844" xr:uid="{E68F2899-2E17-4CA1-84BF-136183C7C353}"/>
    <cellStyle name="Note 9 3 4 2 4" xfId="14801" xr:uid="{1AA16D03-6AEB-486A-95DB-B7C46268699D}"/>
    <cellStyle name="Note 9 3 4 2 4 2" xfId="23284" xr:uid="{87C9F7F5-25FE-4FD0-B88E-62C6D00DCA64}"/>
    <cellStyle name="Note 9 3 4 2 5" xfId="32650" xr:uid="{8FF4F4FB-C86F-439C-884E-A83DA94E410F}"/>
    <cellStyle name="Note 9 3 4 3" xfId="3904" xr:uid="{8979B02A-4339-4EE4-9164-7ED453E6F7D4}"/>
    <cellStyle name="Note 9 3 4 3 2" xfId="36575" xr:uid="{0EDC6A5B-3504-4E61-871F-6BDDD274AE42}"/>
    <cellStyle name="Note 9 3 4 4" xfId="33837" xr:uid="{C0CD6077-3CB4-4FB7-816A-13B151810D97}"/>
    <cellStyle name="Note 9 3 5" xfId="547" xr:uid="{BC2BE68D-6821-45C6-815D-FB59A5A9110F}"/>
    <cellStyle name="Note 9 3 5 2" xfId="4940" xr:uid="{F8942CF4-8365-48EC-8621-8BE9C3467798}"/>
    <cellStyle name="Note 9 3 5 2 2" xfId="7526" xr:uid="{39B61515-802E-4883-87DA-0FC2CC08E46A}"/>
    <cellStyle name="Note 9 3 5 2 2 2" xfId="12332" xr:uid="{8B7D0A78-84FF-4403-9824-78F3535097EF}"/>
    <cellStyle name="Note 9 3 5 2 2 2 2" xfId="21321" xr:uid="{DF134C13-8F9C-4EBD-9098-DA2A28E1A5B7}"/>
    <cellStyle name="Note 9 3 5 2 2 2 2 2" xfId="27758" xr:uid="{5C0F3AE9-C3E8-4320-8657-ED651E260163}"/>
    <cellStyle name="Note 9 3 5 2 2 2 3" xfId="22725" xr:uid="{6CFD1378-AE2F-4EF8-A3CA-7796727B6485}"/>
    <cellStyle name="Note 9 3 5 2 2 3" xfId="16515" xr:uid="{E45EA39C-5274-4C4A-B971-42AE81D196A5}"/>
    <cellStyle name="Note 9 3 5 2 2 3 2" xfId="42757" xr:uid="{DF139668-07CB-41B0-9B7F-D2FDE98C49C4}"/>
    <cellStyle name="Note 9 3 5 2 2 4" xfId="30989" xr:uid="{B995E585-C1A6-4D28-8C86-629280AD8319}"/>
    <cellStyle name="Note 9 3 5 2 3" xfId="10163" xr:uid="{8A794929-B078-4E17-9B50-AAEC26DFF027}"/>
    <cellStyle name="Note 9 3 5 2 3 2" xfId="19152" xr:uid="{DB883B7A-CAEE-4FA3-8333-391616E2F960}"/>
    <cellStyle name="Note 9 3 5 2 3 2 2" xfId="42163" xr:uid="{618AED46-2D17-47BA-A764-DB1391478BFB}"/>
    <cellStyle name="Note 9 3 5 2 3 3" xfId="35492" xr:uid="{78391891-6C53-4CFB-B93C-A07CF70D0A4D}"/>
    <cellStyle name="Note 9 3 5 2 4" xfId="13929" xr:uid="{E2BF8CA7-467C-4F53-81C0-078364977F11}"/>
    <cellStyle name="Note 9 3 5 2 4 2" xfId="38208" xr:uid="{F2659290-2569-4584-8646-C4DADB62DFBD}"/>
    <cellStyle name="Note 9 3 5 2 5" xfId="22946" xr:uid="{A74C425B-7868-4261-AA94-7A770787199E}"/>
    <cellStyle name="Note 9 3 5 3" xfId="2984" xr:uid="{FBAFBE50-B9F3-48C6-95BA-2FF6C7F276A6}"/>
    <cellStyle name="Note 9 3 5 3 2" xfId="42260" xr:uid="{141425F3-6CE6-4C2B-885E-F217DFE4005D}"/>
    <cellStyle name="Note 9 3 5 4" xfId="29761" xr:uid="{DD15B875-7F46-4960-9804-B2B69F382BE0}"/>
    <cellStyle name="Note 9 3 6" xfId="2086" xr:uid="{EE86FFF2-10FF-4E93-875D-94562A598F05}"/>
    <cellStyle name="Note 9 3 6 2" xfId="6388" xr:uid="{CE13EB7F-E837-4A06-A76A-68776442A01F}"/>
    <cellStyle name="Note 9 3 6 2 2" xfId="8974" xr:uid="{B2F4E24E-C58F-4246-9F78-847F1A940D67}"/>
    <cellStyle name="Note 9 3 6 2 2 2" xfId="12775" xr:uid="{44B6A3AC-5595-40B6-A784-68D91DAF142C}"/>
    <cellStyle name="Note 9 3 6 2 2 2 2" xfId="21764" xr:uid="{73749C1E-4671-4442-B42C-513EF7C559C7}"/>
    <cellStyle name="Note 9 3 6 2 2 2 2 2" xfId="34753" xr:uid="{FBAFA679-5496-4CA6-91A8-05830555F472}"/>
    <cellStyle name="Note 9 3 6 2 2 2 3" xfId="30135" xr:uid="{1912B2A3-7890-41DE-B869-A8CC8D8E65F3}"/>
    <cellStyle name="Note 9 3 6 2 2 3" xfId="17963" xr:uid="{98666E83-E4B3-4473-9CF3-69F00A860506}"/>
    <cellStyle name="Note 9 3 6 2 2 3 2" xfId="25539" xr:uid="{3D60F874-DA82-4AA5-BBCA-5B8959020F47}"/>
    <cellStyle name="Note 9 3 6 2 2 4" xfId="23989" xr:uid="{98736878-4019-4092-BF5E-008A62A858F9}"/>
    <cellStyle name="Note 9 3 6 2 3" xfId="11611" xr:uid="{CA2881C8-A014-4A34-950E-823C2727D60B}"/>
    <cellStyle name="Note 9 3 6 2 3 2" xfId="20600" xr:uid="{97DE9903-C9D7-4AFD-9EFC-9DB45D3824C8}"/>
    <cellStyle name="Note 9 3 6 2 3 2 2" xfId="41899" xr:uid="{3E9DB309-F02E-42E2-AC9F-62FD0A33CB97}"/>
    <cellStyle name="Note 9 3 6 2 3 3" xfId="40222" xr:uid="{B5C48CAB-0CDE-4272-B44C-8D4AAB18CA3D}"/>
    <cellStyle name="Note 9 3 6 2 4" xfId="15377" xr:uid="{60AED739-33FA-4D1E-B3FF-25B48D04E71E}"/>
    <cellStyle name="Note 9 3 6 2 4 2" xfId="43991" xr:uid="{3A8292BD-D65A-442F-A916-4E4E311CECD2}"/>
    <cellStyle name="Note 9 3 6 2 5" xfId="36384" xr:uid="{05AF5537-C082-4B7E-9C56-8612B5BBBBD7}"/>
    <cellStyle name="Note 9 3 6 3" xfId="4523" xr:uid="{E1CA049F-1670-41C0-8D88-C4F7E3DF7693}"/>
    <cellStyle name="Note 9 3 6 3 2" xfId="37057" xr:uid="{0819B91D-9F04-4D09-9F58-BC8140FFAD61}"/>
    <cellStyle name="Note 9 3 6 4" xfId="26063" xr:uid="{06715A5E-A058-41AE-B66A-84532BF93B08}"/>
    <cellStyle name="Note 9 3 7" xfId="2896" xr:uid="{76DF3C75-B795-424F-A6DB-943CCD254221}"/>
    <cellStyle name="Note 9 3 7 2" xfId="7046" xr:uid="{7B13BE45-6663-4460-B38D-9668DD99EA19}"/>
    <cellStyle name="Note 9 3 7 2 2" xfId="12172" xr:uid="{84CDF01B-48BA-4FBA-8A82-03678FCD511E}"/>
    <cellStyle name="Note 9 3 7 2 2 2" xfId="21161" xr:uid="{6E64A6AA-2F7A-4E31-8CD7-9F2714D3FECF}"/>
    <cellStyle name="Note 9 3 7 2 2 2 2" xfId="33283" xr:uid="{1969DE6F-374F-415E-815B-3E4CE8147321}"/>
    <cellStyle name="Note 9 3 7 2 2 3" xfId="22438" xr:uid="{82D57062-1B6C-4571-98C2-4027DEA6DC5B}"/>
    <cellStyle name="Note 9 3 7 2 3" xfId="16035" xr:uid="{EE272985-52E7-4BF8-B51B-1939AC61D648}"/>
    <cellStyle name="Note 9 3 7 2 3 2" xfId="22757" xr:uid="{B2BA2852-99C0-40DD-87DC-1E29FB60088E}"/>
    <cellStyle name="Note 9 3 7 2 4" xfId="24344" xr:uid="{42A75572-5481-4167-A2F6-BF0ECC5A01EB}"/>
    <cellStyle name="Note 9 3 7 3" xfId="9609" xr:uid="{EB78A609-D04F-42FE-BEB2-AC3DD8BE8E86}"/>
    <cellStyle name="Note 9 3 7 3 2" xfId="18598" xr:uid="{FEDA07DA-97D5-4238-B087-9BC51734091D}"/>
    <cellStyle name="Note 9 3 7 3 2 2" xfId="31904" xr:uid="{EC7CDFD0-4F30-43B4-B635-55F4A5612336}"/>
    <cellStyle name="Note 9 3 7 3 3" xfId="30034" xr:uid="{9AEBA753-34C5-4376-99A8-101B8297072E}"/>
    <cellStyle name="Note 9 3 7 4" xfId="38636" xr:uid="{610DCED7-7BC1-4701-A8BC-8C4B2E9A3B11}"/>
    <cellStyle name="Note 9 3 8" xfId="4824" xr:uid="{99F9A7AD-5ACC-4805-8D03-D2BDF1E3B8ED}"/>
    <cellStyle name="Note 9 3 8 2" xfId="7410" xr:uid="{0E23A676-CACE-495E-B676-D74B7BF43013}"/>
    <cellStyle name="Note 9 3 8 2 2" xfId="12297" xr:uid="{9DD56BB9-50E8-497E-B8A4-32D249D91686}"/>
    <cellStyle name="Note 9 3 8 2 2 2" xfId="21286" xr:uid="{3F50FA76-EBBC-4DAB-AD2E-BEB7DD644884}"/>
    <cellStyle name="Note 9 3 8 2 2 2 2" xfId="22375" xr:uid="{65F85B60-2059-473F-96FC-879497158987}"/>
    <cellStyle name="Note 9 3 8 2 2 3" xfId="22233" xr:uid="{6FB11A68-CA6A-4139-A71F-1AD910B0D9F6}"/>
    <cellStyle name="Note 9 3 8 2 3" xfId="16399" xr:uid="{633F16F4-F49B-42DE-9DE9-946A98A34B7F}"/>
    <cellStyle name="Note 9 3 8 2 3 2" xfId="29004" xr:uid="{C0B1C470-D5C5-495A-A320-8F6EEE890520}"/>
    <cellStyle name="Note 9 3 8 2 4" xfId="24896" xr:uid="{7AD72A05-749C-4F0D-A17E-22D4AA9D7463}"/>
    <cellStyle name="Note 9 3 8 3" xfId="10047" xr:uid="{2AA1E9F5-B248-469F-8626-AF8B4C1A44F9}"/>
    <cellStyle name="Note 9 3 8 3 2" xfId="19036" xr:uid="{E2CCBEEC-4F13-4313-9521-D69DED41A5A1}"/>
    <cellStyle name="Note 9 3 8 3 2 2" xfId="36303" xr:uid="{F8CC7BDC-264F-4CD2-A6C0-7E0E64BF64AC}"/>
    <cellStyle name="Note 9 3 8 3 3" xfId="26475" xr:uid="{325E681C-DC23-4F80-86D3-56D6F97BBA11}"/>
    <cellStyle name="Note 9 3 8 4" xfId="13813" xr:uid="{B621C036-A40D-40D9-8EFE-49CDBB557985}"/>
    <cellStyle name="Note 9 3 8 4 2" xfId="28160" xr:uid="{3EEEF007-8D8F-473B-988A-FDD6F91E1AE2}"/>
    <cellStyle name="Note 9 3 8 5" xfId="32871" xr:uid="{FD124364-AC1F-4086-A759-BF2F44A8EA78}"/>
    <cellStyle name="Note 9 3 9" xfId="6731" xr:uid="{3C578921-3F22-47DB-A11E-252CF33BF6C9}"/>
    <cellStyle name="Note 9 3 9 2" xfId="11931" xr:uid="{C0F2E1FF-1578-4D00-8287-244C4E55E687}"/>
    <cellStyle name="Note 9 3 9 2 2" xfId="20920" xr:uid="{E0CE106A-30C6-4155-9E4A-B6F3EA171DF8}"/>
    <cellStyle name="Note 9 3 9 2 2 2" xfId="39381" xr:uid="{35A07A9F-E880-4AF4-BC03-B1D636A9C487}"/>
    <cellStyle name="Note 9 3 9 2 3" xfId="35446" xr:uid="{9E1C5395-5E34-48BE-9550-6BBC44B609D0}"/>
    <cellStyle name="Note 9 3 9 3" xfId="15720" xr:uid="{FDFD781B-EB28-48D8-807D-FBDD9D702F1F}"/>
    <cellStyle name="Note 9 3 9 3 2" xfId="34839" xr:uid="{BFF7E8A4-0DD4-43F2-AE89-7F0B3BB25966}"/>
    <cellStyle name="Note 9 3 9 4" xfId="42480" xr:uid="{CCA400DA-5422-40C0-8BD3-7B30B46431AB}"/>
    <cellStyle name="Note 9 4" xfId="527" xr:uid="{E0B93F31-82B1-47B8-BB30-5C0CFCEBE48D}"/>
    <cellStyle name="Note 9 4 10" xfId="47561" xr:uid="{EABBDCE9-C10B-4F25-9646-3FA5FBB19646}"/>
    <cellStyle name="Note 9 4 2" xfId="876" xr:uid="{2F33413A-4D24-4D8F-BB3C-7CF43107374E}"/>
    <cellStyle name="Note 9 4 2 2" xfId="5245" xr:uid="{A64B8D06-17C2-4C75-95E5-EA54603458E6}"/>
    <cellStyle name="Note 9 4 2 2 2" xfId="7831" xr:uid="{0E60F7DF-202D-4551-88E8-AB27F72A1C93}"/>
    <cellStyle name="Note 9 4 2 2 2 2" xfId="12430" xr:uid="{98E86B83-8A39-46FA-9AD5-ADAC5F7D3D99}"/>
    <cellStyle name="Note 9 4 2 2 2 2 2" xfId="21419" xr:uid="{2DB73D07-240B-4305-B8C6-206F98ADF0D1}"/>
    <cellStyle name="Note 9 4 2 2 2 2 2 2" xfId="42409" xr:uid="{580B6AB2-165A-492F-AAE4-9A233B606B90}"/>
    <cellStyle name="Note 9 4 2 2 2 2 3" xfId="23264" xr:uid="{A651FC56-9C6F-4F27-AACA-7110EAB19692}"/>
    <cellStyle name="Note 9 4 2 2 2 3" xfId="16820" xr:uid="{00647615-212E-40E4-93D7-50743F28B538}"/>
    <cellStyle name="Note 9 4 2 2 2 3 2" xfId="32578" xr:uid="{7AC9FCFD-A416-4C74-A272-D065E3DA6080}"/>
    <cellStyle name="Note 9 4 2 2 2 4" xfId="31349" xr:uid="{296216F6-8907-42A7-81E4-C9EB515068F8}"/>
    <cellStyle name="Note 9 4 2 2 3" xfId="10468" xr:uid="{BC3DA735-987A-4FE5-AF8A-F569F143803C}"/>
    <cellStyle name="Note 9 4 2 2 3 2" xfId="19457" xr:uid="{6615A936-7ECF-48E6-B600-24B931717F48}"/>
    <cellStyle name="Note 9 4 2 2 3 2 2" xfId="37312" xr:uid="{9A8A609A-4203-4B4E-8A66-A18F64BC503A}"/>
    <cellStyle name="Note 9 4 2 2 3 3" xfId="40533" xr:uid="{25FF6B36-0880-40B3-B478-B23939A9E27F}"/>
    <cellStyle name="Note 9 4 2 2 4" xfId="14234" xr:uid="{F72E492C-B445-4700-8944-80DCE286E007}"/>
    <cellStyle name="Note 9 4 2 2 4 2" xfId="34207" xr:uid="{2B558CA9-ED77-4BA8-9FC1-82863DF35274}"/>
    <cellStyle name="Note 9 4 2 2 5" xfId="33852" xr:uid="{113AC8B8-8FEE-4C14-83AA-DACE521A5B61}"/>
    <cellStyle name="Note 9 4 2 3" xfId="3313" xr:uid="{B91E7981-3973-4E19-B8AC-4440DA581CCE}"/>
    <cellStyle name="Note 9 4 2 3 2" xfId="36345" xr:uid="{A73650A1-942C-48E2-ACCF-F0D8F3526B84}"/>
    <cellStyle name="Note 9 4 2 4" xfId="40854" xr:uid="{0C1AD3B8-53FD-45E6-A9DB-D45B96632AD2}"/>
    <cellStyle name="Note 9 4 2 5" xfId="54374" xr:uid="{C4009F6D-9B48-4C2B-8AFE-3D68BE57CBA2}"/>
    <cellStyle name="Note 9 4 3" xfId="1221" xr:uid="{AE8247BF-C7D7-41C9-A528-6EC8AD975D88}"/>
    <cellStyle name="Note 9 4 3 2" xfId="5566" xr:uid="{DFF50C93-465D-46DD-8ABF-F9A9211669BC}"/>
    <cellStyle name="Note 9 4 3 2 2" xfId="8152" xr:uid="{BB5E3890-4180-4D99-8077-8AD9BE67B584}"/>
    <cellStyle name="Note 9 4 3 2 2 2" xfId="12526" xr:uid="{AC1D2578-942C-49D2-8AE5-93F2B003F783}"/>
    <cellStyle name="Note 9 4 3 2 2 2 2" xfId="21515" xr:uid="{49866C31-9B46-478F-9C64-73F2AA00DDA6}"/>
    <cellStyle name="Note 9 4 3 2 2 2 2 2" xfId="28085" xr:uid="{EE8522ED-FAE8-4992-A0F1-C29EBFB1E174}"/>
    <cellStyle name="Note 9 4 3 2 2 2 3" xfId="28260" xr:uid="{779BCD6C-6EB8-4AE5-8215-89D90DEB25E5}"/>
    <cellStyle name="Note 9 4 3 2 2 3" xfId="17141" xr:uid="{14158357-1F6F-4E8C-9800-33C7857616D1}"/>
    <cellStyle name="Note 9 4 3 2 2 3 2" xfId="38418" xr:uid="{640CB243-EE0B-49C7-92F5-E2C206789EB2}"/>
    <cellStyle name="Note 9 4 3 2 2 4" xfId="23694" xr:uid="{14BF2469-B7FE-4ED2-B01E-54507BA98C8D}"/>
    <cellStyle name="Note 9 4 3 2 3" xfId="10789" xr:uid="{1A05644D-4B5B-4999-A36D-ADE9C11C4D67}"/>
    <cellStyle name="Note 9 4 3 2 3 2" xfId="19778" xr:uid="{CB88C4FA-4B2C-4992-88D6-179ABA8C7FD1}"/>
    <cellStyle name="Note 9 4 3 2 3 2 2" xfId="27446" xr:uid="{5123A50E-B778-4145-B6D1-307FFAC54B80}"/>
    <cellStyle name="Note 9 4 3 2 3 3" xfId="43803" xr:uid="{63EB4D09-689D-411E-A6FD-9309913A3533}"/>
    <cellStyle name="Note 9 4 3 2 4" xfId="14555" xr:uid="{3DD19452-ECF2-4187-B522-CB54BFBCBE10}"/>
    <cellStyle name="Note 9 4 3 2 4 2" xfId="43785" xr:uid="{AB4055A9-DC75-461A-8CE7-487D580A6B12}"/>
    <cellStyle name="Note 9 4 3 2 5" xfId="23772" xr:uid="{6F2FD0CC-7673-4D95-948E-5367CD018CE0}"/>
    <cellStyle name="Note 9 4 3 3" xfId="3658" xr:uid="{78DCE83B-6925-4EDB-9621-FBD86DFCCD57}"/>
    <cellStyle name="Note 9 4 3 3 2" xfId="40413" xr:uid="{FDCCC408-30D0-4670-9BF5-74F86172D973}"/>
    <cellStyle name="Note 9 4 3 4" xfId="35877" xr:uid="{DA4848FC-61B2-4C13-AD3F-1D40E85E05B7}"/>
    <cellStyle name="Note 9 4 4" xfId="1565" xr:uid="{F7CEC08E-9A09-47E2-B4A3-CFB24B800452}"/>
    <cellStyle name="Note 9 4 4 2" xfId="5910" xr:uid="{A719AB87-DBFF-4466-962F-37E10FEBD13B}"/>
    <cellStyle name="Note 9 4 4 2 2" xfId="8496" xr:uid="{B3E0515E-DC6E-42AC-BFCD-056BBED414A6}"/>
    <cellStyle name="Note 9 4 4 2 2 2" xfId="12635" xr:uid="{AA8CA2EE-E963-445E-AC09-A21F10859970}"/>
    <cellStyle name="Note 9 4 4 2 2 2 2" xfId="21624" xr:uid="{506AF10C-6CC2-4C60-B7A2-D668707CCD0D}"/>
    <cellStyle name="Note 9 4 4 2 2 2 2 2" xfId="29912" xr:uid="{831562BB-C626-45C7-99EB-0A59D4C4FB26}"/>
    <cellStyle name="Note 9 4 4 2 2 2 3" xfId="40905" xr:uid="{DC76023D-DF3A-459D-847D-8E880CE7BE18}"/>
    <cellStyle name="Note 9 4 4 2 2 3" xfId="17485" xr:uid="{09B71184-7E2E-41C0-9D83-71696C062F1E}"/>
    <cellStyle name="Note 9 4 4 2 2 3 2" xfId="37693" xr:uid="{EB1D3972-F4DB-463E-B7EF-13E77A3AF4C3}"/>
    <cellStyle name="Note 9 4 4 2 2 4" xfId="38451" xr:uid="{D6B26700-0688-448B-84B1-BEC83BE48668}"/>
    <cellStyle name="Note 9 4 4 2 3" xfId="11133" xr:uid="{BABD5E66-961B-477D-9687-2851170F12F2}"/>
    <cellStyle name="Note 9 4 4 2 3 2" xfId="20122" xr:uid="{95E32841-F9A4-4949-9654-F77763DFB1BC}"/>
    <cellStyle name="Note 9 4 4 2 3 2 2" xfId="40590" xr:uid="{43FA2A37-9B33-463D-A18F-25A6020C0429}"/>
    <cellStyle name="Note 9 4 4 2 3 3" xfId="42795" xr:uid="{2B991C41-720D-4067-B6E8-2BAE972107FF}"/>
    <cellStyle name="Note 9 4 4 2 4" xfId="14899" xr:uid="{5278F4EB-B79B-48C6-A9D7-27FBD9A87984}"/>
    <cellStyle name="Note 9 4 4 2 4 2" xfId="42301" xr:uid="{BF382FFE-6477-47EE-B31D-6613321C1B05}"/>
    <cellStyle name="Note 9 4 4 2 5" xfId="25180" xr:uid="{0F25E9EB-FCBC-445E-B4E3-8342094B596A}"/>
    <cellStyle name="Note 9 4 4 3" xfId="4002" xr:uid="{FA272EC7-DEEB-44AA-859D-B55F94BE7E78}"/>
    <cellStyle name="Note 9 4 4 3 2" xfId="23551" xr:uid="{268303DA-90B9-4DA2-9CDD-E0521281ABCD}"/>
    <cellStyle name="Note 9 4 4 4" xfId="35663" xr:uid="{217F44E6-CA19-4D2E-88A5-127861998F63}"/>
    <cellStyle name="Note 9 4 5" xfId="1877" xr:uid="{34B5EDB1-DE74-47DC-8F8F-DE60D7389E89}"/>
    <cellStyle name="Note 9 4 5 2" xfId="6193" xr:uid="{C0FA0AA7-1697-4665-966E-81BA5BF9629C}"/>
    <cellStyle name="Note 9 4 5 2 2" xfId="8779" xr:uid="{754EE20E-9BFB-4A13-8BCF-27FA55E1BDFC}"/>
    <cellStyle name="Note 9 4 5 2 2 2" xfId="12716" xr:uid="{E35D4E57-71B5-4C67-9DBD-3522B3F462CB}"/>
    <cellStyle name="Note 9 4 5 2 2 2 2" xfId="21705" xr:uid="{6D82D741-ADEC-4D8B-A8DF-BA006FC1A8CD}"/>
    <cellStyle name="Note 9 4 5 2 2 2 2 2" xfId="25669" xr:uid="{5D9767B0-0239-4662-8C3B-92D333C0327D}"/>
    <cellStyle name="Note 9 4 5 2 2 2 3" xfId="42678" xr:uid="{F7962E7D-4477-4CEA-B20D-8384E0EB7344}"/>
    <cellStyle name="Note 9 4 5 2 2 3" xfId="17768" xr:uid="{05115A31-21CB-418E-82DE-32BD4A5D6E88}"/>
    <cellStyle name="Note 9 4 5 2 2 3 2" xfId="39652" xr:uid="{1B37C81F-3B9D-4D32-BBA2-E43B120330FC}"/>
    <cellStyle name="Note 9 4 5 2 2 4" xfId="36570" xr:uid="{DDE1C825-2236-4281-8286-32DD893B96EA}"/>
    <cellStyle name="Note 9 4 5 2 3" xfId="11416" xr:uid="{35800FC0-414B-4379-889F-736A190C5554}"/>
    <cellStyle name="Note 9 4 5 2 3 2" xfId="20405" xr:uid="{B6D46AB9-2607-4B5F-9578-AAD65BF7BE87}"/>
    <cellStyle name="Note 9 4 5 2 3 2 2" xfId="43761" xr:uid="{FE7E254F-1F0E-4845-B4F1-70DC60AF47FB}"/>
    <cellStyle name="Note 9 4 5 2 3 3" xfId="37796" xr:uid="{DED7D6AB-2AF7-43D1-99F3-4BDAB43EC920}"/>
    <cellStyle name="Note 9 4 5 2 4" xfId="15182" xr:uid="{30685DC0-4F23-443E-9A70-1FD9E4C09A4F}"/>
    <cellStyle name="Note 9 4 5 2 4 2" xfId="26018" xr:uid="{08CF7DF3-44A3-4F85-B9F8-9CB5BA5E4187}"/>
    <cellStyle name="Note 9 4 5 2 5" xfId="33562" xr:uid="{CE0878AC-562A-458D-A2E3-AF216BB00DA3}"/>
    <cellStyle name="Note 9 4 5 3" xfId="4314" xr:uid="{635E4EC8-3D2B-4170-9058-C9FB73CF15D1}"/>
    <cellStyle name="Note 9 4 5 3 2" xfId="38802" xr:uid="{792172D2-2D36-4E3D-98DE-F8D61A08EBE2}"/>
    <cellStyle name="Note 9 4 5 4" xfId="25642" xr:uid="{1E95B7DA-820B-40F9-9A9E-130A23E5D2FA}"/>
    <cellStyle name="Note 9 4 6" xfId="2184" xr:uid="{35B9D667-F495-47F3-B021-9C690E47E956}"/>
    <cellStyle name="Note 9 4 6 2" xfId="6485" xr:uid="{68E27529-11CD-43A8-9C09-102F87CF0AD7}"/>
    <cellStyle name="Note 9 4 6 2 2" xfId="9071" xr:uid="{C7C24B2A-8552-4827-923D-E4C2070067B8}"/>
    <cellStyle name="Note 9 4 6 2 2 2" xfId="12807" xr:uid="{08E88574-09D5-4F2C-BE94-7ED3DEDB40C7}"/>
    <cellStyle name="Note 9 4 6 2 2 2 2" xfId="21796" xr:uid="{425F3597-1FCE-425A-977A-E04B940C620E}"/>
    <cellStyle name="Note 9 4 6 2 2 2 2 2" xfId="32063" xr:uid="{D7C119DF-F16D-4636-9356-FED0F7578B65}"/>
    <cellStyle name="Note 9 4 6 2 2 2 3" xfId="42334" xr:uid="{B7AE9D5D-06FE-45C0-8125-D32647944DD9}"/>
    <cellStyle name="Note 9 4 6 2 2 3" xfId="18060" xr:uid="{FD7D5078-45F5-4C52-89ED-481D68C2DA70}"/>
    <cellStyle name="Note 9 4 6 2 2 3 2" xfId="34828" xr:uid="{DDEC86E6-42EB-4077-9CAC-43A30B3AB849}"/>
    <cellStyle name="Note 9 4 6 2 2 4" xfId="35328" xr:uid="{CD5DDC75-D102-419D-BE5B-E536B8F2540D}"/>
    <cellStyle name="Note 9 4 6 2 3" xfId="11708" xr:uid="{713BA459-6184-4329-841E-DFD025CC2D2A}"/>
    <cellStyle name="Note 9 4 6 2 3 2" xfId="20697" xr:uid="{BAB606F5-F079-40D4-B54D-16FA32B7CA4F}"/>
    <cellStyle name="Note 9 4 6 2 3 2 2" xfId="39899" xr:uid="{046DD752-BD3F-480E-B62E-880427181E58}"/>
    <cellStyle name="Note 9 4 6 2 3 3" xfId="34436" xr:uid="{A1AF6778-35A3-4644-946E-CDE5CB3A00A0}"/>
    <cellStyle name="Note 9 4 6 2 4" xfId="15474" xr:uid="{39D0A09A-C9AC-4575-A7EA-ABBB2C495519}"/>
    <cellStyle name="Note 9 4 6 2 4 2" xfId="24817" xr:uid="{D86A2AFF-93E8-4A72-ADB9-0D06A69B63B3}"/>
    <cellStyle name="Note 9 4 6 2 5" xfId="43045" xr:uid="{8B9DED0A-45A9-4BB0-9E0A-B1824153FBC6}"/>
    <cellStyle name="Note 9 4 6 3" xfId="4621" xr:uid="{C36F2A14-94CB-4F84-A472-5A32C8B5DB41}"/>
    <cellStyle name="Note 9 4 6 3 2" xfId="24040" xr:uid="{9B5317FA-C648-4A02-A3BA-399C51565BD8}"/>
    <cellStyle name="Note 9 4 6 4" xfId="42491" xr:uid="{8CE0E0C4-0892-4566-8E8F-56E21F1F30DB}"/>
    <cellStyle name="Note 9 4 7" xfId="4921" xr:uid="{341CBB9D-3881-43CD-B589-35372568CC7E}"/>
    <cellStyle name="Note 9 4 7 2" xfId="7507" xr:uid="{5B713B78-F1EE-4427-8EDE-D89651CF664F}"/>
    <cellStyle name="Note 9 4 7 2 2" xfId="12326" xr:uid="{E6E5E066-99EF-4FDB-A22C-5EB45D9AE282}"/>
    <cellStyle name="Note 9 4 7 2 2 2" xfId="21315" xr:uid="{BA53408E-7A97-44DC-AB8D-09466C41DF87}"/>
    <cellStyle name="Note 9 4 7 2 2 2 2" xfId="33445" xr:uid="{B43B472B-ECFF-423E-97B2-8A2E6A19E7CD}"/>
    <cellStyle name="Note 9 4 7 2 2 3" xfId="40789" xr:uid="{45CE742C-7368-4984-82BC-49D7EE110CBB}"/>
    <cellStyle name="Note 9 4 7 2 3" xfId="16496" xr:uid="{0EA7B883-78F9-48D9-B4DC-AF90D53B0742}"/>
    <cellStyle name="Note 9 4 7 2 3 2" xfId="28745" xr:uid="{BA83D696-2C95-4A4D-AF66-75F003900F6D}"/>
    <cellStyle name="Note 9 4 7 2 4" xfId="38930" xr:uid="{992E2292-094C-4801-87BD-3EB16686FEA6}"/>
    <cellStyle name="Note 9 4 7 3" xfId="10144" xr:uid="{4606AE9A-9FA4-4BEC-A753-A1303A632739}"/>
    <cellStyle name="Note 9 4 7 3 2" xfId="19133" xr:uid="{4129C2E8-391A-4F85-92D1-8E2D3FA309B1}"/>
    <cellStyle name="Note 9 4 7 3 2 2" xfId="42026" xr:uid="{29586FED-6578-4379-918F-875541907949}"/>
    <cellStyle name="Note 9 4 7 3 3" xfId="40529" xr:uid="{25F77973-0A4F-4575-B521-B2EB999B093B}"/>
    <cellStyle name="Note 9 4 7 4" xfId="13910" xr:uid="{9221455F-EE54-4FAB-8992-BF6D5B329CD7}"/>
    <cellStyle name="Note 9 4 7 4 2" xfId="38078" xr:uid="{F50C5ABD-2008-43BE-A00E-AAF460A589B9}"/>
    <cellStyle name="Note 9 4 7 5" xfId="22832" xr:uid="{98515241-7EB1-43F4-80B9-D0BAD7F96E31}"/>
    <cellStyle name="Note 9 4 8" xfId="2533" xr:uid="{B3AF3D62-63FA-4935-82EF-06FB66ACB278}"/>
    <cellStyle name="Note 9 4 8 2" xfId="41903" xr:uid="{52932192-6D8D-4830-B5C3-82EBAD7950B5}"/>
    <cellStyle name="Note 9 4 9" xfId="40093" xr:uid="{E9A87632-43F5-4AEC-A2D8-A9288402F27F}"/>
    <cellStyle name="Note 9 5" xfId="296" xr:uid="{BFE8EA43-E4F3-45AD-A27F-D0E2DD860012}"/>
    <cellStyle name="Note 9 5 2" xfId="4699" xr:uid="{66A171F9-0152-47FB-9332-329D47AB31D4}"/>
    <cellStyle name="Note 9 5 2 2" xfId="7285" xr:uid="{12501A31-DD9D-410F-BC38-7B9548826886}"/>
    <cellStyle name="Note 9 5 2 2 2" xfId="12257" xr:uid="{9BD56A8D-0F6B-42F4-BFA0-6D873DF658B2}"/>
    <cellStyle name="Note 9 5 2 2 2 2" xfId="21246" xr:uid="{093A5573-A8A2-4F22-B232-B9B0AA1F6CD1}"/>
    <cellStyle name="Note 9 5 2 2 2 2 2" xfId="36361" xr:uid="{35C0B2BE-DF70-426A-AF99-68614B951CAE}"/>
    <cellStyle name="Note 9 5 2 2 2 3" xfId="33084" xr:uid="{B162C64F-D55D-43DF-9D1A-21B2EFF0F9A7}"/>
    <cellStyle name="Note 9 5 2 2 3" xfId="16274" xr:uid="{04175DA8-2FF4-4D68-8809-6AE593258FB9}"/>
    <cellStyle name="Note 9 5 2 2 3 2" xfId="32768" xr:uid="{3220EDB3-E5ED-4A32-B35B-49E096C0E725}"/>
    <cellStyle name="Note 9 5 2 2 4" xfId="43433" xr:uid="{76409ABC-10F0-4CC0-816B-8C2C37C349CC}"/>
    <cellStyle name="Note 9 5 2 3" xfId="9922" xr:uid="{2D5157A0-EE19-44A0-AF0F-42D784794638}"/>
    <cellStyle name="Note 9 5 2 3 2" xfId="18911" xr:uid="{BF0F8FFC-F9B6-46B9-98F5-2C972D6B7ACF}"/>
    <cellStyle name="Note 9 5 2 3 2 2" xfId="37439" xr:uid="{CA744962-87FA-4BB2-A5F1-EC2418E1CB4D}"/>
    <cellStyle name="Note 9 5 2 3 3" xfId="43929" xr:uid="{B504FBDD-F034-410C-9457-F45F6BED01F1}"/>
    <cellStyle name="Note 9 5 2 4" xfId="13688" xr:uid="{FAC46A16-ABB3-4C59-84E4-DF4054570DB1}"/>
    <cellStyle name="Note 9 5 2 4 2" xfId="43368" xr:uid="{37FE1FDE-FCF0-4634-B53D-1B1A6F88F9B3}"/>
    <cellStyle name="Note 9 5 2 5" xfId="30392" xr:uid="{75A81945-78BD-48FB-851A-0E1E9D47D5C8}"/>
    <cellStyle name="Note 9 5 3" xfId="2764" xr:uid="{5BE3697B-26DE-4BC9-AC5E-78ADB669DAC8}"/>
    <cellStyle name="Note 9 5 3 2" xfId="27710" xr:uid="{00DA14CC-9A66-4F9C-92A7-22590848C37C}"/>
    <cellStyle name="Note 9 5 4" xfId="36071" xr:uid="{9DE08C06-69FB-4A4A-B6E8-09A766ABB0A1}"/>
    <cellStyle name="Note 9 5 5" xfId="52858" xr:uid="{0BF21AD5-FDF8-469E-89B7-957EC3D6EA75}"/>
    <cellStyle name="Note 9 6" xfId="645" xr:uid="{1CC4DAA2-A775-4332-8115-81B0FD424A40}"/>
    <cellStyle name="Note 9 6 2" xfId="5023" xr:uid="{3603B3CC-2D08-4AB7-92F2-63E4BD6C5AEF}"/>
    <cellStyle name="Note 9 6 2 2" xfId="7609" xr:uid="{DBF9385A-0ED7-45A3-A9CD-1C7BE840CB5A}"/>
    <cellStyle name="Note 9 6 2 2 2" xfId="12357" xr:uid="{9D9A12A9-CDA5-4E5B-A109-063D6AFDF903}"/>
    <cellStyle name="Note 9 6 2 2 2 2" xfId="21346" xr:uid="{37421D4C-AFA5-4292-B77C-3FDE57AEAE4F}"/>
    <cellStyle name="Note 9 6 2 2 2 2 2" xfId="25618" xr:uid="{25E05104-37B0-451A-9324-B7957AA890C3}"/>
    <cellStyle name="Note 9 6 2 2 2 3" xfId="38340" xr:uid="{BBA9891D-6E27-496C-B984-BA5AD49FE686}"/>
    <cellStyle name="Note 9 6 2 2 3" xfId="16598" xr:uid="{FFA96160-8848-4FF3-B7F0-ACD1494CED0C}"/>
    <cellStyle name="Note 9 6 2 2 3 2" xfId="35408" xr:uid="{53F8DD91-7DF2-445A-B907-D878841E7BAE}"/>
    <cellStyle name="Note 9 6 2 2 4" xfId="42420" xr:uid="{B8DB505F-AC05-46F6-9459-EAA661FBCE23}"/>
    <cellStyle name="Note 9 6 2 3" xfId="10246" xr:uid="{E16412A2-884F-431D-8CF8-256DDD9F3088}"/>
    <cellStyle name="Note 9 6 2 3 2" xfId="19235" xr:uid="{61C54530-F5BC-425F-B16C-3E6ACAB68644}"/>
    <cellStyle name="Note 9 6 2 3 2 2" xfId="42880" xr:uid="{C0D2CC16-D736-4613-9894-283A49AC1920}"/>
    <cellStyle name="Note 9 6 2 3 3" xfId="34396" xr:uid="{21840FA8-B76F-43FB-9F48-9B7C22B15740}"/>
    <cellStyle name="Note 9 6 2 4" xfId="14012" xr:uid="{82C7DAA1-2038-4802-8F80-9C44D444A508}"/>
    <cellStyle name="Note 9 6 2 4 2" xfId="27811" xr:uid="{D8D78DCD-14BD-4773-B5FC-20E4490D6E30}"/>
    <cellStyle name="Note 9 6 2 5" xfId="28547" xr:uid="{A04E57B5-D87C-4D14-AB20-EE98953C1B7B}"/>
    <cellStyle name="Note 9 6 3" xfId="3082" xr:uid="{27D140ED-F43D-4DD5-9A59-9C49BF4311B1}"/>
    <cellStyle name="Note 9 6 3 2" xfId="36026" xr:uid="{6F6499B9-1DC1-42DD-A046-468371B3D9A0}"/>
    <cellStyle name="Note 9 6 4" xfId="23130" xr:uid="{BD32870A-6248-437D-AB29-6C925240EE00}"/>
    <cellStyle name="Note 9 7" xfId="990" xr:uid="{19E7DF11-9F94-45EC-8DB7-E409AAA689FF}"/>
    <cellStyle name="Note 9 7 2" xfId="5344" xr:uid="{9700DF5A-C969-4F4E-A4AA-1EDF0B20F918}"/>
    <cellStyle name="Note 9 7 2 2" xfId="7930" xr:uid="{FEDCC1B3-7E1B-4101-967C-3EC790086214}"/>
    <cellStyle name="Note 9 7 2 2 2" xfId="12458" xr:uid="{14A9C4A4-08E0-4536-9DF1-6D0035611D42}"/>
    <cellStyle name="Note 9 7 2 2 2 2" xfId="21447" xr:uid="{B6B2E9C2-1F53-4450-AC7D-E672F28656FE}"/>
    <cellStyle name="Note 9 7 2 2 2 2 2" xfId="41571" xr:uid="{ECE869AE-B83F-41AA-9A06-B1696BF1C10B}"/>
    <cellStyle name="Note 9 7 2 2 2 3" xfId="32461" xr:uid="{D5A27845-EDC2-4916-9EA5-13B6C093C928}"/>
    <cellStyle name="Note 9 7 2 2 3" xfId="16919" xr:uid="{D6890F32-0C25-425F-880F-7F93CC924AD4}"/>
    <cellStyle name="Note 9 7 2 2 3 2" xfId="24493" xr:uid="{63627EBE-3ADD-4441-87F3-CF70CF71D920}"/>
    <cellStyle name="Note 9 7 2 2 4" xfId="25263" xr:uid="{80ED444A-3681-4722-90CE-01E6234F7D52}"/>
    <cellStyle name="Note 9 7 2 3" xfId="10567" xr:uid="{2D457F9D-CA93-4BCC-986E-0A095B5F9E89}"/>
    <cellStyle name="Note 9 7 2 3 2" xfId="19556" xr:uid="{BEEFD082-956C-4AB2-83B7-AF6E0E966500}"/>
    <cellStyle name="Note 9 7 2 3 2 2" xfId="30739" xr:uid="{5445F809-7A07-4779-936E-CCFB08BEA74E}"/>
    <cellStyle name="Note 9 7 2 3 3" xfId="34696" xr:uid="{0CC1494D-D5D9-4DF6-BD06-8B2F586B03AE}"/>
    <cellStyle name="Note 9 7 2 4" xfId="14333" xr:uid="{725AB2E8-27EE-444D-AAAC-5970939E7F6B}"/>
    <cellStyle name="Note 9 7 2 4 2" xfId="32928" xr:uid="{EEDD8840-D1AB-4BFE-A0A6-AE05180F8075}"/>
    <cellStyle name="Note 9 7 2 5" xfId="32423" xr:uid="{EE68A8BE-ECEA-4EB8-AB3D-30A56840B6F7}"/>
    <cellStyle name="Note 9 7 3" xfId="3427" xr:uid="{6C103461-7670-4035-A54C-14231141CDFF}"/>
    <cellStyle name="Note 9 7 3 2" xfId="33801" xr:uid="{CFC73F4B-A07F-4BC2-B8C4-9A57ADD2F112}"/>
    <cellStyle name="Note 9 7 4" xfId="33720" xr:uid="{2DBF378F-9DC1-4850-85BC-5598F23FCF16}"/>
    <cellStyle name="Note 9 8" xfId="1334" xr:uid="{2BEF3DED-30CA-4D1C-BC27-07695C5D6C54}"/>
    <cellStyle name="Note 9 8 2" xfId="5679" xr:uid="{AE503996-40CF-4243-8D2B-2D9ABA31DA3A}"/>
    <cellStyle name="Note 9 8 2 2" xfId="8265" xr:uid="{639A84AE-48C2-4A4B-82DA-BA060482481C}"/>
    <cellStyle name="Note 9 8 2 2 2" xfId="12558" xr:uid="{17C29119-ED97-4418-906D-E2DEE1BC3C95}"/>
    <cellStyle name="Note 9 8 2 2 2 2" xfId="21547" xr:uid="{3AEFEBC3-6AC7-4804-85A1-7A25F1D60BCB}"/>
    <cellStyle name="Note 9 8 2 2 2 2 2" xfId="34032" xr:uid="{A2EB04C7-567C-41D4-888C-5AB3E4A1F4F2}"/>
    <cellStyle name="Note 9 8 2 2 2 3" xfId="34567" xr:uid="{647C41CE-C5BA-42EA-91E6-CF18E53B6E68}"/>
    <cellStyle name="Note 9 8 2 2 3" xfId="17254" xr:uid="{DF3028C6-B0DC-4EB9-9628-70D686DF37DA}"/>
    <cellStyle name="Note 9 8 2 2 3 2" xfId="24657" xr:uid="{3973E45E-53B0-4ACA-B216-72710A49DFB8}"/>
    <cellStyle name="Note 9 8 2 2 4" xfId="29755" xr:uid="{0019D77E-D668-4177-A182-50BA78B4C32D}"/>
    <cellStyle name="Note 9 8 2 3" xfId="10902" xr:uid="{A71C9736-328E-4489-8005-E79C08986080}"/>
    <cellStyle name="Note 9 8 2 3 2" xfId="19891" xr:uid="{AA06BCDD-725E-4E8D-A21D-85151D7A247F}"/>
    <cellStyle name="Note 9 8 2 3 2 2" xfId="22841" xr:uid="{FC8BBF26-A51A-4459-BF37-4494EC556039}"/>
    <cellStyle name="Note 9 8 2 3 3" xfId="26638" xr:uid="{89AAA3CF-CC14-4DD0-9367-7F59745E2121}"/>
    <cellStyle name="Note 9 8 2 4" xfId="14668" xr:uid="{68C01B86-6457-4B45-A636-AA4A7D2DF121}"/>
    <cellStyle name="Note 9 8 2 4 2" xfId="30846" xr:uid="{83C720E4-F7BA-4635-8AEA-8E492683090E}"/>
    <cellStyle name="Note 9 8 2 5" xfId="40874" xr:uid="{2365B41E-EF1B-47BF-B0CB-63A0EBFB9FC5}"/>
    <cellStyle name="Note 9 8 3" xfId="3771" xr:uid="{BD8243BD-0486-4071-855B-6D6FC4B488F3}"/>
    <cellStyle name="Note 9 8 3 2" xfId="34085" xr:uid="{A05EDCEE-6958-447A-A227-D65EB25081F2}"/>
    <cellStyle name="Note 9 8 4" xfId="36407" xr:uid="{7FF826C9-8F8E-4564-A3FA-0A7AD284D62D}"/>
    <cellStyle name="Note 9 9" xfId="1722" xr:uid="{2C0FF44F-93D1-4F79-BDCB-C66C001E6FF2}"/>
    <cellStyle name="Note 9 9 2" xfId="6048" xr:uid="{1270ABD7-23C9-493F-BDE9-743BB76CCDEC}"/>
    <cellStyle name="Note 9 9 2 2" xfId="8634" xr:uid="{3CEF4677-730D-4CC2-8A15-E25351186CDE}"/>
    <cellStyle name="Note 9 9 2 2 2" xfId="12673" xr:uid="{96265774-AFCC-4659-9A47-E57A8CB424A1}"/>
    <cellStyle name="Note 9 9 2 2 2 2" xfId="21662" xr:uid="{4B4C778C-8BAD-4CC1-8A00-7F18357D4170}"/>
    <cellStyle name="Note 9 9 2 2 2 2 2" xfId="30177" xr:uid="{ACBB9AE5-89C7-423D-9AC0-BB355080A752}"/>
    <cellStyle name="Note 9 9 2 2 2 3" xfId="41085" xr:uid="{37A980BA-243A-4CAC-B07E-B46F2F4C80C1}"/>
    <cellStyle name="Note 9 9 2 2 3" xfId="17623" xr:uid="{1C351A15-E03D-480E-9028-FE0F60E40780}"/>
    <cellStyle name="Note 9 9 2 2 3 2" xfId="30633" xr:uid="{EF65E1E8-BBFA-48D2-9F41-9A2269EBA80E}"/>
    <cellStyle name="Note 9 9 2 2 4" xfId="37326" xr:uid="{C1149B51-3036-4ED5-BB56-E1B722FCD793}"/>
    <cellStyle name="Note 9 9 2 3" xfId="11271" xr:uid="{4ECE7042-4C1E-44E4-AEE5-F94E14EE227B}"/>
    <cellStyle name="Note 9 9 2 3 2" xfId="20260" xr:uid="{CB21457D-BED9-4850-B3E9-6E30128C4788}"/>
    <cellStyle name="Note 9 9 2 3 2 2" xfId="35698" xr:uid="{D1A84291-3C69-4853-B27D-C24A00ECABD7}"/>
    <cellStyle name="Note 9 9 2 3 3" xfId="37518" xr:uid="{6C670461-7B53-4CFA-97A9-14FFE1F9AEFC}"/>
    <cellStyle name="Note 9 9 2 4" xfId="15037" xr:uid="{E75507A4-75BC-4E67-BAAB-622A57825C3A}"/>
    <cellStyle name="Note 9 9 2 4 2" xfId="42405" xr:uid="{26A822F4-8E3B-48FE-87C3-6C323F367A5D}"/>
    <cellStyle name="Note 9 9 2 5" xfId="28922" xr:uid="{69375130-43C3-47D3-911A-1F89DFA8FDDD}"/>
    <cellStyle name="Note 9 9 3" xfId="4159" xr:uid="{A5C30BC8-5542-4DB1-BBF0-59136D9C15CE}"/>
    <cellStyle name="Note 9 9 3 2" xfId="26184" xr:uid="{43186072-B42A-49D1-8377-24DA7BBA6E6B}"/>
    <cellStyle name="Note 9 9 4" xfId="26808" xr:uid="{B0F100F1-FE82-4066-9A02-463097F5A876}"/>
    <cellStyle name="Output 10" xfId="2204" xr:uid="{AC0AD625-3FD3-44C9-B8BA-6368B59284D9}"/>
    <cellStyle name="Output 10 2" xfId="31982" xr:uid="{B01CC472-B46A-4712-826E-FC2F8821CFC9}"/>
    <cellStyle name="Output 10 2 2" xfId="56283" xr:uid="{5E67AA62-7773-4CEE-B7D9-D9D9AAA8EB4D}"/>
    <cellStyle name="Output 10 2 3" xfId="49501" xr:uid="{ABA9651C-49EF-4538-AF97-FBC81D86822C}"/>
    <cellStyle name="Output 10 3" xfId="51489" xr:uid="{F3709A81-4B70-4FE6-85DD-1520B1EB3746}"/>
    <cellStyle name="Output 10 3 2" xfId="58271" xr:uid="{426B21BB-9919-4577-86E6-FF894ED5D9A8}"/>
    <cellStyle name="Output 10 4" xfId="47618" xr:uid="{7DCB62C6-F6E7-4CA1-9D03-DC8DB804301E}"/>
    <cellStyle name="Output 10 4 2" xfId="54429" xr:uid="{C5BFEB6A-4168-4F59-B7F7-E30456818D23}"/>
    <cellStyle name="Output 10 5" xfId="46010" xr:uid="{446B1BE0-5F24-4F33-BB02-6C9BD8C38021}"/>
    <cellStyle name="Output 11" xfId="29092" xr:uid="{519C1C76-87AA-4F2A-B030-3E228E0E5B4E}"/>
    <cellStyle name="Output 11 2" xfId="50353" xr:uid="{6A755E42-5751-47A3-BA36-142AA82DE7E5}"/>
    <cellStyle name="Output 11 2 2" xfId="57135" xr:uid="{660B0D5E-BDE3-4C25-9DA1-3F0CA5D31BE4}"/>
    <cellStyle name="Output 11 3" xfId="51956" xr:uid="{CD37D09A-338D-44F5-BB0B-F80A931A8C39}"/>
    <cellStyle name="Output 11 3 2" xfId="58737" xr:uid="{02DA625E-A75A-4BE5-B453-DA7905C6F870}"/>
    <cellStyle name="Output 11 4" xfId="51718" xr:uid="{BBA29E49-B3C8-47E7-BF4A-C4F243F76A43}"/>
    <cellStyle name="Output 11 4 2" xfId="58499" xr:uid="{7EA482D5-B416-4B13-ACBB-004F1398D70D}"/>
    <cellStyle name="Output 11 5" xfId="48470" xr:uid="{FFA686CC-3B35-4ADC-B387-8F5CF168B3F4}"/>
    <cellStyle name="Output 11 5 2" xfId="55262" xr:uid="{2B8F81A7-AE1D-4615-BF35-4A6BBE73E35C}"/>
    <cellStyle name="Output 11 6" xfId="53548" xr:uid="{5FFBCDDE-B2EE-4C3E-8D14-5A6A4F7EB6EA}"/>
    <cellStyle name="Output 11 7" xfId="46856" xr:uid="{D2DA9A82-0E21-4A65-B754-D8C6EE92A884}"/>
    <cellStyle name="Output 12" xfId="87" xr:uid="{A4E3A356-2615-4953-9DA7-7184F668243F}"/>
    <cellStyle name="Output 12 2" xfId="50322" xr:uid="{76C2FCD4-4FC7-4151-919D-7C91C8716DF5}"/>
    <cellStyle name="Output 12 2 2" xfId="57104" xr:uid="{51A9E29E-C99D-48DC-AC69-D36805A6C267}"/>
    <cellStyle name="Output 12 3" xfId="51926" xr:uid="{9A336D80-1C7A-480D-BC70-8FE3F0AA58E4}"/>
    <cellStyle name="Output 12 3 2" xfId="58707" xr:uid="{14F8E6C9-1F22-4A1E-9070-DBF64A3CEEAC}"/>
    <cellStyle name="Output 12 4" xfId="51877" xr:uid="{753A1D60-4120-4521-9B74-D77BFC47106A}"/>
    <cellStyle name="Output 12 4 2" xfId="58658" xr:uid="{2B6DFCB0-DDAF-427B-92D6-AD0F18BE5762}"/>
    <cellStyle name="Output 12 5" xfId="48439" xr:uid="{A07F5DAA-BB8F-430D-8E46-BF6CF2A8E0E7}"/>
    <cellStyle name="Output 12 5 2" xfId="55231" xr:uid="{FC9140F1-FB43-4A69-B7DD-C9EDF87E71F6}"/>
    <cellStyle name="Output 12 6" xfId="53517" xr:uid="{BC509346-9576-4099-A0FB-1E902D9AED71}"/>
    <cellStyle name="Output 12 7" xfId="46825" xr:uid="{B6A5EE72-4554-479F-AA7C-7C534B880D6F}"/>
    <cellStyle name="Output 13" xfId="44129" xr:uid="{DE462639-7B32-4EED-9A2A-FE95EC265550}"/>
    <cellStyle name="Output 13 2" xfId="53981" xr:uid="{911E21D2-F8D4-420C-8A73-D65DA5092888}"/>
    <cellStyle name="Output 13 3" xfId="47306" xr:uid="{9422C4D7-9AB7-49E8-9146-CA1931599663}"/>
    <cellStyle name="Output 14" xfId="45456" xr:uid="{8DBBE410-A3CD-43D0-99C2-25229487DDC8}"/>
    <cellStyle name="Output 14 2" xfId="55693" xr:uid="{40465CEC-1D65-4E84-9E68-2EDFF9AB5006}"/>
    <cellStyle name="Output 15" xfId="43" xr:uid="{30AC84DC-A1E9-469F-9E95-A72C39F516A7}"/>
    <cellStyle name="Output 15 2" xfId="45856" xr:uid="{FD09D2C4-3658-4816-BD92-DB36603F46C7}"/>
    <cellStyle name="Output 2" xfId="93" xr:uid="{96E7FCB5-35F7-4EC7-8976-AFC7E2B734B6}"/>
    <cellStyle name="Output 2 10" xfId="903" xr:uid="{396166F6-6BA8-4935-8AD3-51D6E2B6C0C8}"/>
    <cellStyle name="Output 2 10 2" xfId="5270" xr:uid="{D86C8CAF-5C76-47F3-9F1E-1A3506BE78EC}"/>
    <cellStyle name="Output 2 10 2 2" xfId="7856" xr:uid="{F7C32059-A576-4065-A4FA-5C36B2162DF0}"/>
    <cellStyle name="Output 2 10 2 2 2" xfId="16845" xr:uid="{02959322-2BB2-4B1F-9AE0-863412E3479B}"/>
    <cellStyle name="Output 2 10 2 2 2 2" xfId="43237" xr:uid="{E1F04019-5DC0-421A-A2E7-0BB01881D67F}"/>
    <cellStyle name="Output 2 10 2 2 2 3" xfId="56484" xr:uid="{4465B03D-F964-448C-BAD6-168F4D8DA82E}"/>
    <cellStyle name="Output 2 10 2 2 3" xfId="35165" xr:uid="{5586A90A-DD54-4813-AF31-C7965C35D3AF}"/>
    <cellStyle name="Output 2 10 2 2 4" xfId="49702" xr:uid="{C6915591-C10F-4E04-9841-6F1281851DAB}"/>
    <cellStyle name="Output 2 10 2 3" xfId="10493" xr:uid="{D605F4B7-80E0-4CE0-8340-5FD8BC487076}"/>
    <cellStyle name="Output 2 10 2 3 2" xfId="19482" xr:uid="{45F6BE1C-A705-4B1D-89E2-58D8FC5CDB4A}"/>
    <cellStyle name="Output 2 10 2 3 2 2" xfId="24209" xr:uid="{96D52C52-4B0D-46C7-88EA-2D226C55A404}"/>
    <cellStyle name="Output 2 10 2 3 2 3" xfId="58256" xr:uid="{B68FCE5D-3379-40CD-94BE-9E27DA51E94B}"/>
    <cellStyle name="Output 2 10 2 3 3" xfId="31959" xr:uid="{51581EB6-398D-4EC4-88D1-BB4958BAFA2E}"/>
    <cellStyle name="Output 2 10 2 3 4" xfId="51474" xr:uid="{EA1163E9-1BDE-416D-95A1-F8C1C47D0CD0}"/>
    <cellStyle name="Output 2 10 2 4" xfId="14259" xr:uid="{5F2FBA45-DB77-46AE-89AA-83C0D30E19E6}"/>
    <cellStyle name="Output 2 10 2 4 2" xfId="33145" xr:uid="{A9D8C695-C7AA-4B9C-B50E-D4CFB79CA0C4}"/>
    <cellStyle name="Output 2 10 2 4 2 2" xfId="54623" xr:uid="{50FABA0C-3117-43E3-9967-B5B7BBA5FDB4}"/>
    <cellStyle name="Output 2 10 2 4 3" xfId="47819" xr:uid="{D06DFED7-0A3C-42BE-8F69-92B41FFE715C}"/>
    <cellStyle name="Output 2 10 2 5" xfId="28130" xr:uid="{C14CCDB5-7EC3-40B7-B70A-0A17BA683760}"/>
    <cellStyle name="Output 2 10 2 6" xfId="46205" xr:uid="{5B44B7A6-F963-4564-9136-5CC0AF789431}"/>
    <cellStyle name="Output 2 10 3" xfId="3340" xr:uid="{1B0D3609-137D-4150-B269-59A576E888FF}"/>
    <cellStyle name="Output 2 10 3 2" xfId="39884" xr:uid="{9CDAC9B3-1C96-4A8B-99C7-710EC24720D6}"/>
    <cellStyle name="Output 2 10 3 2 2" xfId="56886" xr:uid="{8A687B49-8F01-4EE3-962E-8FBBB1B3A795}"/>
    <cellStyle name="Output 2 10 3 2 3" xfId="50104" xr:uid="{F884A1E2-6249-438D-86CF-0B3FF9E246B7}"/>
    <cellStyle name="Output 2 10 3 3" xfId="51145" xr:uid="{AB70D924-3A32-473C-AB7D-AC0817D0BBAE}"/>
    <cellStyle name="Output 2 10 3 3 2" xfId="57927" xr:uid="{B7E2B8CE-87A6-425F-A646-B3FBC4D43EB4}"/>
    <cellStyle name="Output 2 10 3 4" xfId="48221" xr:uid="{1FB0BE5E-6E73-4ECD-ABD6-780DAF04FE35}"/>
    <cellStyle name="Output 2 10 3 4 2" xfId="55013" xr:uid="{1B4400E2-B1B3-4776-8F3E-551C2803845D}"/>
    <cellStyle name="Output 2 10 3 5" xfId="53313" xr:uid="{03CBAA20-13EE-4869-8B8E-C3352A15EA26}"/>
    <cellStyle name="Output 2 10 3 6" xfId="46607" xr:uid="{33C86F3F-0F88-4155-B3BC-4339343FC226}"/>
    <cellStyle name="Output 2 10 4" xfId="24836" xr:uid="{F21E498A-E31D-4A98-A909-69749F6195AC}"/>
    <cellStyle name="Output 2 10 4 2" xfId="56012" xr:uid="{E9343602-0572-404E-965F-561B59F7825A}"/>
    <cellStyle name="Output 2 10 4 3" xfId="49230" xr:uid="{B68FA752-DEB7-4DEC-8D59-281044366892}"/>
    <cellStyle name="Output 2 10 5" xfId="44462" xr:uid="{25CC44AE-4414-45E9-B381-EB3EF11E6539}"/>
    <cellStyle name="Output 2 10 5 2" xfId="58184" xr:uid="{E7A733FE-5FD9-4A40-B93B-4F887FEAC68C}"/>
    <cellStyle name="Output 2 10 5 3" xfId="51402" xr:uid="{D496F02C-3DE1-4A0B-8136-9D157CBB0557}"/>
    <cellStyle name="Output 2 10 6" xfId="45696" xr:uid="{6EBAC2CF-45B5-4514-8A2E-4A5E05F56F9F}"/>
    <cellStyle name="Output 2 10 6 2" xfId="54175" xr:uid="{3C8A8BC4-9D68-4C2D-B9F0-40DEE60EEA13}"/>
    <cellStyle name="Output 2 11" xfId="1247" xr:uid="{9EAC15CA-169A-4AA1-9759-618CBDA78E13}"/>
    <cellStyle name="Output 2 11 2" xfId="5592" xr:uid="{CAB212E4-86FF-4395-B8DB-1C31A2737E6D}"/>
    <cellStyle name="Output 2 11 2 2" xfId="8178" xr:uid="{0255455C-B392-4B08-B079-EFE8BBCCBF3C}"/>
    <cellStyle name="Output 2 11 2 2 2" xfId="17167" xr:uid="{5B777502-3F12-4D30-8AB9-53CC6D82A6E4}"/>
    <cellStyle name="Output 2 11 2 2 2 2" xfId="41510" xr:uid="{F8993EA0-17BB-4E66-86EA-E053831657A7}"/>
    <cellStyle name="Output 2 11 2 2 2 3" xfId="56531" xr:uid="{14164311-124B-4D08-BCAA-312B9DA6DEC0}"/>
    <cellStyle name="Output 2 11 2 2 3" xfId="25936" xr:uid="{E78D7B6B-D9E3-4EE4-98B8-281D2642F6C5}"/>
    <cellStyle name="Output 2 11 2 2 4" xfId="49749" xr:uid="{1621E133-C28A-421E-A0DB-859AB4C8D7DE}"/>
    <cellStyle name="Output 2 11 2 3" xfId="10815" xr:uid="{F7884960-C2E3-4DEF-BEFA-71F7F811FCC1}"/>
    <cellStyle name="Output 2 11 2 3 2" xfId="19804" xr:uid="{B4DE816B-B6B4-4374-8CDB-21173AFA9CA9}"/>
    <cellStyle name="Output 2 11 2 3 2 2" xfId="43715" xr:uid="{914424EE-7B51-4CDB-B349-B3C6A82D7FDA}"/>
    <cellStyle name="Output 2 11 2 3 2 3" xfId="57752" xr:uid="{76EBE250-79E9-4767-87DE-E42BA398A301}"/>
    <cellStyle name="Output 2 11 2 3 3" xfId="34625" xr:uid="{0F5F429F-03CD-47B4-956B-DC0A0903CD4B}"/>
    <cellStyle name="Output 2 11 2 3 4" xfId="50970" xr:uid="{9C3F51C7-3ECF-43AC-B7C2-03068098A742}"/>
    <cellStyle name="Output 2 11 2 4" xfId="14581" xr:uid="{E6C0FB0B-3259-4E47-9150-CAA788701EC6}"/>
    <cellStyle name="Output 2 11 2 4 2" xfId="35028" xr:uid="{1BE00557-AB6E-4835-8271-A678F0F043C7}"/>
    <cellStyle name="Output 2 11 2 4 2 2" xfId="54667" xr:uid="{A83CD4BA-21A8-4BC3-B911-3915DF749A33}"/>
    <cellStyle name="Output 2 11 2 4 3" xfId="47866" xr:uid="{A6E3117B-01D8-4870-9891-7591ED0F553B}"/>
    <cellStyle name="Output 2 11 2 5" xfId="34526" xr:uid="{8CAC0CBB-9405-4C09-AE17-AC4EEBDB4CB2}"/>
    <cellStyle name="Output 2 11 2 6" xfId="46252" xr:uid="{F4978C6D-3A6A-417B-8AA9-C86A71915D58}"/>
    <cellStyle name="Output 2 11 3" xfId="3684" xr:uid="{BD586AB6-E2B6-4B4E-933A-A234082BFB5E}"/>
    <cellStyle name="Output 2 11 3 2" xfId="30944" xr:uid="{846DA89E-53BE-49C0-9C7D-DFEE663652E4}"/>
    <cellStyle name="Output 2 11 3 2 2" xfId="56930" xr:uid="{61E784B4-F425-437E-950F-C78B65595DF7}"/>
    <cellStyle name="Output 2 11 3 2 3" xfId="50148" xr:uid="{E43DCC19-090E-4D16-B4F9-EBBDE84539E0}"/>
    <cellStyle name="Output 2 11 3 3" xfId="51269" xr:uid="{4D7CFB52-5EA2-4592-A5E7-42A1C20A900B}"/>
    <cellStyle name="Output 2 11 3 3 2" xfId="58051" xr:uid="{B98FE528-D3C8-4A51-B74D-C1BC74D7EC6A}"/>
    <cellStyle name="Output 2 11 3 4" xfId="48265" xr:uid="{D0107F3E-41B6-4047-B9DA-3BFCE96A55D6}"/>
    <cellStyle name="Output 2 11 3 4 2" xfId="55057" xr:uid="{1A05B8F4-E6FA-4F5A-83A3-60AB05987EC2}"/>
    <cellStyle name="Output 2 11 3 5" xfId="53357" xr:uid="{0DD9D286-F25F-43DD-88F3-F7AB7AE397CA}"/>
    <cellStyle name="Output 2 11 3 6" xfId="46651" xr:uid="{6633CB82-7BA2-40DB-BBF1-39AA5D6E419D}"/>
    <cellStyle name="Output 2 11 4" xfId="37546" xr:uid="{B82FA95F-38D0-42DD-87DA-0D310293E4A2}"/>
    <cellStyle name="Output 2 11 4 2" xfId="56059" xr:uid="{74E1C82F-FA16-4100-8C03-9A2A22E51F27}"/>
    <cellStyle name="Output 2 11 4 3" xfId="49277" xr:uid="{9A8A8F6A-F3B6-4CD6-AE84-073D28DE7BAA}"/>
    <cellStyle name="Output 2 11 5" xfId="44451" xr:uid="{B2A8F22F-3FC2-4D19-AD76-7A0849EF6698}"/>
    <cellStyle name="Output 2 11 5 2" xfId="58200" xr:uid="{60D96813-637E-4937-9793-2E0B984F74B0}"/>
    <cellStyle name="Output 2 11 5 3" xfId="51418" xr:uid="{C2761131-B6C0-44DA-9160-7827C1D66697}"/>
    <cellStyle name="Output 2 11 6" xfId="45743" xr:uid="{40D0320F-12E1-4E27-9319-1C820F067DAD}"/>
    <cellStyle name="Output 2 11 6 2" xfId="54219" xr:uid="{1B3DDDA4-2CB0-4DC0-BD6C-3D5E5C11CDDF}"/>
    <cellStyle name="Output 2 12" xfId="172" xr:uid="{C7527D23-9EBA-4470-B54C-5335A5D0929B}"/>
    <cellStyle name="Output 2 12 2" xfId="2576" xr:uid="{A84D1D7D-226C-4B93-BF65-AF7932B75B9C}"/>
    <cellStyle name="Output 2 12 2 2" xfId="6817" xr:uid="{EF3119DA-63AA-4D12-BC10-535CB41FFC1E}"/>
    <cellStyle name="Output 2 12 2 2 2" xfId="15806" xr:uid="{56DC2A44-AE4C-49A3-B936-A1FAF51D69FF}"/>
    <cellStyle name="Output 2 12 2 2 2 2" xfId="43494" xr:uid="{DE2B8C44-AF1D-4A35-ADE3-1ED65915544C}"/>
    <cellStyle name="Output 2 12 2 2 2 3" xfId="56572" xr:uid="{F2CF098B-0042-4B9B-B4AF-60162C79C622}"/>
    <cellStyle name="Output 2 12 2 2 3" xfId="31508" xr:uid="{5FFCDAB5-77DF-4D58-BDEB-E9CCDA74EEB1}"/>
    <cellStyle name="Output 2 12 2 2 4" xfId="49790" xr:uid="{294BAB83-0FAB-4BC7-BC36-9B281B95EC37}"/>
    <cellStyle name="Output 2 12 2 3" xfId="9387" xr:uid="{F016C20C-5EEE-4042-9F40-C32E2673F0E1}"/>
    <cellStyle name="Output 2 12 2 3 2" xfId="18376" xr:uid="{33105BF0-7E10-4841-9308-9243C5D02660}"/>
    <cellStyle name="Output 2 12 2 3 2 2" xfId="43011" xr:uid="{40FF5107-4500-4CA1-87D6-4286D94631F2}"/>
    <cellStyle name="Output 2 12 2 3 2 3" xfId="58563" xr:uid="{C56A1BAB-4FB3-457C-9F87-4E214327CA00}"/>
    <cellStyle name="Output 2 12 2 3 3" xfId="38554" xr:uid="{ABD4D5E7-886C-4399-87A5-9BBD6FE49F8C}"/>
    <cellStyle name="Output 2 12 2 3 4" xfId="51782" xr:uid="{54AB2A29-490E-4C63-9F61-4E803DD45E62}"/>
    <cellStyle name="Output 2 12 2 4" xfId="13430" xr:uid="{5CA58782-BCC2-49F2-AF82-7C1A7D63DBC8}"/>
    <cellStyle name="Output 2 12 2 4 2" xfId="23227" xr:uid="{3BE71FC4-8365-46DF-92C5-0EAE2F2487D5}"/>
    <cellStyle name="Output 2 12 2 4 2 2" xfId="54705" xr:uid="{F95C08C1-8034-4E28-8CF0-79DA609AE6B0}"/>
    <cellStyle name="Output 2 12 2 4 3" xfId="47907" xr:uid="{1B92B6B7-A387-4689-8761-D2AED4B9850B}"/>
    <cellStyle name="Output 2 12 2 5" xfId="43283" xr:uid="{2F3FC7C3-9AD7-4B48-B88D-DF9CEFE3EC35}"/>
    <cellStyle name="Output 2 12 2 6" xfId="46293" xr:uid="{292C6ABB-34AB-4DC4-80C0-7241DDA00C85}"/>
    <cellStyle name="Output 2 12 3" xfId="2640" xr:uid="{E4BBBAEF-AE97-4CD7-9633-F926049C97DE}"/>
    <cellStyle name="Output 2 12 3 2" xfId="25279" xr:uid="{167B0AF6-3B56-4595-9F73-CAB25C9D0697}"/>
    <cellStyle name="Output 2 12 3 2 2" xfId="56968" xr:uid="{1BA9B938-4EAE-443A-95EC-D16EB216F15A}"/>
    <cellStyle name="Output 2 12 3 2 3" xfId="50186" xr:uid="{14F34A02-5D37-4A6E-8E00-394C8F679D10}"/>
    <cellStyle name="Output 2 12 3 3" xfId="52288" xr:uid="{B4627D80-1517-4FBA-A448-21EEC9D9B5BB}"/>
    <cellStyle name="Output 2 12 3 3 2" xfId="59069" xr:uid="{8D1F95CF-1668-4E3B-B321-9629AB570F2F}"/>
    <cellStyle name="Output 2 12 3 4" xfId="48303" xr:uid="{34AAA184-BFD7-42B1-8E33-735E0F017A2F}"/>
    <cellStyle name="Output 2 12 3 4 2" xfId="55095" xr:uid="{7AD20D29-BE51-4A70-ABF3-FC4EF4C7154F}"/>
    <cellStyle name="Output 2 12 3 5" xfId="53395" xr:uid="{1761A615-D166-4FF0-A9AF-479108C0DD7B}"/>
    <cellStyle name="Output 2 12 3 6" xfId="46689" xr:uid="{E9F12FB0-ECA6-4B5C-B13D-15485419C54E}"/>
    <cellStyle name="Output 2 12 4" xfId="38944" xr:uid="{BAFC0762-7E07-4A65-B828-3D662C3D6C53}"/>
    <cellStyle name="Output 2 12 4 2" xfId="56100" xr:uid="{FF948F02-B890-4F21-A16B-9F970C6AFCEC}"/>
    <cellStyle name="Output 2 12 4 3" xfId="49318" xr:uid="{A32B6DF3-E3A6-434E-B3EC-E0970B7B117C}"/>
    <cellStyle name="Output 2 12 5" xfId="44526" xr:uid="{B685D9F0-16F1-4FE5-863D-303AA8C658F7}"/>
    <cellStyle name="Output 2 12 5 2" xfId="57781" xr:uid="{B86EDB35-A75C-4260-B70B-4EEF54CEEF73}"/>
    <cellStyle name="Output 2 12 5 3" xfId="50999" xr:uid="{F6DD9793-BE6A-4EE3-AE69-22EFA706CADD}"/>
    <cellStyle name="Output 2 12 6" xfId="45784" xr:uid="{467439B7-2856-48EA-8C4A-ED7871824BD1}"/>
    <cellStyle name="Output 2 12 6 2" xfId="54257" xr:uid="{971E4CA0-BACD-4855-80F1-6A0562BF5EE6}"/>
    <cellStyle name="Output 2 13" xfId="1723" xr:uid="{AB474EB5-0ED5-4CF5-9E49-A242F720A02C}"/>
    <cellStyle name="Output 2 13 2" xfId="6049" xr:uid="{59B52FB5-318D-4835-AC91-895C1A754E2B}"/>
    <cellStyle name="Output 2 13 2 2" xfId="8635" xr:uid="{91F200EF-7932-41C6-8398-56BF176DEAE7}"/>
    <cellStyle name="Output 2 13 2 2 2" xfId="17624" xr:uid="{88090270-451C-4EB6-AE54-8519A5079A0F}"/>
    <cellStyle name="Output 2 13 2 2 2 2" xfId="39842" xr:uid="{BEF1A8E9-C2B1-4F49-8375-D908ED86128C}"/>
    <cellStyle name="Output 2 13 2 2 2 3" xfId="56611" xr:uid="{0F0250AA-7223-4A65-9688-FCE9C3C83BE5}"/>
    <cellStyle name="Output 2 13 2 2 3" xfId="27548" xr:uid="{767BB2BD-6214-4CC5-A7FD-770811DD90A3}"/>
    <cellStyle name="Output 2 13 2 2 4" xfId="49829" xr:uid="{ED2A2703-C5D8-4A3A-BC98-5CA349118F90}"/>
    <cellStyle name="Output 2 13 2 3" xfId="11272" xr:uid="{281EDA83-108A-4025-9A42-2EA527D581C0}"/>
    <cellStyle name="Output 2 13 2 3 2" xfId="20261" xr:uid="{D69213A5-0A1E-4EB8-B59B-CE55A4780923}"/>
    <cellStyle name="Output 2 13 2 3 2 2" xfId="30914" xr:uid="{F3668E5A-86A7-46C6-AC23-A833AD08B16F}"/>
    <cellStyle name="Output 2 13 2 3 2 3" xfId="57951" xr:uid="{ECCDBDA8-9909-4FCF-9D05-BA75839F2F55}"/>
    <cellStyle name="Output 2 13 2 3 3" xfId="26375" xr:uid="{CDBB02BF-114E-4D62-B266-ABC08C9D6803}"/>
    <cellStyle name="Output 2 13 2 3 4" xfId="51169" xr:uid="{61CCDFBC-144E-4E74-8603-62EEFA0D77E5}"/>
    <cellStyle name="Output 2 13 2 4" xfId="15038" xr:uid="{7BA9BDF3-2815-42BF-A9EE-4F6B4C9B39B8}"/>
    <cellStyle name="Output 2 13 2 4 2" xfId="29418" xr:uid="{C73351E1-9C6B-4DF0-9C75-AD2ABC4244BD}"/>
    <cellStyle name="Output 2 13 2 4 2 2" xfId="54744" xr:uid="{0A1298C0-91A1-4E90-82D2-1405602E4984}"/>
    <cellStyle name="Output 2 13 2 4 3" xfId="47946" xr:uid="{8D9FAC34-478D-4042-B093-2EC3EA411ACE}"/>
    <cellStyle name="Output 2 13 2 5" xfId="38063" xr:uid="{6DEE5032-04A9-4342-AEC1-7B56E79696A4}"/>
    <cellStyle name="Output 2 13 2 6" xfId="46332" xr:uid="{6556B76D-5F02-4EE9-8DC5-2318B31E3C6C}"/>
    <cellStyle name="Output 2 13 3" xfId="4160" xr:uid="{62862361-53EF-45A3-BAE4-C113CC51AEAF}"/>
    <cellStyle name="Output 2 13 3 2" xfId="34171" xr:uid="{2AFC0AE6-5730-4729-80FC-D2C0A075B3AA}"/>
    <cellStyle name="Output 2 13 3 2 2" xfId="57007" xr:uid="{75D095AC-8397-40AD-B61F-BC67A5A73061}"/>
    <cellStyle name="Output 2 13 3 2 3" xfId="50225" xr:uid="{7368349D-4ACA-4F5F-A4BF-0DA47CCA5F73}"/>
    <cellStyle name="Output 2 13 3 3" xfId="51317" xr:uid="{10EF0ABE-13D0-4CA5-B35E-BE81A29A1028}"/>
    <cellStyle name="Output 2 13 3 3 2" xfId="58099" xr:uid="{EBB50739-F653-4436-B537-B7DF63EDCD8D}"/>
    <cellStyle name="Output 2 13 3 4" xfId="48342" xr:uid="{3968D6F4-BBD3-470E-9E6F-3CED451889F5}"/>
    <cellStyle name="Output 2 13 3 4 2" xfId="55134" xr:uid="{1778F454-4378-4916-A86C-12A3AF9E7EF8}"/>
    <cellStyle name="Output 2 13 3 5" xfId="53432" xr:uid="{C4E639AB-809E-4984-AC2D-CDAC0543B17C}"/>
    <cellStyle name="Output 2 13 3 6" xfId="46728" xr:uid="{8B99B757-00E5-4BFF-BCFF-3B1425C3FEE4}"/>
    <cellStyle name="Output 2 13 4" xfId="35730" xr:uid="{112836A1-6F2E-49C5-B34F-7F937EE98BA9}"/>
    <cellStyle name="Output 2 13 4 2" xfId="56139" xr:uid="{64C0C010-953B-42CE-9112-2D77B551A8F3}"/>
    <cellStyle name="Output 2 13 4 3" xfId="49357" xr:uid="{F5F1F6DA-65E9-4B40-BE12-B5784A4EE844}"/>
    <cellStyle name="Output 2 13 5" xfId="44579" xr:uid="{B1B34AB9-9B58-44E3-8800-F8E34FD743CD}"/>
    <cellStyle name="Output 2 13 5 2" xfId="58059" xr:uid="{ACAC8FCA-9FD1-4D59-A7F9-946FAA5BCC03}"/>
    <cellStyle name="Output 2 13 5 3" xfId="51277" xr:uid="{E1BB46E0-5441-4B02-A30F-13890E91354A}"/>
    <cellStyle name="Output 2 13 6" xfId="47477" xr:uid="{24F7142B-8A95-463C-952A-7C38C160C99D}"/>
    <cellStyle name="Output 2 13 6 2" xfId="54296" xr:uid="{750CDD03-9B9D-468C-B4D1-CC77BA500A49}"/>
    <cellStyle name="Output 2 13 7" xfId="45869" xr:uid="{DAB947A9-3A9F-465D-A452-3F0C088BED6B}"/>
    <cellStyle name="Output 2 14" xfId="2588" xr:uid="{58843F59-976B-46DD-834C-B9593EBB5A38}"/>
    <cellStyle name="Output 2 14 2" xfId="6829" xr:uid="{D56F6197-F092-4E61-83B5-F555603601DF}"/>
    <cellStyle name="Output 2 14 2 2" xfId="15818" xr:uid="{1AB93573-1BE3-4B36-BE8E-E04390959E5E}"/>
    <cellStyle name="Output 2 14 2 2 2" xfId="26323" xr:uid="{DFE95A92-0D4F-4385-9C0B-B27D14A21DBB}"/>
    <cellStyle name="Output 2 14 2 2 2 2" xfId="56650" xr:uid="{5359D2E3-029A-4A87-99C2-4900E5C97DF7}"/>
    <cellStyle name="Output 2 14 2 2 3" xfId="49868" xr:uid="{A34F9CE8-1A17-49F3-8181-ACA16E0727E9}"/>
    <cellStyle name="Output 2 14 2 3" xfId="29198" xr:uid="{9B994C0B-B332-4E18-B3B2-10C5AEFCB431}"/>
    <cellStyle name="Output 2 14 2 3 2" xfId="55764" xr:uid="{9FC037F3-E154-4872-B9E2-FA627B486CA0}"/>
    <cellStyle name="Output 2 14 2 3 3" xfId="48981" xr:uid="{3B7C3BA6-33F0-4E36-B754-F92CD6851095}"/>
    <cellStyle name="Output 2 14 2 4" xfId="47985" xr:uid="{AF5C0E45-A3CA-4027-AED2-BABBCE4887B3}"/>
    <cellStyle name="Output 2 14 2 4 2" xfId="54780" xr:uid="{6027AACF-F1B7-4E27-9184-D788F3945C48}"/>
    <cellStyle name="Output 2 14 2 5" xfId="46371" xr:uid="{A55D33CE-0939-4AF3-8C07-C8B98B8AA601}"/>
    <cellStyle name="Output 2 14 3" xfId="9399" xr:uid="{5D43D851-1CA9-42CB-A15B-4DB74FE58757}"/>
    <cellStyle name="Output 2 14 3 2" xfId="18388" xr:uid="{C96E860F-690B-451E-9EFE-415E172CBFA3}"/>
    <cellStyle name="Output 2 14 3 2 2" xfId="24633" xr:uid="{9D5F84D0-59F9-4B80-A447-9E88B624E271}"/>
    <cellStyle name="Output 2 14 3 2 2 2" xfId="57043" xr:uid="{5024415C-D7DC-4925-AC19-C75426D0B9A1}"/>
    <cellStyle name="Output 2 14 3 2 3" xfId="50261" xr:uid="{9E230C63-A05E-4FAB-B31F-4420C64D79C3}"/>
    <cellStyle name="Output 2 14 3 3" xfId="35591" xr:uid="{D3C8ECCC-D5CD-4F6E-AD71-927BD85F0539}"/>
    <cellStyle name="Output 2 14 3 3 2" xfId="58411" xr:uid="{F3C0625D-6825-4632-9188-67C1DBB5360C}"/>
    <cellStyle name="Output 2 14 3 3 3" xfId="51630" xr:uid="{FBB88ED0-43A2-4EEF-8677-5CA3086493AA}"/>
    <cellStyle name="Output 2 14 3 4" xfId="48378" xr:uid="{ADFA48FB-427F-40AA-8D21-1EB0FAE8417F}"/>
    <cellStyle name="Output 2 14 3 4 2" xfId="55170" xr:uid="{0964A089-FB26-4F8F-8DAE-6483ECC00401}"/>
    <cellStyle name="Output 2 14 3 5" xfId="46764" xr:uid="{CB2C12AC-6AF1-41EF-B40E-EE6C43D54F71}"/>
    <cellStyle name="Output 2 14 4" xfId="13442" xr:uid="{32A96B45-226F-4D0E-AA6F-0F5B51087EB9}"/>
    <cellStyle name="Output 2 14 4 2" xfId="40623" xr:uid="{EAC0B525-8B4E-4DE2-9212-0383DC7C233B}"/>
    <cellStyle name="Output 2 14 4 2 2" xfId="56178" xr:uid="{BFA2AB88-A8EE-40C0-94FE-46D2EF7E4A64}"/>
    <cellStyle name="Output 2 14 4 3" xfId="49396" xr:uid="{A1F9DBAD-229C-4E1D-8A17-11CDFAF2D143}"/>
    <cellStyle name="Output 2 14 5" xfId="24877" xr:uid="{799FD6B8-C246-4EF1-9D56-DF9FE78C6F06}"/>
    <cellStyle name="Output 2 14 5 2" xfId="57991" xr:uid="{C0D22D39-BA25-46B8-8366-2E0C71071269}"/>
    <cellStyle name="Output 2 14 5 3" xfId="51209" xr:uid="{5003456A-053A-4356-9D01-61E0A960FD6E}"/>
    <cellStyle name="Output 2 14 6" xfId="44605" xr:uid="{ED73BF6A-8142-4DFC-BF44-669E01734C37}"/>
    <cellStyle name="Output 2 14 6 2" xfId="54332" xr:uid="{43542744-7508-405F-B16C-9138F6BE704B}"/>
    <cellStyle name="Output 2 14 6 3" xfId="47516" xr:uid="{5C94DAEA-FBD0-4C23-93C8-06E1A218ACB8}"/>
    <cellStyle name="Output 2 14 7" xfId="45905" xr:uid="{674D2AC4-F058-4C5A-851C-335EDEF3DA6A}"/>
    <cellStyle name="Output 2 15" xfId="6511" xr:uid="{067A26F6-9725-4187-83D3-6059A5AE9493}"/>
    <cellStyle name="Output 2 15 2" xfId="11732" xr:uid="{5FE4366C-FDB9-4204-9057-F4C8BE7AA534}"/>
    <cellStyle name="Output 2 15 2 2" xfId="20721" xr:uid="{00005FAF-CA3F-4736-AC33-AD1AD6DABEE0}"/>
    <cellStyle name="Output 2 15 2 2 2" xfId="42883" xr:uid="{9F6DDE53-1127-4012-A71C-36F43D70238B}"/>
    <cellStyle name="Output 2 15 2 2 3" xfId="56260" xr:uid="{51368F25-5CBD-42BA-8302-BC0C41B6B829}"/>
    <cellStyle name="Output 2 15 2 3" xfId="40545" xr:uid="{B56287B5-AD9D-4148-A34A-AD793408822A}"/>
    <cellStyle name="Output 2 15 2 4" xfId="49478" xr:uid="{1A473FEA-7A59-4649-9E63-EA4D4321956F}"/>
    <cellStyle name="Output 2 15 3" xfId="15500" xr:uid="{EB7B21FC-16B1-43FF-A6FA-785D6558C3B3}"/>
    <cellStyle name="Output 2 15 3 2" xfId="43462" xr:uid="{F59D6F0D-0435-44E6-95AF-0BBBF7875B9A}"/>
    <cellStyle name="Output 2 15 3 2 2" xfId="59036" xr:uid="{FDF0F417-0AAC-4747-BE92-9CDBA441BDFD}"/>
    <cellStyle name="Output 2 15 3 3" xfId="52255" xr:uid="{AAFA20FE-9123-4E00-83D9-8DD8963E9753}"/>
    <cellStyle name="Output 2 15 4" xfId="27279" xr:uid="{E258BA7B-87F2-49E9-9403-39C1F7D44400}"/>
    <cellStyle name="Output 2 15 4 2" xfId="54408" xr:uid="{F6717C22-E668-472D-89FA-FF527CE23D83}"/>
    <cellStyle name="Output 2 15 4 3" xfId="47596" xr:uid="{29F0031A-26F0-474C-85E3-228173DAE421}"/>
    <cellStyle name="Output 2 15 5" xfId="44664" xr:uid="{A0168099-E4F6-42F7-A63D-16AA6D033FA3}"/>
    <cellStyle name="Output 2 15 6" xfId="45987" xr:uid="{651EF7E0-95B7-4DDB-9863-1AB97C706789}"/>
    <cellStyle name="Output 2 16" xfId="9095" xr:uid="{07DCB097-50EA-4219-B265-9788AB345451}"/>
    <cellStyle name="Output 2 16 2" xfId="18084" xr:uid="{13840148-D5AC-4EC2-B9AA-C1107BF304EB}"/>
    <cellStyle name="Output 2 16 2 2" xfId="25630" xr:uid="{BFB5F6F1-2A01-4427-8C2D-B11DF9503CDF}"/>
    <cellStyle name="Output 2 16 2 2 2" xfId="56210" xr:uid="{F1C0722A-3BF7-49C0-BD03-A33B9A977EC1}"/>
    <cellStyle name="Output 2 16 2 3" xfId="49428" xr:uid="{5C269AF2-3D2B-43A1-A38B-C5DF33654BDA}"/>
    <cellStyle name="Output 2 16 3" xfId="42418" xr:uid="{D8600D3C-E27B-48B8-882E-41ABA7E4497D}"/>
    <cellStyle name="Output 2 16 3 2" xfId="57624" xr:uid="{DD43974C-AD73-4FBB-A64F-3319808E4D7E}"/>
    <cellStyle name="Output 2 16 3 3" xfId="50842" xr:uid="{C85B642D-E9F6-4194-A813-2E02C3C13326}"/>
    <cellStyle name="Output 2 16 4" xfId="44625" xr:uid="{A4F68F7D-F971-434F-B598-7B18357EB1BB}"/>
    <cellStyle name="Output 2 16 4 2" xfId="54361" xr:uid="{745EA05D-0E65-4D00-AE25-482FA1744D4A}"/>
    <cellStyle name="Output 2 16 4 3" xfId="47548" xr:uid="{A94A9673-4648-4D2D-9299-D94A7439B137}"/>
    <cellStyle name="Output 2 16 5" xfId="45937" xr:uid="{0EC0636F-5BB9-40E6-806C-095AAAD3B058}"/>
    <cellStyle name="Output 2 17" xfId="9719" xr:uid="{0E1612A9-B748-4000-93D3-0E6713278580}"/>
    <cellStyle name="Output 2 17 2" xfId="18708" xr:uid="{E66E40E3-064B-4ECD-A8FB-0831A046CC9E}"/>
    <cellStyle name="Output 2 17 2 2" xfId="43350" xr:uid="{E2A36311-20DF-411A-AE90-605DB94D01D0}"/>
    <cellStyle name="Output 2 17 2 2 2" xfId="57176" xr:uid="{BFABBF5A-1563-43C6-A8B4-1F95D1C29271}"/>
    <cellStyle name="Output 2 17 2 3" xfId="50394" xr:uid="{012385D0-D851-4AAA-B8E6-FA0C1DAA3733}"/>
    <cellStyle name="Output 2 17 3" xfId="27194" xr:uid="{BF17951B-0D27-4BFD-A9AB-98A457A3C8FE}"/>
    <cellStyle name="Output 2 17 3 2" xfId="58139" xr:uid="{45468F9E-DAE6-47CE-A589-B130EAC82EEB}"/>
    <cellStyle name="Output 2 17 3 3" xfId="51357" xr:uid="{D8D9A0E6-8A3F-48DF-A615-36B10DC3CCDD}"/>
    <cellStyle name="Output 2 17 4" xfId="44729" xr:uid="{F376A7F3-6D00-4DB4-BAD3-E3BDF12F29D5}"/>
    <cellStyle name="Output 2 17 4 2" xfId="55303" xr:uid="{1A973EF2-B013-4F46-AED3-55D183C99308}"/>
    <cellStyle name="Output 2 17 4 3" xfId="48511" xr:uid="{C765C2A5-6CF5-4979-9828-DA524A53F8CC}"/>
    <cellStyle name="Output 2 17 5" xfId="53589" xr:uid="{2949D883-AC72-4165-AF0D-6118EB20116D}"/>
    <cellStyle name="Output 2 17 6" xfId="46897" xr:uid="{5EC0C11D-84EC-42D4-9C1B-AA664AF3E911}"/>
    <cellStyle name="Output 2 18" xfId="2215" xr:uid="{938B5731-5E56-4072-97BA-CF3CCEFE8168}"/>
    <cellStyle name="Output 2 18 2" xfId="43877" xr:uid="{BFD652FE-F038-479C-A596-64BE9BABC033}"/>
    <cellStyle name="Output 2 18 2 2" xfId="57132" xr:uid="{83A9A29C-DD7B-4B0A-8ED6-29E8196EEBAB}"/>
    <cellStyle name="Output 2 18 2 3" xfId="50350" xr:uid="{37C31D7D-5AB3-40D9-A5F5-4C3DC79786B7}"/>
    <cellStyle name="Output 2 18 3" xfId="44750" xr:uid="{079E39D9-5BDB-497B-9645-3FCD62736FA3}"/>
    <cellStyle name="Output 2 18 3 2" xfId="58734" xr:uid="{15B53971-6D4A-45FE-959B-3E5AD4DA9D2A}"/>
    <cellStyle name="Output 2 18 3 3" xfId="51953" xr:uid="{E7C80231-FA50-41B1-8122-B2B1FC21CC32}"/>
    <cellStyle name="Output 2 18 4" xfId="51749" xr:uid="{89B38842-65BA-4E0A-A678-BF75EB93FD25}"/>
    <cellStyle name="Output 2 18 4 2" xfId="58530" xr:uid="{E0AE84BD-8CA7-4DFD-B68C-CA948DA46F74}"/>
    <cellStyle name="Output 2 18 5" xfId="48467" xr:uid="{BA224BDE-D29E-4883-94BD-F7E9E2940448}"/>
    <cellStyle name="Output 2 18 5 2" xfId="55259" xr:uid="{ADC99937-75E7-4B07-8DD9-E6CF80516F1D}"/>
    <cellStyle name="Output 2 18 6" xfId="53545" xr:uid="{35106482-1438-4B8C-B802-3EA4CB952D4F}"/>
    <cellStyle name="Output 2 18 7" xfId="46853" xr:uid="{39B6BEE9-26A1-4802-A399-BB68B85A22AC}"/>
    <cellStyle name="Output 2 19" xfId="13124" xr:uid="{BE83C104-B300-4B77-8097-A06E587D0CF5}"/>
    <cellStyle name="Output 2 19 2" xfId="39023" xr:uid="{1FE36E0E-153F-4DF6-8E09-865965BE1A58}"/>
    <cellStyle name="Output 2 19 2 2" xfId="57073" xr:uid="{DB10D103-F950-4611-BFDC-51CA5FB1D83D}"/>
    <cellStyle name="Output 2 19 2 3" xfId="50291" xr:uid="{39502D82-F052-4504-8672-E4EC81965521}"/>
    <cellStyle name="Output 2 19 3" xfId="44815" xr:uid="{60C1D520-BFBC-4EE4-8BA1-1E547E8EE6CC}"/>
    <cellStyle name="Output 2 19 3 2" xfId="58679" xr:uid="{3C39E6FE-80BE-42DC-BDCD-06F9C07378E0}"/>
    <cellStyle name="Output 2 19 3 3" xfId="51898" xr:uid="{CB9C0FA5-B267-4B69-9A9A-2954792F41AA}"/>
    <cellStyle name="Output 2 19 4" xfId="51041" xr:uid="{940C7478-3158-4934-BF69-17088F06DA93}"/>
    <cellStyle name="Output 2 19 4 2" xfId="57823" xr:uid="{C40B7394-F42E-4F04-B157-6B1272DA7077}"/>
    <cellStyle name="Output 2 19 5" xfId="48408" xr:uid="{39D348CC-AAF9-4BDA-BADB-C6FD1B64E130}"/>
    <cellStyle name="Output 2 19 5 2" xfId="55200" xr:uid="{B58C7BDA-15D6-46C7-A274-70ED9DF4EBB1}"/>
    <cellStyle name="Output 2 19 6" xfId="53486" xr:uid="{D3D21723-FCFB-4641-994B-EA2706431B94}"/>
    <cellStyle name="Output 2 19 7" xfId="46794" xr:uid="{63B32089-0EE3-41FC-9419-191C1750169D}"/>
    <cellStyle name="Output 2 2" xfId="153" xr:uid="{8A3CABBD-03E6-45A7-AF63-894D82157146}"/>
    <cellStyle name="Output 2 2 10" xfId="1964" xr:uid="{67507E08-4C12-455B-8417-36CA55532466}"/>
    <cellStyle name="Output 2 2 10 2" xfId="6272" xr:uid="{EB76077D-923E-4BA4-BD62-B56511BC0809}"/>
    <cellStyle name="Output 2 2 10 2 2" xfId="8858" xr:uid="{21E2B0A1-A0A6-4884-88A6-8BF1F3888BAA}"/>
    <cellStyle name="Output 2 2 10 2 2 2" xfId="17847" xr:uid="{BC0F4DF3-A1CA-4EC5-97D9-FB6B5FCDC880}"/>
    <cellStyle name="Output 2 2 10 2 2 2 2" xfId="42056" xr:uid="{74EA6442-8052-408F-9754-8DBB98FE286D}"/>
    <cellStyle name="Output 2 2 10 2 2 2 3" xfId="56626" xr:uid="{22613018-8E8C-42A7-80B8-CF940B8D8D9F}"/>
    <cellStyle name="Output 2 2 10 2 2 3" xfId="24575" xr:uid="{FCD94DF8-A3B8-4EB3-A9DD-C6E2DF962DFF}"/>
    <cellStyle name="Output 2 2 10 2 2 4" xfId="49844" xr:uid="{E3B72B14-B24A-4342-9D5F-135195FFEB55}"/>
    <cellStyle name="Output 2 2 10 2 3" xfId="11495" xr:uid="{EEDE3D5B-9712-4863-A0B7-C9B27A4DFAEE}"/>
    <cellStyle name="Output 2 2 10 2 3 2" xfId="20484" xr:uid="{1F089B0F-1545-4FD0-92AA-EFA04FB5DD06}"/>
    <cellStyle name="Output 2 2 10 2 3 2 2" xfId="36210" xr:uid="{6F03D019-74E0-4D48-A47B-CBA13CB344F8}"/>
    <cellStyle name="Output 2 2 10 2 3 2 3" xfId="57733" xr:uid="{C4E4F11C-B5D8-4925-8147-0EB33E394AB2}"/>
    <cellStyle name="Output 2 2 10 2 3 3" xfId="27091" xr:uid="{6F1A1580-C912-4A73-9F78-F103F76A58C4}"/>
    <cellStyle name="Output 2 2 10 2 3 4" xfId="50951" xr:uid="{C938E338-1BA8-4E6C-8AFE-E40418E19767}"/>
    <cellStyle name="Output 2 2 10 2 4" xfId="15261" xr:uid="{71B9A37E-66E1-45FA-B12E-FFAEA3A86057}"/>
    <cellStyle name="Output 2 2 10 2 4 2" xfId="29537" xr:uid="{A33E1769-5E72-4649-9ABF-69091B6F0494}"/>
    <cellStyle name="Output 2 2 10 2 4 2 2" xfId="54759" xr:uid="{C7E4C588-4ABC-4255-A87D-EA799E385514}"/>
    <cellStyle name="Output 2 2 10 2 4 3" xfId="47961" xr:uid="{D48DBC48-7BE5-4805-BFF4-3D017829B7D5}"/>
    <cellStyle name="Output 2 2 10 2 5" xfId="39633" xr:uid="{6BDBCFCF-A9E9-4296-B6C6-02F2B4A884B9}"/>
    <cellStyle name="Output 2 2 10 2 6" xfId="46347" xr:uid="{1F51A533-DD00-4859-8C41-E88F07482EC6}"/>
    <cellStyle name="Output 2 2 10 3" xfId="4401" xr:uid="{DA70EDFF-00C9-4829-9FD8-B7090AB434CD}"/>
    <cellStyle name="Output 2 2 10 3 2" xfId="32872" xr:uid="{1CB35605-F41E-45F4-877F-536998B225AB}"/>
    <cellStyle name="Output 2 2 10 3 2 2" xfId="57022" xr:uid="{D768BE34-436B-4EF1-B5FB-6452661E531F}"/>
    <cellStyle name="Output 2 2 10 3 2 3" xfId="50240" xr:uid="{53EA835E-8ACC-4830-8C25-2D5878763486}"/>
    <cellStyle name="Output 2 2 10 3 3" xfId="51136" xr:uid="{F64053B1-70B4-4A76-9A01-140E9A6B9F4F}"/>
    <cellStyle name="Output 2 2 10 3 3 2" xfId="57918" xr:uid="{9667EBA0-4A21-4C35-A495-40D685836946}"/>
    <cellStyle name="Output 2 2 10 3 4" xfId="48357" xr:uid="{9A1C7EBA-B8E8-46DC-8827-A80B84CB11BC}"/>
    <cellStyle name="Output 2 2 10 3 4 2" xfId="55149" xr:uid="{E5EC50B0-CE8B-4E9B-B17C-2AEA0300D3AF}"/>
    <cellStyle name="Output 2 2 10 3 5" xfId="53447" xr:uid="{889735EC-92EA-4CA5-A8B6-7FE203AB0F42}"/>
    <cellStyle name="Output 2 2 10 3 6" xfId="46743" xr:uid="{9FCBA57F-EAB3-4875-B5BC-4BF0CA386AE3}"/>
    <cellStyle name="Output 2 2 10 4" xfId="35628" xr:uid="{5086B268-EBFD-4C65-B9ED-446FEFF2C3BC}"/>
    <cellStyle name="Output 2 2 10 4 2" xfId="56154" xr:uid="{8BA4D7E5-0F83-47D4-A5CF-77D15518D956}"/>
    <cellStyle name="Output 2 2 10 4 3" xfId="49372" xr:uid="{8835DE24-056F-4606-ABD3-D8436204BE30}"/>
    <cellStyle name="Output 2 2 10 5" xfId="44555" xr:uid="{8F55B491-A1B4-491E-8421-FABAFBBACEBF}"/>
    <cellStyle name="Output 2 2 10 5 2" xfId="58221" xr:uid="{4DB27F71-3B6D-4224-BFAE-159C5EEB2272}"/>
    <cellStyle name="Output 2 2 10 5 3" xfId="51439" xr:uid="{DE3862AF-EA9D-422F-8A5D-8E812E105F36}"/>
    <cellStyle name="Output 2 2 10 6" xfId="47492" xr:uid="{9F06D660-7D18-4CA0-8BFC-708370C449F3}"/>
    <cellStyle name="Output 2 2 10 6 2" xfId="54311" xr:uid="{1F7BFDC1-A1FB-42F5-B8A1-6735CDAC8A9C}"/>
    <cellStyle name="Output 2 2 10 7" xfId="45884" xr:uid="{CF444BDE-92B2-4E47-9AA3-D9291EE35EEC}"/>
    <cellStyle name="Output 2 2 11" xfId="2607" xr:uid="{C892669E-F34E-40FD-A1C4-B2CB1B558D00}"/>
    <cellStyle name="Output 2 2 11 2" xfId="6848" xr:uid="{D616C9F9-FBF8-4AD6-9E5A-BDD801588ABB}"/>
    <cellStyle name="Output 2 2 11 2 2" xfId="15837" xr:uid="{A5639E39-B5C3-47DF-8E0A-AACD1162B7BF}"/>
    <cellStyle name="Output 2 2 11 2 2 2" xfId="35925" xr:uid="{98048B43-5770-4DEA-B610-D01E64063200}"/>
    <cellStyle name="Output 2 2 11 2 2 2 2" xfId="56665" xr:uid="{F8EB5DAD-AE26-4D2E-AA93-305402C3D338}"/>
    <cellStyle name="Output 2 2 11 2 2 3" xfId="49883" xr:uid="{DA1DB00D-C958-495B-88B4-05DCA3B78FB4}"/>
    <cellStyle name="Output 2 2 11 2 3" xfId="29354" xr:uid="{E5D946BC-C868-4605-A1C1-5F6501889C5C}"/>
    <cellStyle name="Output 2 2 11 2 3 2" xfId="59097" xr:uid="{ADF9C455-907C-4A87-BC80-CAC966C0273E}"/>
    <cellStyle name="Output 2 2 11 2 3 3" xfId="52316" xr:uid="{1F81BA89-5E95-46C0-AD5A-03B8C76CED9C}"/>
    <cellStyle name="Output 2 2 11 2 4" xfId="48000" xr:uid="{75B7FC43-87AC-4403-AB9F-BF37DE98F1C6}"/>
    <cellStyle name="Output 2 2 11 2 4 2" xfId="54795" xr:uid="{1DA301C1-3B2E-486B-9906-8D8C87B2533B}"/>
    <cellStyle name="Output 2 2 11 2 5" xfId="46386" xr:uid="{43681D1E-2D8C-4406-A3B9-924B47C6F1F7}"/>
    <cellStyle name="Output 2 2 11 3" xfId="9418" xr:uid="{C094718B-5B9C-4DC0-A746-5E772F038ABA}"/>
    <cellStyle name="Output 2 2 11 3 2" xfId="18407" xr:uid="{EA4F9829-38EB-4C0B-AA94-6469B30668B4}"/>
    <cellStyle name="Output 2 2 11 3 2 2" xfId="24769" xr:uid="{1AF37066-CA2F-47B5-9C87-B758F84412A8}"/>
    <cellStyle name="Output 2 2 11 3 2 2 2" xfId="57058" xr:uid="{E3992F21-2178-41AD-A04E-385BA4806997}"/>
    <cellStyle name="Output 2 2 11 3 2 3" xfId="50276" xr:uid="{D17A9C73-D0F4-418D-89A7-223A2CF4A307}"/>
    <cellStyle name="Output 2 2 11 3 3" xfId="42663" xr:uid="{C946F70B-F156-4B1F-AFED-185D732FCC1E}"/>
    <cellStyle name="Output 2 2 11 3 3 2" xfId="58366" xr:uid="{FD747BFF-95F1-40DA-9699-21762C36EF65}"/>
    <cellStyle name="Output 2 2 11 3 3 3" xfId="51584" xr:uid="{86AFC952-2B35-4FC8-8545-541DDCA66732}"/>
    <cellStyle name="Output 2 2 11 3 4" xfId="48393" xr:uid="{ECDCA4C1-C42D-44F3-9E2D-B60EEBB56321}"/>
    <cellStyle name="Output 2 2 11 3 4 2" xfId="55185" xr:uid="{221BE50C-B5CD-408E-B3C3-D2CF08F51F45}"/>
    <cellStyle name="Output 2 2 11 3 5" xfId="46779" xr:uid="{5F0E31BD-6C61-41E0-834D-AB061E96AE19}"/>
    <cellStyle name="Output 2 2 11 4" xfId="13461" xr:uid="{7BF2F8EB-EEA8-4555-9034-93B0F0D6C6D5}"/>
    <cellStyle name="Output 2 2 11 4 2" xfId="37987" xr:uid="{38865034-2378-4400-8689-F2A16299CF20}"/>
    <cellStyle name="Output 2 2 11 4 2 2" xfId="56193" xr:uid="{E9944690-68DB-4921-97F1-0F83821AE3C0}"/>
    <cellStyle name="Output 2 2 11 4 3" xfId="49411" xr:uid="{B67D6E75-027B-42EF-A37F-74432186122D}"/>
    <cellStyle name="Output 2 2 11 5" xfId="25015" xr:uid="{E03D3610-3CE7-4DA1-B25C-7185613054F3}"/>
    <cellStyle name="Output 2 2 11 5 2" xfId="58568" xr:uid="{98D5B426-E53F-4801-8D62-212F5875ACC5}"/>
    <cellStyle name="Output 2 2 11 5 3" xfId="51787" xr:uid="{98031167-507C-49DE-99AF-08C232ADC868}"/>
    <cellStyle name="Output 2 2 11 6" xfId="44599" xr:uid="{C58C8E4C-0DC6-4952-AA9F-5046140133A6}"/>
    <cellStyle name="Output 2 2 11 6 2" xfId="54347" xr:uid="{6987882F-D412-44EA-9A3F-AEF988D51F12}"/>
    <cellStyle name="Output 2 2 11 6 3" xfId="47531" xr:uid="{E7A0E346-F62B-431A-BFF0-0C8D29977CBC}"/>
    <cellStyle name="Output 2 2 11 7" xfId="45920" xr:uid="{B63A7092-1B97-4605-AABC-87449CC91148}"/>
    <cellStyle name="Output 2 2 12" xfId="6609" xr:uid="{93DB1BAC-299A-464D-ADD0-9D814690A888}"/>
    <cellStyle name="Output 2 2 12 2" xfId="11815" xr:uid="{A901CF64-2640-4E59-B749-15D2ED0D14E8}"/>
    <cellStyle name="Output 2 2 12 2 2" xfId="20804" xr:uid="{ACE36CE6-C197-4798-BED2-8AF4C58C6278}"/>
    <cellStyle name="Output 2 2 12 2 2 2" xfId="34030" xr:uid="{0B68C6B9-85AC-41C8-AFB7-5F2D5A6A3187}"/>
    <cellStyle name="Output 2 2 12 2 2 3" xfId="56262" xr:uid="{BC453AF7-C2C5-4465-AEA9-CA0CA94A0421}"/>
    <cellStyle name="Output 2 2 12 2 3" xfId="42766" xr:uid="{A8CBE4C7-51DF-43E7-B798-4DBEB35DBA6E}"/>
    <cellStyle name="Output 2 2 12 2 4" xfId="49480" xr:uid="{8B701C91-A236-49FA-8F6C-27C7AF325AC7}"/>
    <cellStyle name="Output 2 2 12 3" xfId="15598" xr:uid="{E79E7121-0334-48B9-8A3A-3193D2F9B34F}"/>
    <cellStyle name="Output 2 2 12 3 2" xfId="27148" xr:uid="{8E956663-9A1B-4153-949B-BFA58EE5681B}"/>
    <cellStyle name="Output 2 2 12 3 2 2" xfId="58989" xr:uid="{ED91D0D9-F991-4E9F-B142-BABE019439CD}"/>
    <cellStyle name="Output 2 2 12 3 3" xfId="52208" xr:uid="{81539452-D304-42A0-ADEB-FF1CC33A20B4}"/>
    <cellStyle name="Output 2 2 12 4" xfId="23317" xr:uid="{58FF31D1-1E45-45F0-AB75-8B50EB888F8F}"/>
    <cellStyle name="Output 2 2 12 4 2" xfId="54409" xr:uid="{ECBBC31D-0518-44CE-9625-5482D3985779}"/>
    <cellStyle name="Output 2 2 12 4 3" xfId="47598" xr:uid="{69C16B5A-D9FD-4219-9B9D-F4CA8B9CAF56}"/>
    <cellStyle name="Output 2 2 12 5" xfId="44656" xr:uid="{8E5039FF-EA27-453F-B35B-F9B79C00CEA0}"/>
    <cellStyle name="Output 2 2 12 6" xfId="45989" xr:uid="{8E0AB1E2-4ADD-4EEB-A597-AF41270256C7}"/>
    <cellStyle name="Output 2 2 13" xfId="9178" xr:uid="{12BCEF3A-2BAE-42E2-84FE-96E4A7F2A833}"/>
    <cellStyle name="Output 2 2 13 2" xfId="18167" xr:uid="{F65322BF-6856-4BC9-9DD7-2F96FD571314}"/>
    <cellStyle name="Output 2 2 13 2 2" xfId="28437" xr:uid="{FC2D2A81-B614-4E2D-9C99-860A358741CC}"/>
    <cellStyle name="Output 2 2 13 2 2 2" xfId="56682" xr:uid="{B4C31958-CD3E-4B95-8B36-3592359C460A}"/>
    <cellStyle name="Output 2 2 13 2 3" xfId="49900" xr:uid="{84EAA5F5-7057-4236-AD97-87E133D22982}"/>
    <cellStyle name="Output 2 2 13 3" xfId="24595" xr:uid="{C26F7727-6409-490F-920B-93455DEB058D}"/>
    <cellStyle name="Output 2 2 13 3 2" xfId="58578" xr:uid="{9598B664-2A06-4F6C-9C9F-298B3EDC760E}"/>
    <cellStyle name="Output 2 2 13 3 3" xfId="51797" xr:uid="{606E969C-9FD1-478F-B361-4C27BADC6967}"/>
    <cellStyle name="Output 2 2 13 4" xfId="44661" xr:uid="{7AA0F5FB-6DC4-4811-86E1-5F70B89ABC0C}"/>
    <cellStyle name="Output 2 2 13 4 2" xfId="54809" xr:uid="{69A74C36-9053-4119-968A-A1E44800BF02}"/>
    <cellStyle name="Output 2 2 13 4 3" xfId="48017" xr:uid="{B478A372-ED09-4D41-A5D9-EF9DA5D1481A}"/>
    <cellStyle name="Output 2 2 13 5" xfId="46403" xr:uid="{889485BC-722A-4A84-9310-E308FE65E107}"/>
    <cellStyle name="Output 2 2 14" xfId="12668" xr:uid="{5F9CAE92-6720-42C7-B684-C9388F81DDAE}"/>
    <cellStyle name="Output 2 2 14 2" xfId="21657" xr:uid="{CBC325CB-A77F-4E77-AC1A-B0D226A0FDCD}"/>
    <cellStyle name="Output 2 2 14 2 2" xfId="29130" xr:uid="{750A717D-3C2A-4B50-B004-AF383FECD0C7}"/>
    <cellStyle name="Output 2 2 14 2 2 2" xfId="57142" xr:uid="{9323F9C8-B9E6-4CC5-97AB-616084DDF56F}"/>
    <cellStyle name="Output 2 2 14 2 3" xfId="50360" xr:uid="{0BA9A848-E1CA-411B-94FA-C8F276ABFD16}"/>
    <cellStyle name="Output 2 2 14 3" xfId="33919" xr:uid="{564AE233-1C3F-41F6-8C98-D7A29ED21B2F}"/>
    <cellStyle name="Output 2 2 14 3 2" xfId="58096" xr:uid="{F67997B9-695C-460D-B650-C298887E7556}"/>
    <cellStyle name="Output 2 2 14 3 3" xfId="51314" xr:uid="{DFAB548C-7214-48A2-87F7-8DAFA78CB45F}"/>
    <cellStyle name="Output 2 2 14 4" xfId="44721" xr:uid="{1B98FF7C-1BC0-4A2C-BC6A-DAD386A4A8FF}"/>
    <cellStyle name="Output 2 2 14 4 2" xfId="55269" xr:uid="{27C2DC86-932D-4A1E-838B-9B47C8BA5E73}"/>
    <cellStyle name="Output 2 2 14 4 3" xfId="48477" xr:uid="{D42CB9FB-02F8-412E-BE3E-5AFF775D1CA4}"/>
    <cellStyle name="Output 2 2 14 5" xfId="53555" xr:uid="{B4A7A7FB-51D2-4919-9C56-D70A5BA79E45}"/>
    <cellStyle name="Output 2 2 14 6" xfId="46863" xr:uid="{D123D1DF-1CA7-4737-AA47-06C5C2A9F967}"/>
    <cellStyle name="Output 2 2 15" xfId="2313" xr:uid="{8641C2BF-1943-4C0D-980F-5496CF558A91}"/>
    <cellStyle name="Output 2 2 15 2" xfId="36591" xr:uid="{3219619E-FFCF-4793-A488-F1D257EC07A6}"/>
    <cellStyle name="Output 2 2 15 2 2" xfId="57199" xr:uid="{9C310B93-82DA-40A9-97F8-CDB8469CE72E}"/>
    <cellStyle name="Output 2 2 15 2 3" xfId="50417" xr:uid="{08EDD0FE-E8B0-4B9E-ACB8-F922AE8B3A8B}"/>
    <cellStyle name="Output 2 2 15 3" xfId="44747" xr:uid="{B5295710-43B4-461C-B809-2CA915CEC8FB}"/>
    <cellStyle name="Output 2 2 15 3 2" xfId="58800" xr:uid="{7A04C3E0-C3EF-4266-B390-0DB98C3F0FB5}"/>
    <cellStyle name="Output 2 2 15 3 3" xfId="52019" xr:uid="{2875A45F-B2EE-4BAD-BE82-8760CE9A867C}"/>
    <cellStyle name="Output 2 2 15 4" xfId="51885" xr:uid="{4970DF89-2CE7-4267-A839-89B43DE93CCF}"/>
    <cellStyle name="Output 2 2 15 4 2" xfId="58666" xr:uid="{80D599A1-26EA-4299-8400-D5BE6A44C052}"/>
    <cellStyle name="Output 2 2 15 5" xfId="48534" xr:uid="{147712F9-9A72-4FC9-A14D-973F49F99743}"/>
    <cellStyle name="Output 2 2 15 5 2" xfId="55323" xr:uid="{1D83A50F-E457-4271-8210-07D5DFCA6011}"/>
    <cellStyle name="Output 2 2 15 6" xfId="53609" xr:uid="{C9881CBA-FA55-4827-A9A0-7B7C4D78528D}"/>
    <cellStyle name="Output 2 2 15 7" xfId="46920" xr:uid="{68E97ED5-3BB4-4150-9594-3AB1B00A1650}"/>
    <cellStyle name="Output 2 2 16" xfId="13222" xr:uid="{B6635B61-618A-4241-B946-118C2A8572C4}"/>
    <cellStyle name="Output 2 2 16 2" xfId="26066" xr:uid="{F7ABF424-9B6E-4926-8794-83CCE9885D13}"/>
    <cellStyle name="Output 2 2 16 2 2" xfId="57232" xr:uid="{43169CC8-B0D7-457E-AB65-26DACAB6CDC7}"/>
    <cellStyle name="Output 2 2 16 2 3" xfId="50450" xr:uid="{6A175EE8-312C-470C-B243-5E039DEA2C9E}"/>
    <cellStyle name="Output 2 2 16 3" xfId="44814" xr:uid="{BB2460CB-9CE8-4B5B-AFA1-585AD37AF434}"/>
    <cellStyle name="Output 2 2 16 3 2" xfId="58833" xr:uid="{ACDD1228-B215-4A3C-82DA-5DA88CCC3475}"/>
    <cellStyle name="Output 2 2 16 3 3" xfId="52052" xr:uid="{ACD7C15F-6D57-4B53-9959-9494A30895C4}"/>
    <cellStyle name="Output 2 2 16 4" xfId="50836" xr:uid="{4C0F9A78-75EE-4B42-8B61-5B29DBAF15F6}"/>
    <cellStyle name="Output 2 2 16 4 2" xfId="57618" xr:uid="{EE879AED-1480-4080-BB03-A39DCA9D17E3}"/>
    <cellStyle name="Output 2 2 16 5" xfId="48567" xr:uid="{41EC8B60-9824-4AD2-BA78-E5D643097FFF}"/>
    <cellStyle name="Output 2 2 16 5 2" xfId="55356" xr:uid="{AADA2FFC-515E-4E16-8556-03F68E4282F1}"/>
    <cellStyle name="Output 2 2 16 6" xfId="53642" xr:uid="{B059641D-1686-4867-8240-D6499B9012BE}"/>
    <cellStyle name="Output 2 2 16 7" xfId="46953" xr:uid="{8523ED94-4CCF-476B-A24F-D02FC6766E30}"/>
    <cellStyle name="Output 2 2 17" xfId="23930" xr:uid="{05C69322-5B97-4205-9EFC-44FFB80F93D6}"/>
    <cellStyle name="Output 2 2 17 2" xfId="44855" xr:uid="{9860D130-D94E-4D1F-85A6-1168F0EED43F}"/>
    <cellStyle name="Output 2 2 17 2 2" xfId="57261" xr:uid="{38D0E9E5-683F-4669-9DE9-E20862A3BB71}"/>
    <cellStyle name="Output 2 2 17 2 3" xfId="50479" xr:uid="{EBF1D5BB-5113-4FC2-BF01-BD5FB5A20CBB}"/>
    <cellStyle name="Output 2 2 17 3" xfId="52081" xr:uid="{9B5B71CF-1691-4A80-A2AC-A9C2AB889991}"/>
    <cellStyle name="Output 2 2 17 3 2" xfId="58862" xr:uid="{A5D35295-ABB4-464D-A029-1703706D9C9D}"/>
    <cellStyle name="Output 2 2 17 4" xfId="51802" xr:uid="{0D227F61-6E3D-4409-9679-2C1001731A1E}"/>
    <cellStyle name="Output 2 2 17 4 2" xfId="58583" xr:uid="{F23DB2C4-5081-4168-AD97-F1CFDFDEABE6}"/>
    <cellStyle name="Output 2 2 17 5" xfId="48596" xr:uid="{30026343-4019-451B-924E-8AAFD7024F02}"/>
    <cellStyle name="Output 2 2 17 5 2" xfId="55385" xr:uid="{59503CBC-3965-4C36-941B-EBDFBBD4C055}"/>
    <cellStyle name="Output 2 2 17 6" xfId="53671" xr:uid="{4349AB70-2443-4862-AF6E-850E98D91BB7}"/>
    <cellStyle name="Output 2 2 17 7" xfId="46982" xr:uid="{1C83CECC-7D2E-4984-8AA5-41C0B7C4488D}"/>
    <cellStyle name="Output 2 2 18" xfId="44887" xr:uid="{1A953702-67A2-41F8-A279-9707CE1CD50F}"/>
    <cellStyle name="Output 2 2 18 2" xfId="50410" xr:uid="{85CD9F92-0B05-4F8A-88FD-44E7C10B2DD3}"/>
    <cellStyle name="Output 2 2 18 2 2" xfId="57192" xr:uid="{4DFAC0A7-31BC-444E-96D3-A6178DDFA7E1}"/>
    <cellStyle name="Output 2 2 18 3" xfId="52012" xr:uid="{C2973675-6973-4179-98C5-4B3B62720A5D}"/>
    <cellStyle name="Output 2 2 18 3 2" xfId="58793" xr:uid="{F14767F9-D8B2-4547-92A1-24D2195EB917}"/>
    <cellStyle name="Output 2 2 18 4" xfId="52207" xr:uid="{BE8CDAB9-68F5-4AD8-949C-4A4A2AA359F6}"/>
    <cellStyle name="Output 2 2 18 4 2" xfId="58988" xr:uid="{AF63701E-5752-47AF-AB6C-3A3FACE5EE03}"/>
    <cellStyle name="Output 2 2 18 5" xfId="48527" xr:uid="{CCB0F32A-18A7-41EA-96E5-A7170A4154E0}"/>
    <cellStyle name="Output 2 2 18 5 2" xfId="55316" xr:uid="{D929F981-880F-4474-9663-BD8FC6D74535}"/>
    <cellStyle name="Output 2 2 18 6" xfId="53602" xr:uid="{C45FD13F-8978-4EF8-99BD-B2BD8AD88144}"/>
    <cellStyle name="Output 2 2 18 7" xfId="46913" xr:uid="{BA15D84F-1909-414A-B892-25CA28AAFC3B}"/>
    <cellStyle name="Output 2 2 19" xfId="44921" xr:uid="{22ECEBAA-CB43-40A9-B55F-79FA3874D77B}"/>
    <cellStyle name="Output 2 2 19 2" xfId="50528" xr:uid="{2DEB18D4-E655-464C-AF5E-C75B9F910CB6}"/>
    <cellStyle name="Output 2 2 19 2 2" xfId="57310" xr:uid="{B012C62D-5EB2-48D2-8F7E-4CF982DAEDC8}"/>
    <cellStyle name="Output 2 2 19 3" xfId="52130" xr:uid="{776E95C8-BC3E-4BF5-9211-39E59094319A}"/>
    <cellStyle name="Output 2 2 19 3 2" xfId="58911" xr:uid="{B74CD19A-DA3D-4D64-B58C-1948E0D4EE56}"/>
    <cellStyle name="Output 2 2 19 4" xfId="49479" xr:uid="{BA9644E0-15B0-4227-B3A9-3EB918A08AA6}"/>
    <cellStyle name="Output 2 2 19 4 2" xfId="56261" xr:uid="{32C8095F-AA6A-4914-A930-28CB6C54E96C}"/>
    <cellStyle name="Output 2 2 19 5" xfId="48645" xr:uid="{6C678301-2EC0-4A6B-AE45-104DB2C00954}"/>
    <cellStyle name="Output 2 2 19 5 2" xfId="55434" xr:uid="{517F79E6-F0A3-4AAC-895A-B462E01005D7}"/>
    <cellStyle name="Output 2 2 19 6" xfId="53720" xr:uid="{51EEF62A-8B1F-41FA-88C7-9937855C16F1}"/>
    <cellStyle name="Output 2 2 19 7" xfId="47031" xr:uid="{87FEF0E4-C65D-4494-A5B8-61F7CB74C847}"/>
    <cellStyle name="Output 2 2 2" xfId="331" xr:uid="{F3223445-0C97-4A87-8415-DEEDCB707E14}"/>
    <cellStyle name="Output 2 2 2 10" xfId="6633" xr:uid="{5AC94917-7E7E-4176-9DA7-AA7ED2105A68}"/>
    <cellStyle name="Output 2 2 2 10 2" xfId="11839" xr:uid="{8C87F32C-AFC4-4E86-AC8A-9E546DC307E9}"/>
    <cellStyle name="Output 2 2 2 10 2 2" xfId="20828" xr:uid="{9A006167-0AFC-4762-A0A3-11556DA2E7D5}"/>
    <cellStyle name="Output 2 2 2 10 2 2 2" xfId="41314" xr:uid="{67608E46-3D97-4E9E-AC05-A782224AD12B}"/>
    <cellStyle name="Output 2 2 2 10 2 3" xfId="35385" xr:uid="{90E05AA0-8ADD-4E41-93DF-0311EAFAAF39}"/>
    <cellStyle name="Output 2 2 2 10 3" xfId="15622" xr:uid="{9BD21E23-A303-4284-831F-50B040CE0C76}"/>
    <cellStyle name="Output 2 2 2 10 3 2" xfId="24853" xr:uid="{3F44D420-B126-40B2-96E7-CAC6E5957AFE}"/>
    <cellStyle name="Output 2 2 2 10 4" xfId="38128" xr:uid="{F73CC5A2-15F2-4995-9581-F9039EFA178C}"/>
    <cellStyle name="Output 2 2 2 11" xfId="9202" xr:uid="{FB9578DA-D584-41EB-BB2E-4483A224F301}"/>
    <cellStyle name="Output 2 2 2 11 2" xfId="18191" xr:uid="{4A4792BE-7A11-402B-BD5B-E0076FA9D8B1}"/>
    <cellStyle name="Output 2 2 2 11 2 2" xfId="29691" xr:uid="{EB2C18BC-C2D0-40DE-9B41-7E687629204D}"/>
    <cellStyle name="Output 2 2 2 11 3" xfId="25843" xr:uid="{187E117B-5703-45EA-8DEC-9F1DCA29291F}"/>
    <cellStyle name="Output 2 2 2 12" xfId="12551" xr:uid="{76B66764-AF62-4633-AD2F-68D6D85F055A}"/>
    <cellStyle name="Output 2 2 2 12 2" xfId="21540" xr:uid="{760EB2C7-01EE-4780-8A1A-53E67F491C56}"/>
    <cellStyle name="Output 2 2 2 12 2 2" xfId="23802" xr:uid="{AC374BA0-1987-4DA7-B352-60C8FF3E1143}"/>
    <cellStyle name="Output 2 2 2 12 3" xfId="24142" xr:uid="{7F73AF95-68AB-414F-879A-621298B5A375}"/>
    <cellStyle name="Output 2 2 2 13" xfId="2337" xr:uid="{F65D3B65-EFDE-4322-937E-9E68E270339B}"/>
    <cellStyle name="Output 2 2 2 13 2" xfId="34353" xr:uid="{C2619930-DA1A-472D-AB46-A6F8AA4FAF4D}"/>
    <cellStyle name="Output 2 2 2 14" xfId="13246" xr:uid="{6B7C004F-5A4D-4FD0-83F9-096F080F45FC}"/>
    <cellStyle name="Output 2 2 2 14 2" xfId="32098" xr:uid="{B5B79F6D-FB57-4A81-A7D7-E0AB809DA160}"/>
    <cellStyle name="Output 2 2 2 15" xfId="28162" xr:uid="{2A9336FD-FB13-47DE-81A7-D60735A0336B}"/>
    <cellStyle name="Output 2 2 2 16" xfId="44318" xr:uid="{148168B6-B76E-4DBB-B5F5-1EA9D6519D59}"/>
    <cellStyle name="Output 2 2 2 17" xfId="45516" xr:uid="{2AF4A683-E590-4AD2-9AB6-63CAEB2B9F67}"/>
    <cellStyle name="Output 2 2 2 2" xfId="463" xr:uid="{439FA5AB-54EE-4895-AED5-017868657C31}"/>
    <cellStyle name="Output 2 2 2 2 10" xfId="9327" xr:uid="{1F14AF0A-0C2D-4F80-976A-8600231CC2C2}"/>
    <cellStyle name="Output 2 2 2 2 10 2" xfId="18316" xr:uid="{F59A0DAA-78CD-4EE7-88B4-003E634D4770}"/>
    <cellStyle name="Output 2 2 2 2 10 2 2" xfId="26313" xr:uid="{4B1F2333-ACE9-43DC-99AC-F6F22F4C3F38}"/>
    <cellStyle name="Output 2 2 2 2 10 3" xfId="32614" xr:uid="{B35046E8-0240-4624-B138-146978B7AD6A}"/>
    <cellStyle name="Output 2 2 2 2 11" xfId="9838" xr:uid="{7336C2B4-D9D9-49FB-BDA4-C0FE051E57E8}"/>
    <cellStyle name="Output 2 2 2 2 11 2" xfId="18827" xr:uid="{293B88D4-BDA7-4E66-AD8D-95749F07A34A}"/>
    <cellStyle name="Output 2 2 2 2 11 2 2" xfId="25625" xr:uid="{E47A3FA1-086A-4610-AB4F-821B6B906D86}"/>
    <cellStyle name="Output 2 2 2 2 11 3" xfId="37821" xr:uid="{9D35760A-13B0-432E-8C11-46E1891278EB}"/>
    <cellStyle name="Output 2 2 2 2 12" xfId="2469" xr:uid="{64CA9AB1-F460-4701-9BA0-FA8B2B6CF5A0}"/>
    <cellStyle name="Output 2 2 2 2 12 2" xfId="31834" xr:uid="{6A22AE32-15FF-4680-AC4D-F14EF344413E}"/>
    <cellStyle name="Output 2 2 2 2 13" xfId="13378" xr:uid="{C9A67C5E-7122-4228-8AF0-C20E4D927C13}"/>
    <cellStyle name="Output 2 2 2 2 13 2" xfId="33816" xr:uid="{0A41ABF6-27A2-4639-915A-FB2EC48561C3}"/>
    <cellStyle name="Output 2 2 2 2 14" xfId="42092" xr:uid="{7F67A66D-06BF-4D03-9011-F233C27CA949}"/>
    <cellStyle name="Output 2 2 2 2 15" xfId="46031" xr:uid="{181154F0-AE76-4187-BA13-F6E249BFA0F5}"/>
    <cellStyle name="Output 2 2 2 2 2" xfId="812" xr:uid="{20BF65BA-2513-41B7-ABB6-E1C4E762D130}"/>
    <cellStyle name="Output 2 2 2 2 2 2" xfId="5181" xr:uid="{42CFA27D-17A6-4F47-99DD-B9FF689BCD90}"/>
    <cellStyle name="Output 2 2 2 2 2 2 2" xfId="7767" xr:uid="{3E99C1A0-F517-47AA-B08F-EF398CBA803D}"/>
    <cellStyle name="Output 2 2 2 2 2 2 2 2" xfId="16756" xr:uid="{55D4E7DE-F32D-442F-B5C7-5109263873A0}"/>
    <cellStyle name="Output 2 2 2 2 2 2 2 2 2" xfId="28469" xr:uid="{7B2A2B80-AFB4-4AC2-B35A-F4D6B8E9D84B}"/>
    <cellStyle name="Output 2 2 2 2 2 2 2 3" xfId="24134" xr:uid="{EAF8BC0C-9F62-4EC0-AAD6-3DF0FB7B6B98}"/>
    <cellStyle name="Output 2 2 2 2 2 2 3" xfId="10404" xr:uid="{2FB5FEA8-84E2-47AD-A1DA-CBA6E1E7A4EA}"/>
    <cellStyle name="Output 2 2 2 2 2 2 3 2" xfId="19393" xr:uid="{0EA4BFA9-A40F-4A47-9F65-B006F58271E9}"/>
    <cellStyle name="Output 2 2 2 2 2 2 3 2 2" xfId="33549" xr:uid="{2F63F139-85E1-4C4F-8254-1F2C778E605B}"/>
    <cellStyle name="Output 2 2 2 2 2 2 3 3" xfId="32111" xr:uid="{51FE8FCA-C9E9-4416-B147-3C5382D5FCE9}"/>
    <cellStyle name="Output 2 2 2 2 2 2 4" xfId="14170" xr:uid="{CE105E7F-B535-437A-9107-71479A081579}"/>
    <cellStyle name="Output 2 2 2 2 2 2 4 2" xfId="40276" xr:uid="{607EEB76-62AB-4CC0-A324-F84A65CA02E7}"/>
    <cellStyle name="Output 2 2 2 2 2 2 5" xfId="40296" xr:uid="{CDD1B012-8EBB-47CA-8197-794FF3C2359F}"/>
    <cellStyle name="Output 2 2 2 2 2 2 6" xfId="56304" xr:uid="{F42576A0-7188-4F5E-8B97-E8D108F0ABDB}"/>
    <cellStyle name="Output 2 2 2 2 2 3" xfId="3249" xr:uid="{3A7D18B5-77DB-4568-B4EC-7F468119C049}"/>
    <cellStyle name="Output 2 2 2 2 2 3 2" xfId="29946" xr:uid="{80F4EACB-7448-40B1-B13E-B4C303072E8B}"/>
    <cellStyle name="Output 2 2 2 2 2 4" xfId="37968" xr:uid="{BF7DE064-D678-4FA7-92C9-934139BCD6EF}"/>
    <cellStyle name="Output 2 2 2 2 2 5" xfId="49522" xr:uid="{5929BDAF-5F64-4EF7-A41A-D16D53175A83}"/>
    <cellStyle name="Output 2 2 2 2 3" xfId="1157" xr:uid="{CD1DB3A0-B512-481E-9574-F95154214062}"/>
    <cellStyle name="Output 2 2 2 2 3 2" xfId="5502" xr:uid="{AC727DC2-BD32-4186-9524-553D01470619}"/>
    <cellStyle name="Output 2 2 2 2 3 2 2" xfId="8088" xr:uid="{1DE4F461-57CF-4988-9488-CEAE246F41DF}"/>
    <cellStyle name="Output 2 2 2 2 3 2 2 2" xfId="17077" xr:uid="{FE79EB3C-209D-4FA0-8205-EAB84A97EE1A}"/>
    <cellStyle name="Output 2 2 2 2 3 2 2 2 2" xfId="34947" xr:uid="{6C706F72-6D96-4336-8B17-D8356954065A}"/>
    <cellStyle name="Output 2 2 2 2 3 2 2 3" xfId="40579" xr:uid="{C1C60205-1BCF-4729-8EC5-F47D1A6BF0A0}"/>
    <cellStyle name="Output 2 2 2 2 3 2 3" xfId="10725" xr:uid="{9B4F709B-FA60-4281-B003-146A50C9B680}"/>
    <cellStyle name="Output 2 2 2 2 3 2 3 2" xfId="19714" xr:uid="{AF34E646-18CE-4F2B-9A6E-953A0D10B1C1}"/>
    <cellStyle name="Output 2 2 2 2 3 2 3 2 2" xfId="42982" xr:uid="{3054365E-A512-44E9-9427-E87AAB2F79EB}"/>
    <cellStyle name="Output 2 2 2 2 3 2 3 3" xfId="24229" xr:uid="{6E05668E-732B-45E4-B997-0BB1DE7DE64F}"/>
    <cellStyle name="Output 2 2 2 2 3 2 4" xfId="14491" xr:uid="{8587DCC5-3612-47E1-9D62-73D383A8708D}"/>
    <cellStyle name="Output 2 2 2 2 3 2 4 2" xfId="23084" xr:uid="{AED8228D-C92C-4A12-8ACF-389590732B6C}"/>
    <cellStyle name="Output 2 2 2 2 3 2 5" xfId="40694" xr:uid="{486BA5E8-92AC-4ACC-B4DB-7ECB3B96818C}"/>
    <cellStyle name="Output 2 2 2 2 3 2 6" xfId="58579" xr:uid="{0F54D6BF-F597-491E-BBD2-EDE105D57B5A}"/>
    <cellStyle name="Output 2 2 2 2 3 3" xfId="3594" xr:uid="{B6E38FAB-D6E8-4F66-A4E6-63916088A81B}"/>
    <cellStyle name="Output 2 2 2 2 3 3 2" xfId="33941" xr:uid="{1611AD07-B221-4FC4-9115-F17318227424}"/>
    <cellStyle name="Output 2 2 2 2 3 4" xfId="28116" xr:uid="{8108534F-8266-461A-BFD4-F5AEF05E84B5}"/>
    <cellStyle name="Output 2 2 2 2 3 5" xfId="51798" xr:uid="{E01831F2-6DEE-4EB4-890C-C064F37F3EB2}"/>
    <cellStyle name="Output 2 2 2 2 4" xfId="1501" xr:uid="{CE76EBDC-2042-4A4E-AABD-D6A2DC046A1F}"/>
    <cellStyle name="Output 2 2 2 2 4 2" xfId="5846" xr:uid="{0D3CCC86-48E1-4A9A-BD2E-378C26E98273}"/>
    <cellStyle name="Output 2 2 2 2 4 2 2" xfId="8432" xr:uid="{16E90C9E-96E5-4443-BAAF-10A69C1ECF13}"/>
    <cellStyle name="Output 2 2 2 2 4 2 2 2" xfId="17421" xr:uid="{0710F7F6-7380-4C32-8A15-FBABB64C43F6}"/>
    <cellStyle name="Output 2 2 2 2 4 2 2 2 2" xfId="33842" xr:uid="{3BB04D51-F30A-45F8-9129-6FF38FE1BDAD}"/>
    <cellStyle name="Output 2 2 2 2 4 2 2 3" xfId="34938" xr:uid="{2BF87C7F-6A54-4EEF-9801-5E3E172A35EF}"/>
    <cellStyle name="Output 2 2 2 2 4 2 3" xfId="11069" xr:uid="{931EA63D-80D4-4FCF-8C24-F4FC6A55B38A}"/>
    <cellStyle name="Output 2 2 2 2 4 2 3 2" xfId="20058" xr:uid="{700037F7-9FC7-4709-9B59-D7A626D68B03}"/>
    <cellStyle name="Output 2 2 2 2 4 2 3 2 2" xfId="29341" xr:uid="{191BA3FD-C1CB-43C3-9FC4-38940935DD18}"/>
    <cellStyle name="Output 2 2 2 2 4 2 3 3" xfId="26409" xr:uid="{2883EE49-53B6-4E6D-8524-2DD4C4ACAD7F}"/>
    <cellStyle name="Output 2 2 2 2 4 2 4" xfId="14835" xr:uid="{8AB6426D-6628-4854-9821-EFD79D15F17D}"/>
    <cellStyle name="Output 2 2 2 2 4 2 4 2" xfId="26961" xr:uid="{C335485D-89B2-40B3-A261-B9FB4B3D0644}"/>
    <cellStyle name="Output 2 2 2 2 4 2 5" xfId="35347" xr:uid="{F7C5678B-E827-4191-A6F8-586B40B190BA}"/>
    <cellStyle name="Output 2 2 2 2 4 2 6" xfId="54449" xr:uid="{CF2D453C-7876-4215-9D02-E457726C7827}"/>
    <cellStyle name="Output 2 2 2 2 4 3" xfId="3938" xr:uid="{02BAA499-B632-44A8-9256-AD9F7FFDAA9B}"/>
    <cellStyle name="Output 2 2 2 2 4 3 2" xfId="27820" xr:uid="{CCC68CEB-F54D-4EA5-A1A0-011DFF2801CC}"/>
    <cellStyle name="Output 2 2 2 2 4 4" xfId="42375" xr:uid="{DAEB3ADA-EF4F-4541-9470-4B1A6BE95C1C}"/>
    <cellStyle name="Output 2 2 2 2 4 5" xfId="47639" xr:uid="{D11D51DF-1102-45DE-99F2-99D2DE5B7A28}"/>
    <cellStyle name="Output 2 2 2 2 5" xfId="176" xr:uid="{C868EFDA-D47C-488C-A389-BA1D3E733D00}"/>
    <cellStyle name="Output 2 2 2 2 5 2" xfId="2572" xr:uid="{58610259-FA41-4A8C-8CCB-0C51D5477A94}"/>
    <cellStyle name="Output 2 2 2 2 5 2 2" xfId="6813" xr:uid="{11780793-A1F3-4956-89CA-2CA676337213}"/>
    <cellStyle name="Output 2 2 2 2 5 2 2 2" xfId="15802" xr:uid="{E462E2CF-78DA-40E9-B5A4-3CA6EAAEA677}"/>
    <cellStyle name="Output 2 2 2 2 5 2 2 2 2" xfId="29394" xr:uid="{5B1B0879-1E42-4950-AC14-7D7CE3C5F5CB}"/>
    <cellStyle name="Output 2 2 2 2 5 2 2 3" xfId="33751" xr:uid="{C0F0842D-8700-443A-B7FD-D3F347AA25FF}"/>
    <cellStyle name="Output 2 2 2 2 5 2 3" xfId="9383" xr:uid="{F5EFFFEA-07F6-486C-8253-5C365D22853F}"/>
    <cellStyle name="Output 2 2 2 2 5 2 3 2" xfId="18372" xr:uid="{8B9D54B0-0E5D-49CB-A273-8360D67D64B8}"/>
    <cellStyle name="Output 2 2 2 2 5 2 3 2 2" xfId="28911" xr:uid="{98E9934A-76D9-43E1-9F78-D67D15AD0DB0}"/>
    <cellStyle name="Output 2 2 2 2 5 2 3 3" xfId="25005" xr:uid="{F38867C7-CCED-403A-BCEC-903239E28CC2}"/>
    <cellStyle name="Output 2 2 2 2 5 2 4" xfId="13426" xr:uid="{DF3269BE-2D85-40A2-8388-0EBA44E884F1}"/>
    <cellStyle name="Output 2 2 2 2 5 2 4 2" xfId="42652" xr:uid="{2C26A5ED-2D24-4F96-A332-3678E8296C47}"/>
    <cellStyle name="Output 2 2 2 2 5 2 5" xfId="29183" xr:uid="{31ACF5C2-2B95-43AE-A88F-A3D6BA0913D4}"/>
    <cellStyle name="Output 2 2 2 2 5 3" xfId="2644" xr:uid="{FCCB0921-66DC-4C5F-BEBB-8F5B0BB599AD}"/>
    <cellStyle name="Output 2 2 2 2 5 3 2" xfId="38828" xr:uid="{61468166-9CC7-4AF2-9D3A-577EC331A128}"/>
    <cellStyle name="Output 2 2 2 2 5 4" xfId="40279" xr:uid="{C822B54A-33F8-476C-98AA-DC838610AF09}"/>
    <cellStyle name="Output 2 2 2 2 6" xfId="2120" xr:uid="{746ECEE7-E046-47DE-A06E-B3F5A7C0EA8A}"/>
    <cellStyle name="Output 2 2 2 2 6 2" xfId="6421" xr:uid="{13F7A3EE-5706-4262-9AF5-297757F46E3E}"/>
    <cellStyle name="Output 2 2 2 2 6 2 2" xfId="9007" xr:uid="{B49D11C5-B925-4873-9668-BC165C534AEA}"/>
    <cellStyle name="Output 2 2 2 2 6 2 2 2" xfId="17996" xr:uid="{208C862B-1FDC-4FAF-A06A-16ECACBB8B34}"/>
    <cellStyle name="Output 2 2 2 2 6 2 2 2 2" xfId="24061" xr:uid="{98EFD942-02EB-47D9-A907-74FD165785F8}"/>
    <cellStyle name="Output 2 2 2 2 6 2 2 3" xfId="43863" xr:uid="{A90E1A06-1B9B-4AD2-A662-8BB2D15674FA}"/>
    <cellStyle name="Output 2 2 2 2 6 2 3" xfId="11644" xr:uid="{CE866AA6-208C-4750-8B7B-A6A854967420}"/>
    <cellStyle name="Output 2 2 2 2 6 2 3 2" xfId="20633" xr:uid="{1F101020-1D3E-4A51-BBEC-DC865CC70C85}"/>
    <cellStyle name="Output 2 2 2 2 6 2 3 2 2" xfId="35178" xr:uid="{446C1A7B-6D64-48E4-B35E-AA99414B7F43}"/>
    <cellStyle name="Output 2 2 2 2 6 2 3 3" xfId="26717" xr:uid="{95F51559-BADC-4EB6-8EB9-1A17EDA40205}"/>
    <cellStyle name="Output 2 2 2 2 6 2 4" xfId="15410" xr:uid="{2EC45A17-23BE-45D4-9522-3A270891FC73}"/>
    <cellStyle name="Output 2 2 2 2 6 2 4 2" xfId="39790" xr:uid="{52BD6661-2434-4799-8969-038D88BEDC97}"/>
    <cellStyle name="Output 2 2 2 2 6 2 5" xfId="31862" xr:uid="{3FFE6699-E9F2-4FB2-8AAC-E79C2EF642DF}"/>
    <cellStyle name="Output 2 2 2 2 6 3" xfId="4557" xr:uid="{7855EEE6-4CFA-4D0F-A9EA-4CC7982F58CE}"/>
    <cellStyle name="Output 2 2 2 2 6 3 2" xfId="39491" xr:uid="{470B131C-EA5F-4504-BA87-67D782F147B5}"/>
    <cellStyle name="Output 2 2 2 2 6 4" xfId="41324" xr:uid="{E6F617A5-2C01-4A0D-BB50-E59BF71AB555}"/>
    <cellStyle name="Output 2 2 2 2 7" xfId="2930" xr:uid="{29BEFBDB-9706-4ED4-A3A6-B488A490BC9B}"/>
    <cellStyle name="Output 2 2 2 2 7 2" xfId="7080" xr:uid="{6D6A7EEE-9F38-4C9C-A1F0-63E6BE4D0940}"/>
    <cellStyle name="Output 2 2 2 2 7 2 2" xfId="12206" xr:uid="{98D92E00-F3C6-42CF-8CBD-09C292A49652}"/>
    <cellStyle name="Output 2 2 2 2 7 2 2 2" xfId="21195" xr:uid="{0204C000-D028-4C00-8119-C2C55CED0F00}"/>
    <cellStyle name="Output 2 2 2 2 7 2 2 2 2" xfId="41871" xr:uid="{312FA170-9F43-46C9-9CE8-EAE0ABDE6D77}"/>
    <cellStyle name="Output 2 2 2 2 7 2 2 3" xfId="39989" xr:uid="{6A1303C5-A4E2-4AAC-A0F4-A0E8F383DA79}"/>
    <cellStyle name="Output 2 2 2 2 7 2 3" xfId="13000" xr:uid="{D21C097F-4E59-4F22-B329-C6D6328FFB22}"/>
    <cellStyle name="Output 2 2 2 2 7 2 3 2" xfId="21989" xr:uid="{E0F79F89-55EE-467C-8224-ED2BCCAA295D}"/>
    <cellStyle name="Output 2 2 2 2 7 2 3 2 2" xfId="37076" xr:uid="{A14C8A8B-0023-40A2-BED7-8D5196A9E828}"/>
    <cellStyle name="Output 2 2 2 2 7 2 3 3" xfId="32477" xr:uid="{42C40B0E-A9A2-4DB6-BAA8-D5888F3838CB}"/>
    <cellStyle name="Output 2 2 2 2 7 2 4" xfId="16069" xr:uid="{F30E20E5-E3DC-4432-8686-4ACA6E374F0E}"/>
    <cellStyle name="Output 2 2 2 2 7 2 4 2" xfId="35987" xr:uid="{6C3BFFA3-1844-4313-960B-2F6788EA473F}"/>
    <cellStyle name="Output 2 2 2 2 7 2 5" xfId="41892" xr:uid="{302A2717-5EE7-40B2-895E-C4983651D56E}"/>
    <cellStyle name="Output 2 2 2 2 7 3" xfId="9643" xr:uid="{57F47929-D10C-4E33-A005-81A5890B497B}"/>
    <cellStyle name="Output 2 2 2 2 7 3 2" xfId="18632" xr:uid="{267F92EB-71EB-4502-937B-23ABB865F6D4}"/>
    <cellStyle name="Output 2 2 2 2 7 3 2 2" xfId="42832" xr:uid="{FA66455D-0158-4FE8-AF81-899BCE64A2AC}"/>
    <cellStyle name="Output 2 2 2 2 7 3 3" xfId="38457" xr:uid="{5AF53D1E-1A26-429E-945C-D9A675453E6C}"/>
    <cellStyle name="Output 2 2 2 2 7 4" xfId="25612" xr:uid="{A36E8F8E-6473-4FAE-B78E-C8F9482BB935}"/>
    <cellStyle name="Output 2 2 2 2 8" xfId="4857" xr:uid="{4C28114A-3312-4D20-B0D8-635E9A99D4CB}"/>
    <cellStyle name="Output 2 2 2 2 8 2" xfId="7443" xr:uid="{8F559ED2-F85E-4DC5-AA21-805FC79CB4ED}"/>
    <cellStyle name="Output 2 2 2 2 8 2 2" xfId="16432" xr:uid="{A0279741-21A7-4DED-B557-E42E2C260D98}"/>
    <cellStyle name="Output 2 2 2 2 8 2 2 2" xfId="23008" xr:uid="{8C87D2D7-6C4F-483D-B3EA-CC429508E556}"/>
    <cellStyle name="Output 2 2 2 2 8 2 3" xfId="37258" xr:uid="{CE84EF3E-39B1-4E11-BC99-256B7F53A3CB}"/>
    <cellStyle name="Output 2 2 2 2 8 3" xfId="10080" xr:uid="{5C396FA1-4433-4821-86A0-A29D3315B69D}"/>
    <cellStyle name="Output 2 2 2 2 8 3 2" xfId="19069" xr:uid="{8747BD18-1369-4247-A65F-213428696BC5}"/>
    <cellStyle name="Output 2 2 2 2 8 3 2 2" xfId="32116" xr:uid="{96272D41-289A-47DC-B2D7-BFA7D02F666C}"/>
    <cellStyle name="Output 2 2 2 2 8 3 3" xfId="32106" xr:uid="{3A648396-9B98-4E34-ACE5-EBD1AFC6944F}"/>
    <cellStyle name="Output 2 2 2 2 8 4" xfId="13846" xr:uid="{ED8529CD-335C-4F8D-8F9A-6A98EA77A4E3}"/>
    <cellStyle name="Output 2 2 2 2 8 4 2" xfId="43498" xr:uid="{F0612EE6-BACF-4F25-A1FA-A4E8D3F4E05F}"/>
    <cellStyle name="Output 2 2 2 2 8 5" xfId="26499" xr:uid="{955DBACB-4437-4982-9881-DCE83082864C}"/>
    <cellStyle name="Output 2 2 2 2 9" xfId="6765" xr:uid="{B331A2B5-93EA-418A-91BB-8EE67F4E5B9B}"/>
    <cellStyle name="Output 2 2 2 2 9 2" xfId="11964" xr:uid="{712D9534-CF60-4511-9916-539410AEC025}"/>
    <cellStyle name="Output 2 2 2 2 9 2 2" xfId="20953" xr:uid="{10CE6A18-E5FA-4C3D-B8AE-3BE3F10CE447}"/>
    <cellStyle name="Output 2 2 2 2 9 2 2 2" xfId="29371" xr:uid="{40AA20FC-BD93-4BB9-880A-3D3B8A9844C5}"/>
    <cellStyle name="Output 2 2 2 2 9 2 3" xfId="30959" xr:uid="{C720DE90-B301-40A8-926C-802A76C098A1}"/>
    <cellStyle name="Output 2 2 2 2 9 3" xfId="15754" xr:uid="{098AE3DA-BB1F-4801-9006-2DF0B3BD88C5}"/>
    <cellStyle name="Output 2 2 2 2 9 3 2" xfId="28019" xr:uid="{13F5F190-3EDF-49FB-AC4F-6E58C7CF3541}"/>
    <cellStyle name="Output 2 2 2 2 9 4" xfId="26799" xr:uid="{B0053374-0220-4E17-9781-5ED006DB6164}"/>
    <cellStyle name="Output 2 2 2 3" xfId="680" xr:uid="{ED1112CE-16A0-46FD-9400-F1CD13052D58}"/>
    <cellStyle name="Output 2 2 2 3 2" xfId="5056" xr:uid="{D2F7DC7C-1AA9-44AA-8B02-58F367E7727C}"/>
    <cellStyle name="Output 2 2 2 3 2 2" xfId="7642" xr:uid="{E1B41E9D-A982-486F-AD73-474D9A5B939D}"/>
    <cellStyle name="Output 2 2 2 3 2 2 2" xfId="16631" xr:uid="{F31F4639-3E55-4473-B511-71C399857462}"/>
    <cellStyle name="Output 2 2 2 3 2 2 2 2" xfId="41577" xr:uid="{D670AD7D-D25B-4E65-B624-17F34275D50D}"/>
    <cellStyle name="Output 2 2 2 3 2 2 3" xfId="42684" xr:uid="{BDF722C2-9D19-4D00-9DD7-B2EE5A0E54F4}"/>
    <cellStyle name="Output 2 2 2 3 2 2 4" xfId="56712" xr:uid="{E468B5BF-1248-4678-A1C0-77DA3DC5C5D6}"/>
    <cellStyle name="Output 2 2 2 3 2 3" xfId="10279" xr:uid="{8E6D2DDD-7758-4E23-B8B7-85FB0A423B1F}"/>
    <cellStyle name="Output 2 2 2 3 2 3 2" xfId="19268" xr:uid="{FD57E30F-36E3-429B-B349-7DFB171794B7}"/>
    <cellStyle name="Output 2 2 2 3 2 3 2 2" xfId="36956" xr:uid="{44C9C25C-99B4-4B8F-AAC5-05AF85E20F26}"/>
    <cellStyle name="Output 2 2 2 3 2 3 3" xfId="37523" xr:uid="{AC1CD24A-8B7E-4FA1-8778-D46DD39BEABC}"/>
    <cellStyle name="Output 2 2 2 3 2 4" xfId="14045" xr:uid="{BEFA77AE-18A0-43FF-8C24-0CE5A3B1C7DB}"/>
    <cellStyle name="Output 2 2 2 3 2 4 2" xfId="42934" xr:uid="{1A85C013-00E1-4FD5-8DD5-521DD2304D5C}"/>
    <cellStyle name="Output 2 2 2 3 2 5" xfId="31431" xr:uid="{ABC01E83-C5A4-40EF-8FA2-2542D1E78B03}"/>
    <cellStyle name="Output 2 2 2 3 2 6" xfId="49930" xr:uid="{00C9F20F-B6EF-45E3-8D7B-C6182E4332AF}"/>
    <cellStyle name="Output 2 2 2 3 3" xfId="3117" xr:uid="{2ECD5D66-AB6B-4659-81B2-45F511269FA5}"/>
    <cellStyle name="Output 2 2 2 3 3 2" xfId="28124" xr:uid="{127C94B3-107C-4A49-AFC7-2E3916708591}"/>
    <cellStyle name="Output 2 2 2 3 3 2 2" xfId="57599" xr:uid="{D3CF3FC2-F3E2-44A3-B0DA-61F65333277E}"/>
    <cellStyle name="Output 2 2 2 3 3 3" xfId="50817" xr:uid="{42F30A85-2017-4AFD-AACA-7B1724F31CD4}"/>
    <cellStyle name="Output 2 2 2 3 4" xfId="25281" xr:uid="{5A2244F5-6830-42C3-8A6A-710346C1E289}"/>
    <cellStyle name="Output 2 2 2 3 4 2" xfId="54839" xr:uid="{7CCF40E3-09B0-4F21-85C3-17E651686352}"/>
    <cellStyle name="Output 2 2 2 3 4 3" xfId="48047" xr:uid="{93CE12B3-B8A0-4AB0-A967-7BC49E815CCA}"/>
    <cellStyle name="Output 2 2 2 3 5" xfId="53139" xr:uid="{BAC49969-9F55-430F-8D17-58BB2DBC278D}"/>
    <cellStyle name="Output 2 2 2 3 6" xfId="46433" xr:uid="{95B6B722-0E98-4E37-9CFC-A356B17C0D88}"/>
    <cellStyle name="Output 2 2 2 4" xfId="1025" xr:uid="{BA3DCEAC-D381-4972-8047-FEF541AE09A8}"/>
    <cellStyle name="Output 2 2 2 4 2" xfId="5377" xr:uid="{DAB47ADB-F80B-4232-89C1-1E70BF238467}"/>
    <cellStyle name="Output 2 2 2 4 2 2" xfId="7963" xr:uid="{5E9A8E86-F72D-4D16-BCCB-A70BDD3E5768}"/>
    <cellStyle name="Output 2 2 2 4 2 2 2" xfId="16952" xr:uid="{DD075598-A06A-4635-BCAA-25A74066A0B4}"/>
    <cellStyle name="Output 2 2 2 4 2 2 2 2" xfId="27230" xr:uid="{9740B5CF-00C8-44C8-9036-06E55301B637}"/>
    <cellStyle name="Output 2 2 2 4 2 2 3" xfId="23400" xr:uid="{0CD27512-8551-4591-B0CD-4848589EFBD9}"/>
    <cellStyle name="Output 2 2 2 4 2 3" xfId="10600" xr:uid="{97D221CD-FE66-4134-8304-DB491D7A9D29}"/>
    <cellStyle name="Output 2 2 2 4 2 3 2" xfId="19589" xr:uid="{4CD651CA-F030-45DC-AA7C-75730678DB7C}"/>
    <cellStyle name="Output 2 2 2 4 2 3 2 2" xfId="25766" xr:uid="{983D0CCF-069D-4E18-A695-241C17B6B042}"/>
    <cellStyle name="Output 2 2 2 4 2 3 3" xfId="24042" xr:uid="{62E1B10C-9F7F-44FE-9C9A-CE8F5FCAFCB4}"/>
    <cellStyle name="Output 2 2 2 4 2 4" xfId="14366" xr:uid="{B81D80C9-919E-45F9-84F6-FFE70B6D2701}"/>
    <cellStyle name="Output 2 2 2 4 2 4 2" xfId="36690" xr:uid="{7E41BC3B-332A-41AF-9326-CF1851530F1A}"/>
    <cellStyle name="Output 2 2 2 4 2 5" xfId="36165" xr:uid="{C780D855-61BE-4334-9500-A0C43C8787E7}"/>
    <cellStyle name="Output 2 2 2 4 2 6" xfId="55832" xr:uid="{2CC382A0-D713-4F0D-887A-9833502D9B5F}"/>
    <cellStyle name="Output 2 2 2 4 3" xfId="3462" xr:uid="{71F1871F-F2C7-4A45-9E85-C574102D71BD}"/>
    <cellStyle name="Output 2 2 2 4 3 2" xfId="29361" xr:uid="{C1B769E0-7056-4B51-8669-E46D2E36B37E}"/>
    <cellStyle name="Output 2 2 2 4 4" xfId="29290" xr:uid="{78B63140-CAA5-4ACF-9DB2-F3E78EF9C6DC}"/>
    <cellStyle name="Output 2 2 2 4 5" xfId="49050" xr:uid="{27018363-5FF6-4E40-B0AA-99006282C45F}"/>
    <cellStyle name="Output 2 2 2 5" xfId="1369" xr:uid="{64884CA5-0B9F-4165-BB4C-B039A13E6A3D}"/>
    <cellStyle name="Output 2 2 2 5 2" xfId="5714" xr:uid="{667EACDC-4726-4C74-817A-469F386B1467}"/>
    <cellStyle name="Output 2 2 2 5 2 2" xfId="8300" xr:uid="{7FAFE7F8-C310-42B8-B04C-5C711ABAE448}"/>
    <cellStyle name="Output 2 2 2 5 2 2 2" xfId="17289" xr:uid="{D796DE87-A855-4922-BBD0-D81E5C518E86}"/>
    <cellStyle name="Output 2 2 2 5 2 2 2 2" xfId="35340" xr:uid="{EA94E6EE-743A-4ECB-A52D-60BCBD718480}"/>
    <cellStyle name="Output 2 2 2 5 2 2 3" xfId="43125" xr:uid="{D8E8D44D-84E3-475C-AC4C-48AFDE8612D5}"/>
    <cellStyle name="Output 2 2 2 5 2 3" xfId="10937" xr:uid="{97A5E72F-2417-43A9-859B-E6934CDDDF26}"/>
    <cellStyle name="Output 2 2 2 5 2 3 2" xfId="19926" xr:uid="{5B9B2493-7BD5-46BD-AE74-B31C619E14AD}"/>
    <cellStyle name="Output 2 2 2 5 2 3 2 2" xfId="27504" xr:uid="{E217DA61-235A-4899-8E08-9651F882A962}"/>
    <cellStyle name="Output 2 2 2 5 2 3 3" xfId="24211" xr:uid="{EE041626-9872-4285-8077-5ED7B7C6E22C}"/>
    <cellStyle name="Output 2 2 2 5 2 4" xfId="14703" xr:uid="{603B37E5-F3B9-4CDE-BF28-49E0A3E12DDB}"/>
    <cellStyle name="Output 2 2 2 5 2 4 2" xfId="28558" xr:uid="{E873257B-3D5D-4B41-9346-B9B9424F6D77}"/>
    <cellStyle name="Output 2 2 2 5 2 5" xfId="30350" xr:uid="{A9B2BEB9-E168-4574-B6B2-FB0CBC877D82}"/>
    <cellStyle name="Output 2 2 2 5 2 6" xfId="58673" xr:uid="{7A04DD6E-5656-496B-91E3-C301B146B7CE}"/>
    <cellStyle name="Output 2 2 2 5 3" xfId="3806" xr:uid="{6DD70EC7-CB81-460B-AD2D-15331AEEC400}"/>
    <cellStyle name="Output 2 2 2 5 3 2" xfId="32336" xr:uid="{E9D1C2F1-3D35-48FD-ADE4-137110112C3C}"/>
    <cellStyle name="Output 2 2 2 5 4" xfId="28441" xr:uid="{0E657810-707B-4EB0-B3BA-EFBBE54C63CD}"/>
    <cellStyle name="Output 2 2 2 5 5" xfId="51892" xr:uid="{39534AA7-9956-4420-899D-062F5A03FE18}"/>
    <cellStyle name="Output 2 2 2 6" xfId="1829" xr:uid="{33C2C000-A10F-402F-B413-A36059426007}"/>
    <cellStyle name="Output 2 2 2 6 2" xfId="6146" xr:uid="{27E0C418-0767-4094-8789-5F5617E9031C}"/>
    <cellStyle name="Output 2 2 2 6 2 2" xfId="8732" xr:uid="{F796138F-24C6-4E88-B5CD-308726FA727B}"/>
    <cellStyle name="Output 2 2 2 6 2 2 2" xfId="17721" xr:uid="{95E7CA5D-86DA-462B-A3B6-98F6CC85BDA1}"/>
    <cellStyle name="Output 2 2 2 6 2 2 2 2" xfId="24749" xr:uid="{46D8D7D4-01FD-4ACA-A34A-6451ACEDE955}"/>
    <cellStyle name="Output 2 2 2 6 2 2 3" xfId="33761" xr:uid="{5CE85957-2CC6-44F5-9E33-8DC2C63583D5}"/>
    <cellStyle name="Output 2 2 2 6 2 3" xfId="11369" xr:uid="{0A475159-EB21-4D41-9345-E2D504935C55}"/>
    <cellStyle name="Output 2 2 2 6 2 3 2" xfId="20358" xr:uid="{30ECE6B1-FC63-44EC-AC60-9DAC3750B25E}"/>
    <cellStyle name="Output 2 2 2 6 2 3 2 2" xfId="28197" xr:uid="{9CA5EFB9-B33D-45E1-8280-65C9FC30CE31}"/>
    <cellStyle name="Output 2 2 2 6 2 3 3" xfId="35755" xr:uid="{A7364793-C2F9-456B-9D0D-2A3AFF3461B5}"/>
    <cellStyle name="Output 2 2 2 6 2 4" xfId="15135" xr:uid="{ABBD5535-C653-4736-BA60-1A94C77FFEC6}"/>
    <cellStyle name="Output 2 2 2 6 2 4 2" xfId="36188" xr:uid="{60E62D9F-8940-4E76-825C-C6EAB8903F36}"/>
    <cellStyle name="Output 2 2 2 6 2 5" xfId="34606" xr:uid="{33CF1DCC-E361-4471-AEE2-38348BCE82CA}"/>
    <cellStyle name="Output 2 2 2 6 2 6" xfId="54001" xr:uid="{64AA4B1D-DA47-49A5-ADC9-89D23E0B10C4}"/>
    <cellStyle name="Output 2 2 2 6 3" xfId="4266" xr:uid="{2D35340E-529A-4C08-B4BC-7787D8A2DA2E}"/>
    <cellStyle name="Output 2 2 2 6 3 2" xfId="30303" xr:uid="{F9C7E8E8-58B7-45F0-8991-8A6FB82934BD}"/>
    <cellStyle name="Output 2 2 2 6 4" xfId="26587" xr:uid="{C06F464E-F58C-4E00-BF70-448787F0DA01}"/>
    <cellStyle name="Output 2 2 2 6 5" xfId="47333" xr:uid="{676CEA8F-89E0-4360-AA5D-EE97D890194F}"/>
    <cellStyle name="Output 2 2 2 7" xfId="1988" xr:uid="{E309F4F4-073A-45D2-9F65-E7538139516A}"/>
    <cellStyle name="Output 2 2 2 7 2" xfId="6296" xr:uid="{2C3EF75B-77F2-4093-9D48-43FC4A4F00BD}"/>
    <cellStyle name="Output 2 2 2 7 2 2" xfId="8882" xr:uid="{CDD09034-D3E2-4E1C-BC74-4F89B0C39FC2}"/>
    <cellStyle name="Output 2 2 2 7 2 2 2" xfId="17871" xr:uid="{A3A67DA6-1D88-4E70-A9AB-413C0737B5A1}"/>
    <cellStyle name="Output 2 2 2 7 2 2 2 2" xfId="43306" xr:uid="{06E1AB4B-06E9-4E10-A28D-A1D15DF20AC8}"/>
    <cellStyle name="Output 2 2 2 7 2 2 3" xfId="25819" xr:uid="{B2570187-9D7D-429F-9F2D-75B68FF50A73}"/>
    <cellStyle name="Output 2 2 2 7 2 3" xfId="11519" xr:uid="{3F888FBC-F795-4FF4-B1DF-87141EF0E347}"/>
    <cellStyle name="Output 2 2 2 7 2 3 2" xfId="20508" xr:uid="{4E51BCEB-D426-4883-976E-2A381C0DB2CE}"/>
    <cellStyle name="Output 2 2 2 7 2 3 2 2" xfId="32887" xr:uid="{5FDA731F-4FB9-4627-878D-CA3D56940392}"/>
    <cellStyle name="Output 2 2 2 7 2 3 3" xfId="24285" xr:uid="{69CB043B-FD41-4D28-B0F9-826646A15F5D}"/>
    <cellStyle name="Output 2 2 2 7 2 4" xfId="15285" xr:uid="{36D09CC7-8A8B-4ED7-9896-38BF0004E1CB}"/>
    <cellStyle name="Output 2 2 2 7 2 4 2" xfId="31344" xr:uid="{F399DE93-19F7-47BD-8105-1142FBB16359}"/>
    <cellStyle name="Output 2 2 2 7 2 5" xfId="25232" xr:uid="{C77B9B4F-59C4-45A5-AB74-F2FC4F1F88AF}"/>
    <cellStyle name="Output 2 2 2 7 3" xfId="4425" xr:uid="{A1A2FFF1-4049-4333-AED5-708757B5376B}"/>
    <cellStyle name="Output 2 2 2 7 3 2" xfId="34016" xr:uid="{101A72C1-34C8-4E11-8F5C-DE2BFE31886F}"/>
    <cellStyle name="Output 2 2 2 7 4" xfId="28586" xr:uid="{26B50FF5-595B-4B8C-BBDB-03E17327F830}"/>
    <cellStyle name="Output 2 2 2 8" xfId="2799" xr:uid="{B18FB968-41B3-4821-B117-10D0E4BAED66}"/>
    <cellStyle name="Output 2 2 2 8 2" xfId="6949" xr:uid="{C6388C23-00D0-459E-AAC9-80A0BC3A8AC7}"/>
    <cellStyle name="Output 2 2 2 8 2 2" xfId="12078" xr:uid="{D9CA79BD-AC16-4506-9826-046DD069A676}"/>
    <cellStyle name="Output 2 2 2 8 2 2 2" xfId="21067" xr:uid="{9C448D91-B1E2-402E-A159-537A5030D407}"/>
    <cellStyle name="Output 2 2 2 8 2 2 2 2" xfId="35048" xr:uid="{CBD1C6FC-D521-47EE-A687-ED02312FB5FF}"/>
    <cellStyle name="Output 2 2 2 8 2 2 3" xfId="37625" xr:uid="{9F5A8CCE-18A2-4D9A-B99E-5AD04A41513B}"/>
    <cellStyle name="Output 2 2 2 8 2 3" xfId="12900" xr:uid="{7E71D9E5-2C00-4212-86B1-CF6DA6D1F2AE}"/>
    <cellStyle name="Output 2 2 2 8 2 3 2" xfId="21889" xr:uid="{E8A5DC12-31AD-4FDC-AA86-C415E762AC65}"/>
    <cellStyle name="Output 2 2 2 8 2 3 2 2" xfId="33086" xr:uid="{84A3E13F-20A8-484B-982A-313F3CAD7DED}"/>
    <cellStyle name="Output 2 2 2 8 2 3 3" xfId="32577" xr:uid="{060A9520-B6E2-4B8E-8090-73AB534666C6}"/>
    <cellStyle name="Output 2 2 2 8 2 4" xfId="15938" xr:uid="{8C707075-2C27-4737-9B17-B90AC736B80C}"/>
    <cellStyle name="Output 2 2 2 8 2 4 2" xfId="36577" xr:uid="{A52A5E92-3527-408B-82C4-B9321F1297A2}"/>
    <cellStyle name="Output 2 2 2 8 2 5" xfId="24603" xr:uid="{8FAB82B1-F5C9-4096-82CB-0CC5AC9F5177}"/>
    <cellStyle name="Output 2 2 2 8 3" xfId="9512" xr:uid="{6E4370F9-13F5-4AE3-968E-CA4D4835ADC1}"/>
    <cellStyle name="Output 2 2 2 8 3 2" xfId="18501" xr:uid="{1D3AC5BF-773B-497E-BD9E-98346225A35A}"/>
    <cellStyle name="Output 2 2 2 8 3 2 2" xfId="34241" xr:uid="{272C9CED-2359-4269-B3DF-FB88BDF07759}"/>
    <cellStyle name="Output 2 2 2 8 3 3" xfId="26037" xr:uid="{2F5FC9AB-FDD0-41D8-8BF0-42C0E04A6482}"/>
    <cellStyle name="Output 2 2 2 8 4" xfId="27740" xr:uid="{D859F4F0-091E-42A8-9BD7-41E17D35E171}"/>
    <cellStyle name="Output 2 2 2 9" xfId="4732" xr:uid="{79A70377-6A43-4739-93EB-8525E3D36512}"/>
    <cellStyle name="Output 2 2 2 9 2" xfId="7318" xr:uid="{5D74ED7E-F258-4A5C-B338-C8DE82711825}"/>
    <cellStyle name="Output 2 2 2 9 2 2" xfId="16307" xr:uid="{DD0BB84B-3FA0-45AA-B1BA-5889D3C1F2AE}"/>
    <cellStyle name="Output 2 2 2 9 2 2 2" xfId="35853" xr:uid="{FA587799-BAAE-421F-9BD0-FAD1BEB8B2BF}"/>
    <cellStyle name="Output 2 2 2 9 2 3" xfId="28814" xr:uid="{2D1F6C4B-53E8-4BD7-860E-32E4FE78EEB8}"/>
    <cellStyle name="Output 2 2 2 9 3" xfId="9955" xr:uid="{00FDAD6B-3889-456C-8E51-99983334C5EE}"/>
    <cellStyle name="Output 2 2 2 9 3 2" xfId="18944" xr:uid="{2A3D8D0A-F40B-490B-99C4-C42C43E6A4E9}"/>
    <cellStyle name="Output 2 2 2 9 3 2 2" xfId="33482" xr:uid="{530AAD47-B08F-4E9B-ACE3-DDF04000696D}"/>
    <cellStyle name="Output 2 2 2 9 3 3" xfId="26509" xr:uid="{DB5854D5-A552-4124-873B-55358AE12A58}"/>
    <cellStyle name="Output 2 2 2 9 4" xfId="13721" xr:uid="{17E5F013-46A1-469D-948B-5F5A5ADE5BF1}"/>
    <cellStyle name="Output 2 2 2 9 4 2" xfId="24078" xr:uid="{676180EA-09C9-464A-BAB0-C0AC2970E171}"/>
    <cellStyle name="Output 2 2 2 9 5" xfId="37967" xr:uid="{62F874A1-FC69-4DED-B168-623E43AA417E}"/>
    <cellStyle name="Output 2 2 20" xfId="44944" xr:uid="{9383C8B5-E2A1-47D2-8F20-FC2DCA6C31BB}"/>
    <cellStyle name="Output 2 2 20 2" xfId="50525" xr:uid="{B59A9807-6C66-491C-95AE-58ABC8880CC1}"/>
    <cellStyle name="Output 2 2 20 2 2" xfId="57307" xr:uid="{EF238C70-8B1E-46F7-B255-E28E20EC6835}"/>
    <cellStyle name="Output 2 2 20 3" xfId="52127" xr:uid="{EABDC565-758F-48AC-A86B-691586CC745D}"/>
    <cellStyle name="Output 2 2 20 3 2" xfId="58908" xr:uid="{EE1B9108-0048-4990-9AAB-61A0EC37D35B}"/>
    <cellStyle name="Output 2 2 20 4" xfId="49897" xr:uid="{EF02D605-7624-41E6-A308-DDE38FAA4392}"/>
    <cellStyle name="Output 2 2 20 4 2" xfId="56679" xr:uid="{C2EF90B8-6C80-4743-A83A-6FCDAF40B73E}"/>
    <cellStyle name="Output 2 2 20 5" xfId="48642" xr:uid="{6EA83047-F570-48C2-AB09-DDC6CEBCD44D}"/>
    <cellStyle name="Output 2 2 20 5 2" xfId="55431" xr:uid="{B737BFBB-4CD1-4A46-AC3F-CEF6A39802FB}"/>
    <cellStyle name="Output 2 2 20 6" xfId="53717" xr:uid="{551FFD09-FDFF-46D1-A294-D9BC8FDD9E32}"/>
    <cellStyle name="Output 2 2 20 7" xfId="47028" xr:uid="{26BCF81B-3912-44A1-A3AE-CC0F6FF71FAE}"/>
    <cellStyle name="Output 2 2 21" xfId="44991" xr:uid="{AA93E5EB-DF4F-4B2B-B400-28787F0886A0}"/>
    <cellStyle name="Output 2 2 21 2" xfId="50613" xr:uid="{A2900A0C-BC64-4740-8C96-0F5C623A9689}"/>
    <cellStyle name="Output 2 2 21 2 2" xfId="57395" xr:uid="{F5D31F8D-7DDC-4AE2-8745-92F3CEC8701B}"/>
    <cellStyle name="Output 2 2 21 3" xfId="52427" xr:uid="{8CFADD24-943A-48D1-85C7-43B9D434FAEC}"/>
    <cellStyle name="Output 2 2 21 3 2" xfId="59208" xr:uid="{554380AB-2A70-4158-96B0-EAB9CE92BF7E}"/>
    <cellStyle name="Output 2 2 21 4" xfId="48730" xr:uid="{BB82D912-FB8E-4BB0-9B9B-80F89F0FC8EB}"/>
    <cellStyle name="Output 2 2 21 4 2" xfId="55519" xr:uid="{460DA41B-7E60-4731-95CA-4E73926D995B}"/>
    <cellStyle name="Output 2 2 21 5" xfId="53805" xr:uid="{980D4A2D-8614-4BF0-AA41-7E7902735580}"/>
    <cellStyle name="Output 2 2 21 6" xfId="47116" xr:uid="{83A629DD-3317-4322-8F1A-DF6034B5B68F}"/>
    <cellStyle name="Output 2 2 22" xfId="45049" xr:uid="{726C08E5-B028-43E8-B1F6-127C76AFACB6}"/>
    <cellStyle name="Output 2 2 22 2" xfId="50650" xr:uid="{9993F3F7-3901-4888-808A-56CED4F5F75F}"/>
    <cellStyle name="Output 2 2 22 2 2" xfId="57432" xr:uid="{1D32F4A3-000F-4B9B-BAE8-CB2BE66B08EE}"/>
    <cellStyle name="Output 2 2 22 3" xfId="52461" xr:uid="{1725A236-A4E0-4C86-AC06-BC6549DE0B13}"/>
    <cellStyle name="Output 2 2 22 3 2" xfId="59242" xr:uid="{36E523A2-66B0-46B7-86BA-82966DB89E18}"/>
    <cellStyle name="Output 2 2 22 4" xfId="48767" xr:uid="{0C933E22-FCF9-4D4E-9F5E-1D3EDA755635}"/>
    <cellStyle name="Output 2 2 22 4 2" xfId="55553" xr:uid="{081AAD38-7E2A-4F3E-8F19-42A73D152C6F}"/>
    <cellStyle name="Output 2 2 22 5" xfId="53839" xr:uid="{E3573F92-D9D1-4CE1-BDC4-C1DBA32FA8A8}"/>
    <cellStyle name="Output 2 2 22 6" xfId="47153" xr:uid="{8DF81CC1-8E3C-4241-9547-F03BB314D649}"/>
    <cellStyle name="Output 2 2 23" xfId="45023" xr:uid="{2464D11B-FE13-4599-A414-13A540E633D5}"/>
    <cellStyle name="Output 2 2 23 2" xfId="50666" xr:uid="{1C56A46C-E2F2-444F-8401-E527D4EDA48B}"/>
    <cellStyle name="Output 2 2 23 2 2" xfId="57448" xr:uid="{CED1ECA5-EFD3-4726-8EBB-BCB41A621FA4}"/>
    <cellStyle name="Output 2 2 23 3" xfId="52477" xr:uid="{243E5836-46E5-431C-A691-6E4A1E340F37}"/>
    <cellStyle name="Output 2 2 23 3 2" xfId="59258" xr:uid="{F867ED4D-47D7-44CE-8A7C-4C0E87C762E1}"/>
    <cellStyle name="Output 2 2 23 4" xfId="48783" xr:uid="{DDB57858-A66F-49A7-BE4A-3580A2D290CA}"/>
    <cellStyle name="Output 2 2 23 4 2" xfId="55569" xr:uid="{0352CAEC-4D4A-4147-951A-B4CDF04E3B07}"/>
    <cellStyle name="Output 2 2 23 5" xfId="53855" xr:uid="{8F150FD8-25B5-4183-B44C-E9C71DD39E53}"/>
    <cellStyle name="Output 2 2 23 6" xfId="47169" xr:uid="{9E9150AC-46CC-4772-804C-4236CB662B3A}"/>
    <cellStyle name="Output 2 2 24" xfId="45069" xr:uid="{AB493D49-C457-43FD-B36D-78C2FC37DF0F}"/>
    <cellStyle name="Output 2 2 24 2" xfId="50712" xr:uid="{A2699D8C-17B6-404A-BA7A-6B9A7CD334CA}"/>
    <cellStyle name="Output 2 2 24 2 2" xfId="57494" xr:uid="{61CC8BB0-4039-4C40-90A5-EAB296A9B8E4}"/>
    <cellStyle name="Output 2 2 24 3" xfId="52523" xr:uid="{329C0AC4-072C-4372-A8B3-F67B39F20F78}"/>
    <cellStyle name="Output 2 2 24 3 2" xfId="59304" xr:uid="{4DE9EC9A-8758-471E-BE9D-3A681C6F0C11}"/>
    <cellStyle name="Output 2 2 24 4" xfId="48824" xr:uid="{E5E6A8F7-8B6E-437C-AC37-BA1018D82327}"/>
    <cellStyle name="Output 2 2 24 4 2" xfId="55609" xr:uid="{9FCB281C-2DFF-49DB-B63C-0C1C0BA49873}"/>
    <cellStyle name="Output 2 2 24 5" xfId="53901" xr:uid="{F472A35D-650F-461A-9D51-FA93C70BDE67}"/>
    <cellStyle name="Output 2 2 24 6" xfId="47215" xr:uid="{7478298C-AE1C-4FAF-B65B-A2AC5A38F337}"/>
    <cellStyle name="Output 2 2 25" xfId="45142" xr:uid="{830C4E57-2F11-4268-B917-2F3DA1CFDEB6}"/>
    <cellStyle name="Output 2 2 25 2" xfId="50763" xr:uid="{42EE969F-CD41-4E3D-AE61-712E6B694778}"/>
    <cellStyle name="Output 2 2 25 2 2" xfId="57545" xr:uid="{1CB709D0-EEC1-4809-BE4A-EE1FC37E60AE}"/>
    <cellStyle name="Output 2 2 25 3" xfId="52572" xr:uid="{53981164-7A30-4DB0-9ECB-F866A5BDC93C}"/>
    <cellStyle name="Output 2 2 25 3 2" xfId="59353" xr:uid="{E265554B-ABAE-459E-B38B-CAE58A40B7B1}"/>
    <cellStyle name="Output 2 2 25 4" xfId="48863" xr:uid="{9BD47D64-EBC3-4D60-9F10-126C4CBC6112}"/>
    <cellStyle name="Output 2 2 25 4 2" xfId="55644" xr:uid="{194075ED-A07C-4501-B89B-F79A28F23C4E}"/>
    <cellStyle name="Output 2 2 25 5" xfId="53950" xr:uid="{655AF0DA-2C1A-4B16-9F07-4C683880AC9E}"/>
    <cellStyle name="Output 2 2 25 6" xfId="47267" xr:uid="{8719E736-E082-44AE-A8E2-680F3B46CD52}"/>
    <cellStyle name="Output 2 2 26" xfId="45117" xr:uid="{D29AE40F-1F6F-47DB-81CD-F4B0591EEABD}"/>
    <cellStyle name="Output 2 2 26 2" xfId="50779" xr:uid="{88AD3D9F-DD31-4EA5-BA7C-36DC2B67570A}"/>
    <cellStyle name="Output 2 2 26 2 2" xfId="57561" xr:uid="{F5071CF2-451E-4DA3-B828-3B9EE8529899}"/>
    <cellStyle name="Output 2 2 26 3" xfId="52588" xr:uid="{111E6184-6426-4754-AC3F-D8A655F110EC}"/>
    <cellStyle name="Output 2 2 26 3 2" xfId="59369" xr:uid="{449622D9-65AD-469D-AD5B-8934DCEC3C16}"/>
    <cellStyle name="Output 2 2 26 4" xfId="53966" xr:uid="{F668458B-2185-4CA4-8025-3A8BBECA9B01}"/>
    <cellStyle name="Output 2 2 26 5" xfId="47283" xr:uid="{AC064A47-61AA-4149-95F2-BE2621B202F9}"/>
    <cellStyle name="Output 2 2 27" xfId="45186" xr:uid="{5CE3C840-F088-4B68-92E7-6B02CC92E01F}"/>
    <cellStyle name="Output 2 2 27 2" xfId="55765" xr:uid="{1ED264A8-24D9-489D-9839-9BB29B8576F3}"/>
    <cellStyle name="Output 2 2 27 3" xfId="48982" xr:uid="{20BF001F-1FEE-46E3-A01B-327AA785A1AB}"/>
    <cellStyle name="Output 2 2 28" xfId="45264" xr:uid="{AEBC94AC-B214-4976-8945-B4E01DD2EDD0}"/>
    <cellStyle name="Output 2 2 28 2" xfId="57610" xr:uid="{6CF45297-2EA1-4785-9FB8-3470DE8C0962}"/>
    <cellStyle name="Output 2 2 28 3" xfId="50828" xr:uid="{C3AFAA9D-D612-4CC8-ABB0-12BACEF783C5}"/>
    <cellStyle name="Output 2 2 29" xfId="45272" xr:uid="{20A0F240-D46B-4338-A1D5-D802E3C8A096}"/>
    <cellStyle name="Output 2 2 29 2" xfId="52621" xr:uid="{E3C4BBA9-AFB4-40BC-8A4A-ABF0B09B2BDC}"/>
    <cellStyle name="Output 2 2 3" xfId="439" xr:uid="{7C7D4915-BB73-4D6A-AE77-37454626896C}"/>
    <cellStyle name="Output 2 2 3 10" xfId="9303" xr:uid="{AE394171-20AE-40FB-AA52-52349618BED2}"/>
    <cellStyle name="Output 2 2 3 10 2" xfId="18292" xr:uid="{9E3933B3-26DA-4EC2-BBCE-FFE7B54F5AA3}"/>
    <cellStyle name="Output 2 2 3 10 2 2" xfId="27464" xr:uid="{59B3EDC2-21E6-49D4-AA26-1A2EF32F40A8}"/>
    <cellStyle name="Output 2 2 3 10 3" xfId="40374" xr:uid="{9F068F58-C0C9-4D3F-8038-54E79E627317}"/>
    <cellStyle name="Output 2 2 3 11" xfId="9745" xr:uid="{FFDBC4FB-25F8-4B91-A76D-6398786DEA1B}"/>
    <cellStyle name="Output 2 2 3 11 2" xfId="18734" xr:uid="{CDABF6CD-B60A-46AA-B5FF-3806EBFB233E}"/>
    <cellStyle name="Output 2 2 3 11 2 2" xfId="37285" xr:uid="{07646E20-C0E3-4CA8-AD03-E4CC43CB3A23}"/>
    <cellStyle name="Output 2 2 3 11 3" xfId="34704" xr:uid="{E17F3C8E-EDB2-49B0-860D-7B70720FBE25}"/>
    <cellStyle name="Output 2 2 3 12" xfId="2445" xr:uid="{770A5E31-F2D3-4F80-A0EB-79A7FE906DCE}"/>
    <cellStyle name="Output 2 2 3 12 2" xfId="25980" xr:uid="{38E949AF-D78D-4124-A1C0-2B698098D519}"/>
    <cellStyle name="Output 2 2 3 13" xfId="13354" xr:uid="{8DC1F5E6-D491-4FC5-947C-F6C5E7F3F731}"/>
    <cellStyle name="Output 2 2 3 13 2" xfId="32740" xr:uid="{DE86BFB4-666B-42CC-B492-983E2F9291B2}"/>
    <cellStyle name="Output 2 2 3 14" xfId="34936" xr:uid="{687FB241-3946-47F8-97C4-04E0E4F7B430}"/>
    <cellStyle name="Output 2 2 3 15" xfId="44335" xr:uid="{35D7FFCD-4B69-4E1F-BF12-FA418EB87428}"/>
    <cellStyle name="Output 2 2 3 16" xfId="45561" xr:uid="{250AB502-29DB-42CD-A289-500178E7C6D0}"/>
    <cellStyle name="Output 2 2 3 2" xfId="788" xr:uid="{7D44BB45-5220-411F-BC96-3F5AABCD665F}"/>
    <cellStyle name="Output 2 2 3 2 2" xfId="5157" xr:uid="{0E35708E-EFFE-403C-ADCD-502664F3981F}"/>
    <cellStyle name="Output 2 2 3 2 2 2" xfId="7743" xr:uid="{DD2078AA-12B7-4AF0-B78B-4682EF0CC98A}"/>
    <cellStyle name="Output 2 2 3 2 2 2 2" xfId="16732" xr:uid="{1033806B-0013-464A-93AC-C72A7373C325}"/>
    <cellStyle name="Output 2 2 3 2 2 2 2 2" xfId="43448" xr:uid="{3A87D5C5-F692-4921-A3B4-3EB80F12931A}"/>
    <cellStyle name="Output 2 2 3 2 2 2 3" xfId="37308" xr:uid="{DA121A0D-74F0-4171-998C-18BF22C09823}"/>
    <cellStyle name="Output 2 2 3 2 2 2 4" xfId="56349" xr:uid="{EAA16BBE-7B35-423D-87A2-11BDF848BE3E}"/>
    <cellStyle name="Output 2 2 3 2 2 3" xfId="10380" xr:uid="{13432995-FAA6-4153-A76B-FD87F9261FED}"/>
    <cellStyle name="Output 2 2 3 2 2 3 2" xfId="19369" xr:uid="{8A8A875A-DE5D-48F5-9AF3-B0100AA7790F}"/>
    <cellStyle name="Output 2 2 3 2 2 3 2 2" xfId="32308" xr:uid="{CA64D55A-2BE8-4A3B-A6D4-B8A07D5C17DB}"/>
    <cellStyle name="Output 2 2 3 2 2 3 3" xfId="23963" xr:uid="{4F9D020F-6A58-4DDD-B38F-B8D4FE02710E}"/>
    <cellStyle name="Output 2 2 3 2 2 4" xfId="14146" xr:uid="{A9BFF821-6D5E-44DD-8D77-9D9C95B25311}"/>
    <cellStyle name="Output 2 2 3 2 2 4 2" xfId="35825" xr:uid="{E13FB8B4-5463-45B3-B9F2-C89DEC8722C0}"/>
    <cellStyle name="Output 2 2 3 2 2 5" xfId="22123" xr:uid="{38CA510A-838C-4626-9D27-E7333796413F}"/>
    <cellStyle name="Output 2 2 3 2 2 6" xfId="49567" xr:uid="{06542696-4DD5-47F1-8F9D-A36B67A45567}"/>
    <cellStyle name="Output 2 2 3 2 3" xfId="3225" xr:uid="{A83E9592-9CEE-4566-9824-BA7090328BAC}"/>
    <cellStyle name="Output 2 2 3 2 3 2" xfId="33115" xr:uid="{1B51E7CC-4423-4078-9722-68013BA3F936}"/>
    <cellStyle name="Output 2 2 3 2 3 2 2" xfId="58261" xr:uid="{4AD8677D-61F9-468B-B94D-8C0E0DCCD9DB}"/>
    <cellStyle name="Output 2 2 3 2 3 3" xfId="51479" xr:uid="{5E0ADFCE-AC5A-4B70-8EAC-E31B485733EB}"/>
    <cellStyle name="Output 2 2 3 2 4" xfId="23169" xr:uid="{F01165B5-504F-46B3-930B-9B079BCD22CC}"/>
    <cellStyle name="Output 2 2 3 2 4 2" xfId="54494" xr:uid="{9690CB50-9DB9-447E-8DCD-682985055201}"/>
    <cellStyle name="Output 2 2 3 2 4 3" xfId="47684" xr:uid="{6137B450-B8C3-478D-A8FE-C8ED631C6D0C}"/>
    <cellStyle name="Output 2 2 3 2 5" xfId="46076" xr:uid="{5CA0A636-E90E-4B0F-B702-A6B4EB9BF717}"/>
    <cellStyle name="Output 2 2 3 3" xfId="1133" xr:uid="{3CA20B69-54A5-45CD-A8EE-23474905B705}"/>
    <cellStyle name="Output 2 2 3 3 2" xfId="5478" xr:uid="{86C92874-FB4D-4774-AD8D-41F0F6390527}"/>
    <cellStyle name="Output 2 2 3 3 2 2" xfId="8064" xr:uid="{473F4439-A7C6-44BE-BC8A-8569CCB3A11B}"/>
    <cellStyle name="Output 2 2 3 3 2 2 2" xfId="17053" xr:uid="{DA826881-F701-4A5A-B0E1-025CC9E2BECA}"/>
    <cellStyle name="Output 2 2 3 3 2 2 2 2" xfId="30588" xr:uid="{47CB3DE5-34DF-4188-AAA2-11EE6AAD82CD}"/>
    <cellStyle name="Output 2 2 3 3 2 2 3" xfId="33501" xr:uid="{71449420-FA57-4D76-8E82-43E06EE19D78}"/>
    <cellStyle name="Output 2 2 3 3 2 2 4" xfId="56757" xr:uid="{8E91AAC3-24C7-4636-BA7E-A2A6E846A8B9}"/>
    <cellStyle name="Output 2 2 3 3 2 3" xfId="10701" xr:uid="{BA382995-DE4E-4E8C-B633-ED4C3D2AEF09}"/>
    <cellStyle name="Output 2 2 3 3 2 3 2" xfId="19690" xr:uid="{84387485-628D-4B0A-BD4F-989E82E80415}"/>
    <cellStyle name="Output 2 2 3 3 2 3 2 2" xfId="39056" xr:uid="{1E6917FA-E53A-46D0-93CD-B4143E98635C}"/>
    <cellStyle name="Output 2 2 3 3 2 3 3" xfId="27616" xr:uid="{C6BB5EF5-BE3A-4784-B224-1412A27D7299}"/>
    <cellStyle name="Output 2 2 3 3 2 4" xfId="14467" xr:uid="{05D7E0FD-20C7-4EFA-B471-2BA7C77BAD52}"/>
    <cellStyle name="Output 2 2 3 3 2 4 2" xfId="28148" xr:uid="{038D6DAE-A5E0-4EEA-96D2-897E8308FAB8}"/>
    <cellStyle name="Output 2 2 3 3 2 5" xfId="38616" xr:uid="{2A821665-0CCC-4A18-9D15-6CE677608A49}"/>
    <cellStyle name="Output 2 2 3 3 2 6" xfId="49975" xr:uid="{4A38B535-738C-4967-8956-1034EB9A10A2}"/>
    <cellStyle name="Output 2 2 3 3 3" xfId="3570" xr:uid="{0E7F0A1E-B526-47D5-853A-17408BA8403B}"/>
    <cellStyle name="Output 2 2 3 3 3 2" xfId="32676" xr:uid="{E59B7A16-7905-4407-88D2-EEBFEE117588}"/>
    <cellStyle name="Output 2 2 3 3 3 2 2" xfId="58347" xr:uid="{C8403AC9-5474-433A-8057-4C91A096A506}"/>
    <cellStyle name="Output 2 2 3 3 3 3" xfId="51565" xr:uid="{F5348990-D542-47AB-9114-AB140C907E6C}"/>
    <cellStyle name="Output 2 2 3 3 4" xfId="43081" xr:uid="{EB76E63B-26C5-4D92-9A34-0D06B3E55EF3}"/>
    <cellStyle name="Output 2 2 3 3 4 2" xfId="54884" xr:uid="{1B6977EB-000B-49E0-9FA4-A99D58A3FAE0}"/>
    <cellStyle name="Output 2 2 3 3 4 3" xfId="48092" xr:uid="{F37889E0-F260-475B-B105-3CADA25BE54E}"/>
    <cellStyle name="Output 2 2 3 3 5" xfId="53184" xr:uid="{51A6B2AB-C2B5-43AF-BDB7-05B0789472AB}"/>
    <cellStyle name="Output 2 2 3 3 6" xfId="46478" xr:uid="{039274AD-DF07-4557-B8DA-D55BB5D7DF84}"/>
    <cellStyle name="Output 2 2 3 4" xfId="1477" xr:uid="{200B4F27-26FA-480D-A850-4632FE23BFBB}"/>
    <cellStyle name="Output 2 2 3 4 2" xfId="5822" xr:uid="{E4A50C79-BFA0-4CC8-9FDA-DED5FCA6344D}"/>
    <cellStyle name="Output 2 2 3 4 2 2" xfId="8408" xr:uid="{43FFE276-B88B-4F62-8766-DA594E8F07EA}"/>
    <cellStyle name="Output 2 2 3 4 2 2 2" xfId="17397" xr:uid="{25FCA49F-E08D-4E91-8C7A-E6C25CE6961B}"/>
    <cellStyle name="Output 2 2 3 4 2 2 2 2" xfId="32593" xr:uid="{A9A63CFA-5F5F-439B-AB45-DB839FA50774}"/>
    <cellStyle name="Output 2 2 3 4 2 2 3" xfId="30581" xr:uid="{9AF4E282-14D5-470D-84A8-FDE3BD0A6EDD}"/>
    <cellStyle name="Output 2 2 3 4 2 3" xfId="11045" xr:uid="{956510A9-A70D-4AA6-9CFA-7CFBBAC4B4EA}"/>
    <cellStyle name="Output 2 2 3 4 2 3 2" xfId="20034" xr:uid="{0AF2FD9E-66A5-4338-A89C-9808F1B36CDC}"/>
    <cellStyle name="Output 2 2 3 4 2 3 2 2" xfId="22879" xr:uid="{E5FCDFA2-85CA-4DE6-A57B-87D275AA82EF}"/>
    <cellStyle name="Output 2 2 3 4 2 3 3" xfId="34520" xr:uid="{BCF27A9D-A224-439E-B08C-2BF28CA2F009}"/>
    <cellStyle name="Output 2 2 3 4 2 4" xfId="14811" xr:uid="{709C2520-94E5-4003-871F-BD56B1290AD2}"/>
    <cellStyle name="Output 2 2 3 4 2 4 2" xfId="39077" xr:uid="{4A66D008-241B-4736-8E6C-66991AE74E60}"/>
    <cellStyle name="Output 2 2 3 4 2 5" xfId="40928" xr:uid="{312270D0-A51B-4DDB-83B6-94B9001C8A53}"/>
    <cellStyle name="Output 2 2 3 4 2 6" xfId="55877" xr:uid="{3AE8009F-5EC5-43B3-88DA-B3035432F61A}"/>
    <cellStyle name="Output 2 2 3 4 3" xfId="3914" xr:uid="{7D67AEC7-8A26-4627-8383-7EE7F50C347C}"/>
    <cellStyle name="Output 2 2 3 4 3 2" xfId="34144" xr:uid="{327D9808-D38A-4FAA-8D7A-CD98E2A3C3A4}"/>
    <cellStyle name="Output 2 2 3 4 4" xfId="35285" xr:uid="{67E3D3FE-4263-4BAC-909E-A525B566A0F9}"/>
    <cellStyle name="Output 2 2 3 4 5" xfId="49095" xr:uid="{3EB663AC-B81A-44C3-8765-938D59AACA1E}"/>
    <cellStyle name="Output 2 2 3 5" xfId="1260" xr:uid="{99E460EC-4D12-42B4-B130-B28A79FD0E42}"/>
    <cellStyle name="Output 2 2 3 5 2" xfId="5605" xr:uid="{6B9BF98C-0C27-4B69-84AD-B660D1BB9C19}"/>
    <cellStyle name="Output 2 2 3 5 2 2" xfId="8191" xr:uid="{5514C2E0-E69C-4901-BC43-9CF3B503A999}"/>
    <cellStyle name="Output 2 2 3 5 2 2 2" xfId="17180" xr:uid="{0E0EB593-AB86-477B-850C-0835379BC177}"/>
    <cellStyle name="Output 2 2 3 5 2 2 2 2" xfId="28722" xr:uid="{64562FE8-BC94-490A-B04E-BA6D7D51B6E1}"/>
    <cellStyle name="Output 2 2 3 5 2 2 3" xfId="24205" xr:uid="{FF5EA104-BE0D-4A46-A1E8-10C5310B06E7}"/>
    <cellStyle name="Output 2 2 3 5 2 3" xfId="10828" xr:uid="{709E2E97-2649-45DA-85EB-7A4F9C2436EE}"/>
    <cellStyle name="Output 2 2 3 5 2 3 2" xfId="19817" xr:uid="{E009A597-8CC4-4CFC-AE04-DF1EF0442E3D}"/>
    <cellStyle name="Output 2 2 3 5 2 3 2 2" xfId="33228" xr:uid="{9FBF86CD-E572-41B4-89C7-4E541816AFD8}"/>
    <cellStyle name="Output 2 2 3 5 2 3 3" xfId="40480" xr:uid="{008033FA-F1E3-4515-8678-4D272B14730A}"/>
    <cellStyle name="Output 2 2 3 5 2 4" xfId="14594" xr:uid="{3B8B2C72-0710-4935-9155-B815896555F5}"/>
    <cellStyle name="Output 2 2 3 5 2 4 2" xfId="31492" xr:uid="{70B40911-3D24-4AB3-87A3-F31D7A31B764}"/>
    <cellStyle name="Output 2 2 3 5 2 5" xfId="35864" xr:uid="{96650FD3-F7F9-4340-9807-ACB5030ACB14}"/>
    <cellStyle name="Output 2 2 3 5 2 6" xfId="58323" xr:uid="{ADD55DF6-D8F5-47AE-88BE-0F1DC8FCCD1C}"/>
    <cellStyle name="Output 2 2 3 5 3" xfId="3697" xr:uid="{B93A3F56-64ED-408C-A899-46ABE78DEE59}"/>
    <cellStyle name="Output 2 2 3 5 3 2" xfId="29935" xr:uid="{D0D9EC5C-8DB1-43B6-87EC-F16E4F3791DE}"/>
    <cellStyle name="Output 2 2 3 5 4" xfId="30936" xr:uid="{23E68F2E-1461-46C5-870A-FA6139D935BE}"/>
    <cellStyle name="Output 2 2 3 5 5" xfId="51541" xr:uid="{C3C187AC-D3B4-43D7-9A8D-E621BEFC40A3}"/>
    <cellStyle name="Output 2 2 3 6" xfId="2096" xr:uid="{77324DA8-0CD4-451A-8F3E-136D39539858}"/>
    <cellStyle name="Output 2 2 3 6 2" xfId="6397" xr:uid="{F6B4038E-C694-4BD0-BD2A-A80CF2A3BF35}"/>
    <cellStyle name="Output 2 2 3 6 2 2" xfId="8983" xr:uid="{954F569A-5B15-4A2A-99CE-7584E8026C94}"/>
    <cellStyle name="Output 2 2 3 6 2 2 2" xfId="17972" xr:uid="{4990107E-9AE0-434C-87AB-7E291CFED31A}"/>
    <cellStyle name="Output 2 2 3 6 2 2 2 2" xfId="26992" xr:uid="{2FD1DFD7-0213-40FC-ABBC-CCAF597E4793}"/>
    <cellStyle name="Output 2 2 3 6 2 2 3" xfId="37539" xr:uid="{B1603331-32C4-4E43-B0D2-404FC99FA65D}"/>
    <cellStyle name="Output 2 2 3 6 2 3" xfId="11620" xr:uid="{7EE7D8AE-DC08-4F33-A5F6-09C331938EF2}"/>
    <cellStyle name="Output 2 2 3 6 2 3 2" xfId="20609" xr:uid="{49B34CA9-C074-4295-8449-8D535EF36683}"/>
    <cellStyle name="Output 2 2 3 6 2 3 2 2" xfId="40768" xr:uid="{45212AEC-0882-4FEB-BC76-A09B4BA63961}"/>
    <cellStyle name="Output 2 2 3 6 2 3 3" xfId="36194" xr:uid="{5757EDA2-EDBB-4E2E-A0D8-A93DB050B2A3}"/>
    <cellStyle name="Output 2 2 3 6 2 4" xfId="15386" xr:uid="{ABBFD37C-ED5C-4DBA-84BF-9A073FEC19C8}"/>
    <cellStyle name="Output 2 2 3 6 2 4 2" xfId="42653" xr:uid="{94E06A27-3C34-4738-8623-68EB7EAE76F7}"/>
    <cellStyle name="Output 2 2 3 6 2 5" xfId="26026" xr:uid="{709C9F41-26EB-46D6-AF5C-FD1A19182C11}"/>
    <cellStyle name="Output 2 2 3 6 2 6" xfId="54046" xr:uid="{878AB41C-8AF8-41F9-91BA-BD852E8BA710}"/>
    <cellStyle name="Output 2 2 3 6 3" xfId="4533" xr:uid="{A3D16D3F-C137-4760-99C0-5DDEA7798191}"/>
    <cellStyle name="Output 2 2 3 6 3 2" xfId="38324" xr:uid="{CC28EC9F-C411-4517-9B49-B0B0CE9801D7}"/>
    <cellStyle name="Output 2 2 3 6 4" xfId="36600" xr:uid="{F7F95738-3F03-41ED-96F0-903CF3E27087}"/>
    <cellStyle name="Output 2 2 3 6 5" xfId="47378" xr:uid="{7071B1DD-2FEC-45FB-9E3E-24E9C5DAA091}"/>
    <cellStyle name="Output 2 2 3 7" xfId="2906" xr:uid="{280B8AB4-178B-46F4-8989-60E37C5A4187}"/>
    <cellStyle name="Output 2 2 3 7 2" xfId="7056" xr:uid="{E60F0E00-613F-4854-857E-1D62DC05D337}"/>
    <cellStyle name="Output 2 2 3 7 2 2" xfId="12182" xr:uid="{5E0FF95B-C387-43ED-90A6-181A84598429}"/>
    <cellStyle name="Output 2 2 3 7 2 2 2" xfId="21171" xr:uid="{4C3F0C44-EEA8-48D8-841B-323518AA3E53}"/>
    <cellStyle name="Output 2 2 3 7 2 2 2 2" xfId="37946" xr:uid="{971DC4FB-1B0B-43F2-9F9C-87FF66E161C3}"/>
    <cellStyle name="Output 2 2 3 7 2 2 3" xfId="38856" xr:uid="{EE279C64-3070-47A0-A21E-142B7513417B}"/>
    <cellStyle name="Output 2 2 3 7 2 3" xfId="12984" xr:uid="{5693B5B5-D273-4155-AF54-E77A034AB431}"/>
    <cellStyle name="Output 2 2 3 7 2 3 2" xfId="21973" xr:uid="{253A7377-A872-4373-B666-03694B520FB9}"/>
    <cellStyle name="Output 2 2 3 7 2 3 2 2" xfId="34428" xr:uid="{43302A51-F268-42EA-86D4-830B2265F947}"/>
    <cellStyle name="Output 2 2 3 7 2 3 3" xfId="42526" xr:uid="{755CF3CE-2DF2-4248-BE1B-88FE5CE239CE}"/>
    <cellStyle name="Output 2 2 3 7 2 4" xfId="16045" xr:uid="{DF593BE0-A7B8-49C2-854A-E08F89606A2B}"/>
    <cellStyle name="Output 2 2 3 7 2 4 2" xfId="30143" xr:uid="{C10BB7FB-78A5-4C27-877B-3D9E82D70AA8}"/>
    <cellStyle name="Output 2 2 3 7 2 5" xfId="31199" xr:uid="{B92098EA-5AA8-4DBC-8BB8-9478B61B8A9A}"/>
    <cellStyle name="Output 2 2 3 7 3" xfId="9619" xr:uid="{07D80D39-B2C4-4F3C-94D2-46D4AD1465AD}"/>
    <cellStyle name="Output 2 2 3 7 3 2" xfId="18608" xr:uid="{614EBAD4-E877-4B40-8804-216CECC9207F}"/>
    <cellStyle name="Output 2 2 3 7 3 2 2" xfId="41807" xr:uid="{5E955DA7-491E-428D-A296-602EEDEA5141}"/>
    <cellStyle name="Output 2 2 3 7 3 3" xfId="23579" xr:uid="{E21AA8BA-1592-4B06-B1C3-F355033457F0}"/>
    <cellStyle name="Output 2 2 3 7 4" xfId="34799" xr:uid="{D4629380-33D8-45FF-A1CA-1A14EBDEEA3D}"/>
    <cellStyle name="Output 2 2 3 8" xfId="4833" xr:uid="{90E9B73A-A71C-4732-BB94-0FA2464FA254}"/>
    <cellStyle name="Output 2 2 3 8 2" xfId="7419" xr:uid="{2BDBBD80-77E6-470A-93C2-7488329E4F4C}"/>
    <cellStyle name="Output 2 2 3 8 2 2" xfId="16408" xr:uid="{332C9024-226C-44F6-A111-B8BBB7F911DF}"/>
    <cellStyle name="Output 2 2 3 8 2 2 2" xfId="28007" xr:uid="{AC894B28-6181-497D-B646-7C5DB4553EB1}"/>
    <cellStyle name="Output 2 2 3 8 2 3" xfId="39558" xr:uid="{863DB261-AE53-403C-9CA7-F907D7DC9FBC}"/>
    <cellStyle name="Output 2 2 3 8 3" xfId="10056" xr:uid="{38C25E23-B46F-4C7B-BBA4-1A94B0E4ED08}"/>
    <cellStyle name="Output 2 2 3 8 3 2" xfId="19045" xr:uid="{B8CB754D-FA98-43B3-A7FC-DDA10597F3DB}"/>
    <cellStyle name="Output 2 2 3 8 3 2 2" xfId="26082" xr:uid="{5CD09CD9-5D0C-4721-99B0-0D006805E481}"/>
    <cellStyle name="Output 2 2 3 8 3 3" xfId="23967" xr:uid="{01CCB4AB-F82E-4E16-9C15-C03D7C98470F}"/>
    <cellStyle name="Output 2 2 3 8 4" xfId="13822" xr:uid="{A4CC8124-4BC2-41CC-86C4-CD4598A12513}"/>
    <cellStyle name="Output 2 2 3 8 4 2" xfId="42257" xr:uid="{CA4E9E20-83BB-4D86-B727-0F330C6784D6}"/>
    <cellStyle name="Output 2 2 3 8 5" xfId="31741" xr:uid="{8684B572-DE0B-4110-A8E8-527DB183D1C3}"/>
    <cellStyle name="Output 2 2 3 9" xfId="6741" xr:uid="{CABAE9F5-160A-4BA4-AAAB-978AAA65A5EA}"/>
    <cellStyle name="Output 2 2 3 9 2" xfId="11940" xr:uid="{1006AFEA-3AA8-40E3-9D84-AE0D1947EC73}"/>
    <cellStyle name="Output 2 2 3 9 2 2" xfId="20929" xr:uid="{AA82C7F5-8AA7-4479-8001-BFA306DF5CC7}"/>
    <cellStyle name="Output 2 2 3 9 2 2 2" xfId="23756" xr:uid="{CA53DFE8-C39E-48EA-841A-6986ECB3FAF9}"/>
    <cellStyle name="Output 2 2 3 9 2 3" xfId="37847" xr:uid="{664192F1-CBD2-4033-8BC7-45E4E8869BCB}"/>
    <cellStyle name="Output 2 2 3 9 3" xfId="15730" xr:uid="{FB1AF2C9-FA11-48FC-9E92-9B08807B6264}"/>
    <cellStyle name="Output 2 2 3 9 3 2" xfId="42986" xr:uid="{0BF5234F-2776-4705-8096-6E74CB84D294}"/>
    <cellStyle name="Output 2 2 3 9 4" xfId="30899" xr:uid="{45F408FB-7E53-407C-8F67-794287B555E4}"/>
    <cellStyle name="Output 2 2 30" xfId="45361" xr:uid="{DCB068C2-7930-4C5F-ACA1-1AC30EA0001E}"/>
    <cellStyle name="Output 2 2 31" xfId="45385" xr:uid="{B5254585-D177-4F4D-929C-7A28ED25FB64}"/>
    <cellStyle name="Output 2 2 32" xfId="45406" xr:uid="{856BCECD-E852-4BFD-BA29-A0AB43D73F9B}"/>
    <cellStyle name="Output 2 2 33" xfId="45407" xr:uid="{0018FEE1-25EE-4717-98FB-8C1AAB539B41}"/>
    <cellStyle name="Output 2 2 34" xfId="44254" xr:uid="{F4E87495-C0D4-497D-B253-6107EBB492EF}"/>
    <cellStyle name="Output 2 2 35" xfId="44183" xr:uid="{0BFE60DD-6BDE-44F5-96E7-B5644BA0BC51}"/>
    <cellStyle name="Output 2 2 36" xfId="45484" xr:uid="{979F6B1E-0572-4F82-B0E8-F7B11B583D7F}"/>
    <cellStyle name="Output 2 2 4" xfId="536" xr:uid="{75F7DCAC-CF29-4DED-9E21-0F0300920837}"/>
    <cellStyle name="Output 2 2 4 10" xfId="44351" xr:uid="{9440F54E-C27D-4F35-8DB7-1814E244B03A}"/>
    <cellStyle name="Output 2 2 4 11" xfId="45620" xr:uid="{79D2ED91-3790-4B92-9F53-6F8C3E1167A6}"/>
    <cellStyle name="Output 2 2 4 2" xfId="885" xr:uid="{39D86974-CBCE-4FFA-912E-5544A6FA0DF5}"/>
    <cellStyle name="Output 2 2 4 2 2" xfId="5254" xr:uid="{9718C9A6-2F06-42B1-A59A-209661D534DB}"/>
    <cellStyle name="Output 2 2 4 2 2 2" xfId="7840" xr:uid="{A3401AD9-B906-41A7-9E70-D8224EE63413}"/>
    <cellStyle name="Output 2 2 4 2 2 2 2" xfId="16829" xr:uid="{E7A15E2F-9243-437F-AE54-9DCCADC06711}"/>
    <cellStyle name="Output 2 2 4 2 2 2 2 2" xfId="31447" xr:uid="{DC2EC6B3-5C80-4916-8FFE-8F3DDA9AC17E}"/>
    <cellStyle name="Output 2 2 4 2 2 2 3" xfId="24624" xr:uid="{CF877E19-C5AF-4587-8EBA-884F18ACCADD}"/>
    <cellStyle name="Output 2 2 4 2 2 2 4" xfId="56408" xr:uid="{8A34242B-7126-4AE0-8B34-C2BF691B0AE4}"/>
    <cellStyle name="Output 2 2 4 2 2 3" xfId="10477" xr:uid="{A412A2C8-BF2B-4952-A03D-DF1DE10E0EDE}"/>
    <cellStyle name="Output 2 2 4 2 2 3 2" xfId="19466" xr:uid="{38D25C49-9F2A-478E-A99B-20AFB7CFE72E}"/>
    <cellStyle name="Output 2 2 4 2 2 3 2 2" xfId="42357" xr:uid="{2D6AAD92-6BCE-40BD-896E-0A266A47A7F2}"/>
    <cellStyle name="Output 2 2 4 2 2 3 3" xfId="41687" xr:uid="{62C495BF-E712-4DE2-BB8E-4E0128CF6B48}"/>
    <cellStyle name="Output 2 2 4 2 2 4" xfId="14243" xr:uid="{0DF1EA2A-86E9-4F9E-A9E6-33AC2D9F9624}"/>
    <cellStyle name="Output 2 2 4 2 2 4 2" xfId="33094" xr:uid="{839C01A9-2E10-44B5-A83E-1A603861E0F5}"/>
    <cellStyle name="Output 2 2 4 2 2 5" xfId="36372" xr:uid="{07AA7116-605D-4CD9-8117-741DD9E078FF}"/>
    <cellStyle name="Output 2 2 4 2 2 6" xfId="49626" xr:uid="{2F32B21E-47E5-4127-B0B7-CA416B46EEA8}"/>
    <cellStyle name="Output 2 2 4 2 3" xfId="3322" xr:uid="{AEE448D8-F8C3-4195-A2E4-122D4966854E}"/>
    <cellStyle name="Output 2 2 4 2 3 2" xfId="26109" xr:uid="{C0802BB4-4BB0-4F83-B749-5AED3A7D0C1E}"/>
    <cellStyle name="Output 2 2 4 2 3 2 2" xfId="57617" xr:uid="{6B1D105E-5387-47D0-B374-7E4A5F050791}"/>
    <cellStyle name="Output 2 2 4 2 3 3" xfId="50835" xr:uid="{F5049869-F341-401D-9592-5094F68C9377}"/>
    <cellStyle name="Output 2 2 4 2 4" xfId="32711" xr:uid="{60BF331A-2C08-4D41-A7DA-134B3779E873}"/>
    <cellStyle name="Output 2 2 4 2 4 2" xfId="54550" xr:uid="{949D9169-EA91-4FC2-BCF8-C95D373EE178}"/>
    <cellStyle name="Output 2 2 4 2 4 3" xfId="47743" xr:uid="{5785DB0E-8687-4576-9316-11551F12944B}"/>
    <cellStyle name="Output 2 2 4 2 5" xfId="46132" xr:uid="{E7D65148-EEF1-400A-84EC-0665CF125978}"/>
    <cellStyle name="Output 2 2 4 3" xfId="1230" xr:uid="{1AA0A392-F224-47E4-B7ED-66D1942661CE}"/>
    <cellStyle name="Output 2 2 4 3 2" xfId="5575" xr:uid="{540FDF11-9A23-4216-8FC8-220F36BFB9DE}"/>
    <cellStyle name="Output 2 2 4 3 2 2" xfId="8161" xr:uid="{43FC4DE5-A952-4E0D-AFB4-FBB96672FA08}"/>
    <cellStyle name="Output 2 2 4 3 2 2 2" xfId="17150" xr:uid="{96B3C499-F141-4C83-88D2-888328045089}"/>
    <cellStyle name="Output 2 2 4 3 2 2 2 2" xfId="37288" xr:uid="{49A6F681-2E24-478F-8A11-9D214C231377}"/>
    <cellStyle name="Output 2 2 4 3 2 2 3" xfId="30281" xr:uid="{A76ECD91-5678-4BC6-8ED1-0541FFF793F0}"/>
    <cellStyle name="Output 2 2 4 3 2 2 4" xfId="56813" xr:uid="{1CD9A61C-8AB7-47D7-83D5-236DB2FF5EB1}"/>
    <cellStyle name="Output 2 2 4 3 2 3" xfId="10798" xr:uid="{BEC29D22-4784-45A4-BA70-DFA486F192EA}"/>
    <cellStyle name="Output 2 2 4 3 2 3 2" xfId="19787" xr:uid="{AB85144E-E44B-4135-82DA-B097B8D6FEE4}"/>
    <cellStyle name="Output 2 2 4 3 2 3 2 2" xfId="38530" xr:uid="{F8637D29-27D3-4508-ACBE-5A20C69A7F0E}"/>
    <cellStyle name="Output 2 2 4 3 2 3 3" xfId="34512" xr:uid="{A61009CC-A422-4D0E-BCEF-A2EC6436F225}"/>
    <cellStyle name="Output 2 2 4 3 2 4" xfId="14564" xr:uid="{703A8686-750C-4C72-9EA0-E283ACD79FBA}"/>
    <cellStyle name="Output 2 2 4 3 2 4 2" xfId="23375" xr:uid="{490CFF23-AB05-4902-B822-B558209170D7}"/>
    <cellStyle name="Output 2 2 4 3 2 5" xfId="30359" xr:uid="{AAF32D66-B992-4CCF-A114-353D5BB7F0C7}"/>
    <cellStyle name="Output 2 2 4 3 2 6" xfId="50031" xr:uid="{75C47869-B728-496A-8949-5279793A7B7B}"/>
    <cellStyle name="Output 2 2 4 3 3" xfId="3667" xr:uid="{10BDFB3E-2DBD-4A41-8087-BFECD741B8F9}"/>
    <cellStyle name="Output 2 2 4 3 3 2" xfId="31924" xr:uid="{60359F9C-38B0-4B00-8207-3C29860674FC}"/>
    <cellStyle name="Output 2 2 4 3 3 2 2" xfId="58161" xr:uid="{845077CE-BB36-496C-9122-CF16CAAC2379}"/>
    <cellStyle name="Output 2 2 4 3 3 3" xfId="51379" xr:uid="{D2636F4E-B4C0-40DF-AF5F-C41A4727994F}"/>
    <cellStyle name="Output 2 2 4 3 4" xfId="42821" xr:uid="{D6A308FD-7321-401E-953F-4EFBFC8CBFC8}"/>
    <cellStyle name="Output 2 2 4 3 4 2" xfId="54940" xr:uid="{A4A6DCFD-0D91-4970-AE8D-3E0FC76997EB}"/>
    <cellStyle name="Output 2 2 4 3 4 3" xfId="48148" xr:uid="{F6CBD90A-B043-4E32-96F8-98C8589AAB77}"/>
    <cellStyle name="Output 2 2 4 3 5" xfId="53240" xr:uid="{B7F91D48-27C8-4A72-8B67-CB54609EC9F6}"/>
    <cellStyle name="Output 2 2 4 3 6" xfId="46534" xr:uid="{202B7368-A011-4AD3-B7C7-2BBD52317846}"/>
    <cellStyle name="Output 2 2 4 4" xfId="1574" xr:uid="{BB66A93B-B1F2-4E53-9EE2-533DC9D65192}"/>
    <cellStyle name="Output 2 2 4 4 2" xfId="5919" xr:uid="{77530D37-5309-451E-96CB-F5BFEB509239}"/>
    <cellStyle name="Output 2 2 4 4 2 2" xfId="8505" xr:uid="{29F13A65-EC2E-4BA9-8164-929BA6491F21}"/>
    <cellStyle name="Output 2 2 4 4 2 2 2" xfId="17494" xr:uid="{A5D9D7BA-1328-4640-B36F-42D57D7872DF}"/>
    <cellStyle name="Output 2 2 4 4 2 2 2 2" xfId="32334" xr:uid="{CCFB12A1-F148-473B-913B-BDEB5E0EA057}"/>
    <cellStyle name="Output 2 2 4 4 2 2 3" xfId="37321" xr:uid="{3052C614-A07C-445C-A8FD-907EEDDE5347}"/>
    <cellStyle name="Output 2 2 4 4 2 3" xfId="11142" xr:uid="{3802FB3B-C2D9-4EA4-8DF2-2803EAB05C7D}"/>
    <cellStyle name="Output 2 2 4 4 2 3 2" xfId="20131" xr:uid="{965E9E3E-12C0-4AA8-AF4A-34EBD63C7983}"/>
    <cellStyle name="Output 2 2 4 4 2 3 2 2" xfId="32441" xr:uid="{6896C552-7C6A-42A9-BB9B-F7168D56D854}"/>
    <cellStyle name="Output 2 2 4 4 2 3 3" xfId="26723" xr:uid="{1E0E1721-1CA7-480F-863C-ED6F9EEC829A}"/>
    <cellStyle name="Output 2 2 4 4 2 4" xfId="14908" xr:uid="{95B683E6-256C-4B6E-B8EA-AC6CE6C86932}"/>
    <cellStyle name="Output 2 2 4 4 2 4 2" xfId="41170" xr:uid="{43A1FC20-F1F8-427C-99CE-364995165BE6}"/>
    <cellStyle name="Output 2 2 4 4 2 5" xfId="26934" xr:uid="{80C03AF6-EF46-4054-9102-7AF2581313DF}"/>
    <cellStyle name="Output 2 2 4 4 2 6" xfId="55936" xr:uid="{5ED56B87-9469-4115-8D96-8503D96F6CEA}"/>
    <cellStyle name="Output 2 2 4 4 3" xfId="4011" xr:uid="{EEB2D300-99A4-48E2-951C-0EE793ACD623}"/>
    <cellStyle name="Output 2 2 4 4 3 2" xfId="30139" xr:uid="{8CBE1DAF-2F1E-410E-A74A-90AB95296A1F}"/>
    <cellStyle name="Output 2 2 4 4 4" xfId="28839" xr:uid="{049D96D4-1103-4C27-9326-98320D803091}"/>
    <cellStyle name="Output 2 2 4 4 5" xfId="49154" xr:uid="{B6218134-8B25-4F78-A5B7-833A55D3545F}"/>
    <cellStyle name="Output 2 2 4 5" xfId="1886" xr:uid="{CD0699F8-42AB-4EC5-BCCC-325A6FF4D58D}"/>
    <cellStyle name="Output 2 2 4 5 2" xfId="6202" xr:uid="{847A3DC1-E41E-4DCF-9275-0BE4C9B8B9F9}"/>
    <cellStyle name="Output 2 2 4 5 2 2" xfId="8788" xr:uid="{6AA6CFFC-A1B2-4FCD-AA89-ABC1F8638EFD}"/>
    <cellStyle name="Output 2 2 4 5 2 2 2" xfId="17777" xr:uid="{D0C8F955-18C3-46C5-9D55-A925E93AA9C7}"/>
    <cellStyle name="Output 2 2 4 5 2 2 2 2" xfId="24150" xr:uid="{511F1F42-FDD9-4763-AB13-2EEAEBDEECC8}"/>
    <cellStyle name="Output 2 2 4 5 2 2 3" xfId="26152" xr:uid="{832A02F7-3D71-41A6-B232-E2684F705309}"/>
    <cellStyle name="Output 2 2 4 5 2 3" xfId="11425" xr:uid="{51000716-803F-43D4-9E11-FD9DEC2DE23C}"/>
    <cellStyle name="Output 2 2 4 5 2 3 2" xfId="20414" xr:uid="{8CA88570-A08C-490E-AF4D-3DE6F707E6E0}"/>
    <cellStyle name="Output 2 2 4 5 2 3 2 2" xfId="41584" xr:uid="{BF19296E-CA27-4591-95A9-68B2C4DBC418}"/>
    <cellStyle name="Output 2 2 4 5 2 3 3" xfId="35115" xr:uid="{240508E9-9DAD-4CC5-9A18-E509A60EDEA7}"/>
    <cellStyle name="Output 2 2 4 5 2 4" xfId="15191" xr:uid="{E4E5C6CD-2F65-4B4C-94F6-10528F4A7752}"/>
    <cellStyle name="Output 2 2 4 5 2 4 2" xfId="27547" xr:uid="{E7161BE6-2144-45B7-9AC6-48957A5225D2}"/>
    <cellStyle name="Output 2 2 4 5 2 5" xfId="36051" xr:uid="{362072FB-DB91-45CB-9720-C197476AF85F}"/>
    <cellStyle name="Output 2 2 4 5 2 6" xfId="58724" xr:uid="{A81D3F50-52AC-4240-B0F7-78331101D245}"/>
    <cellStyle name="Output 2 2 4 5 3" xfId="4323" xr:uid="{10284C05-3107-4126-848A-D0C2FCEF7018}"/>
    <cellStyle name="Output 2 2 4 5 3 2" xfId="33454" xr:uid="{E761733C-2BEF-4697-A497-81B256ABDCD9}"/>
    <cellStyle name="Output 2 2 4 5 4" xfId="27117" xr:uid="{133461EB-6AE5-456E-ACB9-02EFE57B3761}"/>
    <cellStyle name="Output 2 2 4 5 5" xfId="51943" xr:uid="{2A916BA4-A5A9-47A3-ACF0-7BF4F600045B}"/>
    <cellStyle name="Output 2 2 4 6" xfId="2193" xr:uid="{72C743CA-5706-4121-BE94-F0D1B07349A0}"/>
    <cellStyle name="Output 2 2 4 6 2" xfId="6494" xr:uid="{2C609EE1-5F16-4AEC-B229-21C2B7BB30FB}"/>
    <cellStyle name="Output 2 2 4 6 2 2" xfId="9080" xr:uid="{1C4475CF-5317-4B68-938C-D05D578FC8EF}"/>
    <cellStyle name="Output 2 2 4 6 2 2 2" xfId="18069" xr:uid="{C01C679B-4D96-41AC-8C87-90DB4255BA09}"/>
    <cellStyle name="Output 2 2 4 6 2 2 2 2" xfId="42785" xr:uid="{49EF57FE-65F5-4A54-BE73-2C0843ECC694}"/>
    <cellStyle name="Output 2 2 4 6 2 2 3" xfId="33179" xr:uid="{E973EF5A-EA42-4D6D-982E-15F6C0316A4B}"/>
    <cellStyle name="Output 2 2 4 6 2 3" xfId="11717" xr:uid="{DD3038B6-862F-4C54-AC9B-2DB9EAB44CCB}"/>
    <cellStyle name="Output 2 2 4 6 2 3 2" xfId="20706" xr:uid="{67022952-9FE1-4EB9-A502-66FF1980D77D}"/>
    <cellStyle name="Output 2 2 4 6 2 3 2 2" xfId="37722" xr:uid="{4263B223-E907-4335-84FE-4DA1A3260A44}"/>
    <cellStyle name="Output 2 2 4 6 2 3 3" xfId="24281" xr:uid="{DB1DCCDB-2BB6-4AD7-BC24-CF8D09E9EA17}"/>
    <cellStyle name="Output 2 2 4 6 2 4" xfId="15483" xr:uid="{86DF0842-612E-4195-9D8B-4B2C86190289}"/>
    <cellStyle name="Output 2 2 4 6 2 4 2" xfId="39479" xr:uid="{06B02E9A-E137-4524-ABB2-037C33438F1D}"/>
    <cellStyle name="Output 2 2 4 6 2 5" xfId="35059" xr:uid="{54C732AE-A919-4F03-B8CA-52D64F591437}"/>
    <cellStyle name="Output 2 2 4 6 2 6" xfId="54102" xr:uid="{3C0199BC-F615-4FEF-A4FB-D88A65C0B5A0}"/>
    <cellStyle name="Output 2 2 4 6 3" xfId="4630" xr:uid="{28A4700D-E69A-4303-833E-5DDF31357BF4}"/>
    <cellStyle name="Output 2 2 4 6 3 2" xfId="37590" xr:uid="{E3158F3F-250C-48A9-8DCC-85BA37529193}"/>
    <cellStyle name="Output 2 2 4 6 4" xfId="35703" xr:uid="{8E696861-F35E-42C1-B445-6221CB93FCF5}"/>
    <cellStyle name="Output 2 2 4 6 5" xfId="47420" xr:uid="{C88C47BE-1D82-4F79-814B-36A5BEE31603}"/>
    <cellStyle name="Output 2 2 4 7" xfId="4930" xr:uid="{57202FFD-21E9-471B-84DA-BECEA395755B}"/>
    <cellStyle name="Output 2 2 4 7 2" xfId="7516" xr:uid="{24960D97-96B5-4FDF-9842-A33A87DE3FD6}"/>
    <cellStyle name="Output 2 2 4 7 2 2" xfId="16505" xr:uid="{E420D944-6393-4BB3-B576-0B831962B32F}"/>
    <cellStyle name="Output 2 2 4 7 2 2 2" xfId="27748" xr:uid="{A6078D81-A199-4FBB-AFA3-479CB63A9D6F}"/>
    <cellStyle name="Output 2 2 4 7 2 3" xfId="42552" xr:uid="{80AFC7E9-8044-47A2-A49E-2FF4F0BA154B}"/>
    <cellStyle name="Output 2 2 4 7 3" xfId="10153" xr:uid="{C8D0DCD5-189F-4C47-B17D-BEF99D91C815}"/>
    <cellStyle name="Output 2 2 4 7 3 2" xfId="19142" xr:uid="{C4D962F5-7D22-4151-A095-08CD7F1DB388}"/>
    <cellStyle name="Output 2 2 4 7 3 2 2" xfId="40895" xr:uid="{932DEE53-5BE8-4661-B7C3-C7804D669B30}"/>
    <cellStyle name="Output 2 2 4 7 3 3" xfId="41683" xr:uid="{8613D6A1-6B9C-438E-AD73-83ECFB34A6AE}"/>
    <cellStyle name="Output 2 2 4 7 4" xfId="13919" xr:uid="{D00D1278-179E-49EC-8701-60AA2A1AA6A5}"/>
    <cellStyle name="Output 2 2 4 7 4 2" xfId="36946" xr:uid="{3C9AE8E8-F58A-4E30-825E-58BDB9900DDE}"/>
    <cellStyle name="Output 2 2 4 7 5" xfId="43271" xr:uid="{507C9561-B6CF-41BE-AB5E-CC8AD308E6C8}"/>
    <cellStyle name="Output 2 2 4 8" xfId="2542" xr:uid="{2E06DA22-87D1-4AD6-93B0-DD0EF00DE79B}"/>
    <cellStyle name="Output 2 2 4 8 2" xfId="40772" xr:uid="{98763F48-F0E9-4872-8DA7-580F7214F7DC}"/>
    <cellStyle name="Output 2 2 4 9" xfId="38764" xr:uid="{AF54E173-14FE-4A03-8290-1BFF17896E0F}"/>
    <cellStyle name="Output 2 2 5" xfId="307" xr:uid="{B80A7F87-D516-4E37-BBDF-439ABCFB7A05}"/>
    <cellStyle name="Output 2 2 5 2" xfId="4708" xr:uid="{C1830B32-ABB4-494D-B145-818271810F17}"/>
    <cellStyle name="Output 2 2 5 2 2" xfId="7294" xr:uid="{24971BC8-7DEE-4C99-B51A-75B7ED54274B}"/>
    <cellStyle name="Output 2 2 5 2 2 2" xfId="16283" xr:uid="{0A80E938-EBE2-40BB-A475-760FAD6BE9DE}"/>
    <cellStyle name="Output 2 2 5 2 2 2 2" xfId="31638" xr:uid="{10F70A8F-6DEA-4BFB-8726-0191051E5B47}"/>
    <cellStyle name="Output 2 2 5 2 2 2 3" xfId="56427" xr:uid="{B60771F3-4354-4DFB-AEB3-9E04133C3A46}"/>
    <cellStyle name="Output 2 2 5 2 2 3" xfId="35500" xr:uid="{5A3EA5B7-14E1-4BE8-B12F-4A3F5D2E32F1}"/>
    <cellStyle name="Output 2 2 5 2 2 4" xfId="49645" xr:uid="{1615D7E8-656F-448D-9FBD-1F34F924CF5B}"/>
    <cellStyle name="Output 2 2 5 2 3" xfId="9931" xr:uid="{45D5F1CB-8C6C-47FD-80E4-0E16E08558DE}"/>
    <cellStyle name="Output 2 2 5 2 3 2" xfId="18920" xr:uid="{6B5898DB-60AB-4F5D-96C5-7BC2104AAF65}"/>
    <cellStyle name="Output 2 2 5 2 3 2 2" xfId="30698" xr:uid="{FAC06EAD-37E5-4934-98AC-4E2BCD3B8860}"/>
    <cellStyle name="Output 2 2 5 2 3 2 3" xfId="55725" xr:uid="{7789FBAE-2861-4352-AF1D-89883C8929BA}"/>
    <cellStyle name="Output 2 2 5 2 3 3" xfId="26922" xr:uid="{F3BDD281-1BDF-46D1-9F0D-FB8F61D50438}"/>
    <cellStyle name="Output 2 2 5 2 3 4" xfId="48942" xr:uid="{2617D303-7D89-4EBB-B96F-8A2080D91384}"/>
    <cellStyle name="Output 2 2 5 2 4" xfId="13697" xr:uid="{D71EFD23-AABD-4510-8925-A183B61877E7}"/>
    <cellStyle name="Output 2 2 5 2 4 2" xfId="35425" xr:uid="{7FF8F372-2F38-40FB-B2C4-CE9220A119DD}"/>
    <cellStyle name="Output 2 2 5 2 4 2 2" xfId="54566" xr:uid="{E8A2B528-DA8A-49DF-AF9F-365BCE8D112F}"/>
    <cellStyle name="Output 2 2 5 2 4 3" xfId="47762" xr:uid="{A1AA63A1-EFB6-4894-8B40-8B517346DF9C}"/>
    <cellStyle name="Output 2 2 5 2 5" xfId="23168" xr:uid="{983108CB-72E6-4159-9109-8AD081DD5DEE}"/>
    <cellStyle name="Output 2 2 5 2 6" xfId="46148" xr:uid="{2F8EA8D7-4052-44F9-88F4-BE2BB787D9C1}"/>
    <cellStyle name="Output 2 2 5 3" xfId="2775" xr:uid="{5C8BD608-8496-48E5-8665-28FC151BCB6A}"/>
    <cellStyle name="Output 2 2 5 3 2" xfId="42925" xr:uid="{830226D2-FAB4-435A-BC8E-71364E50588F}"/>
    <cellStyle name="Output 2 2 5 3 2 2" xfId="56829" xr:uid="{36DD5460-1DE7-4519-98AF-0ACDB1D5C4B1}"/>
    <cellStyle name="Output 2 2 5 3 2 3" xfId="50047" xr:uid="{9DC6552C-7B86-4D01-A3FB-D2B44B3B40C0}"/>
    <cellStyle name="Output 2 2 5 3 3" xfId="52277" xr:uid="{5560AAE1-9914-4893-964F-0D1A05C73E9D}"/>
    <cellStyle name="Output 2 2 5 3 3 2" xfId="59058" xr:uid="{1B9A3A9C-4565-416A-A851-42F393164FE5}"/>
    <cellStyle name="Output 2 2 5 3 4" xfId="48164" xr:uid="{6230E745-E464-4DE4-AF9F-8D9A2EADE7A2}"/>
    <cellStyle name="Output 2 2 5 3 4 2" xfId="54956" xr:uid="{E0A900A7-771B-4F1A-8DF1-31E2266B1120}"/>
    <cellStyle name="Output 2 2 5 3 5" xfId="53256" xr:uid="{28889AF8-5605-40C9-9AED-6DD9E9AFF5F7}"/>
    <cellStyle name="Output 2 2 5 3 6" xfId="46550" xr:uid="{2FAB950C-5EE3-4D97-96CB-976A1CE8FDB2}"/>
    <cellStyle name="Output 2 2 5 4" xfId="43123" xr:uid="{96F2720D-95CD-4054-94F9-26AB05EF71A9}"/>
    <cellStyle name="Output 2 2 5 4 2" xfId="55955" xr:uid="{8D169C72-1A90-4F2D-91DF-69CBEC8C37CF}"/>
    <cellStyle name="Output 2 2 5 4 3" xfId="49173" xr:uid="{0C9E8309-9348-4D0B-BD1F-E3F1D6918110}"/>
    <cellStyle name="Output 2 2 5 5" xfId="44407" xr:uid="{231687DE-407B-4391-8A34-0A924A3FAF72}"/>
    <cellStyle name="Output 2 2 5 5 2" xfId="55893" xr:uid="{975D227E-9302-470C-B079-C86A51CC042D}"/>
    <cellStyle name="Output 2 2 5 5 3" xfId="49111" xr:uid="{516DB086-F837-4618-AC52-4AF92BF636E3}"/>
    <cellStyle name="Output 2 2 5 6" xfId="45639" xr:uid="{E75B1C70-E38B-4C2F-A1AB-AD1FA8D0422E}"/>
    <cellStyle name="Output 2 2 5 6 2" xfId="54118" xr:uid="{7B450E04-25F4-4EDB-A084-F72F6054B36B}"/>
    <cellStyle name="Output 2 2 6" xfId="656" xr:uid="{23B4C6B2-F13F-471C-90E7-7CF56A36A1DB}"/>
    <cellStyle name="Output 2 2 6 2" xfId="5032" xr:uid="{AF2AA3ED-C57B-4A98-9B74-692191B4974B}"/>
    <cellStyle name="Output 2 2 6 2 2" xfId="7618" xr:uid="{B5B7807D-A302-4557-B04B-8AA6470D8D7E}"/>
    <cellStyle name="Output 2 2 6 2 2 2" xfId="16607" xr:uid="{183DEED8-CB98-439B-B40D-0AF752D0D59C}"/>
    <cellStyle name="Output 2 2 6 2 2 2 2" xfId="34118" xr:uid="{FE042489-5037-4C6D-BD8D-D29C5FB5B3CF}"/>
    <cellStyle name="Output 2 2 6 2 2 2 3" xfId="56463" xr:uid="{95043A9D-DB39-4AEC-A939-17CF6394CE71}"/>
    <cellStyle name="Output 2 2 6 2 2 3" xfId="41289" xr:uid="{9606267C-3654-44FF-AA52-9AD693FEA15C}"/>
    <cellStyle name="Output 2 2 6 2 2 4" xfId="49681" xr:uid="{A66AF185-863A-4A95-A819-C4906F2F90D6}"/>
    <cellStyle name="Output 2 2 6 2 3" xfId="10255" xr:uid="{7894C551-6EC2-4D27-8122-9A7F6A2B7D34}"/>
    <cellStyle name="Output 2 2 6 2 3 2" xfId="19244" xr:uid="{1E80D0EE-DE65-45F4-9E5A-E2036C3A03DF}"/>
    <cellStyle name="Output 2 2 6 2 3 2 2" xfId="34239" xr:uid="{BADA7B7B-8CF0-451A-AC78-64F6D38ECFD7}"/>
    <cellStyle name="Output 2 2 6 2 3 2 3" xfId="57893" xr:uid="{24189B5E-56AB-48A9-AD81-3ECCB15712B0}"/>
    <cellStyle name="Output 2 2 6 2 3 3" xfId="24293" xr:uid="{7B7CC317-D3AC-4CD3-8DBE-DB980B2A88E0}"/>
    <cellStyle name="Output 2 2 6 2 3 4" xfId="51111" xr:uid="{D3EF4126-BFD3-48BF-B3D6-8B3E1683FFCE}"/>
    <cellStyle name="Output 2 2 6 2 4" xfId="14021" xr:uid="{B0499235-6E89-4A19-8CDA-98FDCD301021}"/>
    <cellStyle name="Output 2 2 6 2 4 2" xfId="41462" xr:uid="{5ED4B9DF-F5B8-4E59-B130-51E847077124}"/>
    <cellStyle name="Output 2 2 6 2 4 2 2" xfId="54602" xr:uid="{7DC8469D-C14C-4441-BF7B-01ADE5F9D6A4}"/>
    <cellStyle name="Output 2 2 6 2 4 3" xfId="47798" xr:uid="{C685CB3E-350C-41E0-9050-E97DF8898F6A}"/>
    <cellStyle name="Output 2 2 6 2 5" xfId="25558" xr:uid="{D6DEE521-8029-42BF-A6FA-4446245EE7FF}"/>
    <cellStyle name="Output 2 2 6 2 6" xfId="46184" xr:uid="{6509A366-C7FC-4B8D-B87F-39AAD041C603}"/>
    <cellStyle name="Output 2 2 6 3" xfId="3093" xr:uid="{C9883E1E-2E51-4423-9755-26135690B10C}"/>
    <cellStyle name="Output 2 2 6 3 2" xfId="43089" xr:uid="{6E5E3291-BB76-407B-A5BD-5DA907C2395F}"/>
    <cellStyle name="Output 2 2 6 3 2 2" xfId="56865" xr:uid="{D25D5351-A48B-4464-8B19-9DD553D6E3AA}"/>
    <cellStyle name="Output 2 2 6 3 2 3" xfId="50083" xr:uid="{8ADE0C8A-440D-4E60-9074-A3B4C79EFD5C}"/>
    <cellStyle name="Output 2 2 6 3 3" xfId="51243" xr:uid="{D2F26E03-1341-4324-8D9B-CDFB45BBAEDA}"/>
    <cellStyle name="Output 2 2 6 3 3 2" xfId="58025" xr:uid="{BF33454E-56E7-4BDF-BD8F-C55B3621907D}"/>
    <cellStyle name="Output 2 2 6 3 4" xfId="48200" xr:uid="{8D504063-A98A-4B4D-A6F9-B97050D80897}"/>
    <cellStyle name="Output 2 2 6 3 4 2" xfId="54992" xr:uid="{F021F23D-8D39-48BA-868C-15F126C0C93F}"/>
    <cellStyle name="Output 2 2 6 3 5" xfId="53292" xr:uid="{D2C163B4-B6BC-4241-A0F7-1B04C51B3C67}"/>
    <cellStyle name="Output 2 2 6 3 6" xfId="46586" xr:uid="{849114FE-1680-404E-89B9-ED18CDDDCC34}"/>
    <cellStyle name="Output 2 2 6 4" xfId="39679" xr:uid="{A8ACB390-D135-4474-AA69-7B899350D188}"/>
    <cellStyle name="Output 2 2 6 4 2" xfId="55991" xr:uid="{A929C2D7-A936-472B-A049-B94D90D4997A}"/>
    <cellStyle name="Output 2 2 6 4 3" xfId="49209" xr:uid="{70E06282-BB15-4E71-A5E7-FD2AEA213D69}"/>
    <cellStyle name="Output 2 2 6 5" xfId="44370" xr:uid="{BDB8571B-C776-4C9D-B2BC-5F2C2367862B}"/>
    <cellStyle name="Output 2 2 6 5 2" xfId="57604" xr:uid="{E090994D-1883-472E-AE1C-3723432D7885}"/>
    <cellStyle name="Output 2 2 6 5 3" xfId="50822" xr:uid="{DA3021B4-1BD3-439B-9467-72BC4B7C06E5}"/>
    <cellStyle name="Output 2 2 6 6" xfId="45675" xr:uid="{4AD7E711-958A-482F-8CE3-D831093DE9A9}"/>
    <cellStyle name="Output 2 2 6 6 2" xfId="54154" xr:uid="{70085782-0CD8-4EF8-A0C1-4D8F073E8D6F}"/>
    <cellStyle name="Output 2 2 7" xfId="1001" xr:uid="{D40CB0C2-29D2-45F9-91E6-45BD1AF18BA1}"/>
    <cellStyle name="Output 2 2 7 2" xfId="5353" xr:uid="{C8FFB92C-A93E-4230-8185-E189FB656392}"/>
    <cellStyle name="Output 2 2 7 2 2" xfId="7939" xr:uid="{C3D64E3A-0A3D-49CF-9A55-8BA7986346F2}"/>
    <cellStyle name="Output 2 2 7 2 2 2" xfId="16928" xr:uid="{DBB58FB6-8DBF-4DC4-8F6E-F5A1B2E46ED2}"/>
    <cellStyle name="Output 2 2 7 2 2 2 2" xfId="39154" xr:uid="{B055DF3D-865F-4119-9579-E31AD20E1BDC}"/>
    <cellStyle name="Output 2 2 7 2 2 2 3" xfId="56499" xr:uid="{A64A7A25-9727-46E0-BA15-28E5E3C754DB}"/>
    <cellStyle name="Output 2 2 7 2 2 3" xfId="41760" xr:uid="{7CB170B9-56ED-4806-BEAF-A9851ABCFB56}"/>
    <cellStyle name="Output 2 2 7 2 2 4" xfId="49717" xr:uid="{3522C447-EB27-45BD-955F-26B7B5A8EC64}"/>
    <cellStyle name="Output 2 2 7 2 3" xfId="10576" xr:uid="{01CBCF6F-C165-4DF0-9043-EF02160B3B17}"/>
    <cellStyle name="Output 2 2 7 2 3 2" xfId="19565" xr:uid="{B62C87E3-534D-4F2D-AB45-6EBD3E52311C}"/>
    <cellStyle name="Output 2 2 7 2 3 2 2" xfId="24524" xr:uid="{86FC917B-2490-4492-AB05-74AEFA1574D8}"/>
    <cellStyle name="Output 2 2 7 2 3 2 3" xfId="58097" xr:uid="{1F5A3585-63AD-4454-9D62-6A3CEDBD5BE5}"/>
    <cellStyle name="Output 2 2 7 2 3 3" xfId="38862" xr:uid="{F183152B-8D36-4E82-B566-77E11B66CE5B}"/>
    <cellStyle name="Output 2 2 7 2 3 4" xfId="51315" xr:uid="{D8392CCE-5517-4D6E-A031-1DACAE1A4D30}"/>
    <cellStyle name="Output 2 2 7 2 4" xfId="14342" xr:uid="{F1BFD14D-82F4-4FD5-933A-01849062038E}"/>
    <cellStyle name="Output 2 2 7 2 4 2" xfId="31798" xr:uid="{7D9A7696-BCCA-4FE4-B8EE-FBA90EAECABA}"/>
    <cellStyle name="Output 2 2 7 2 4 2 2" xfId="54638" xr:uid="{5DDA0C18-D339-416F-87C9-295BE35F761A}"/>
    <cellStyle name="Output 2 2 7 2 4 3" xfId="47834" xr:uid="{C44E5EE7-C851-459D-A32D-A3456624D9AA}"/>
    <cellStyle name="Output 2 2 7 2 5" xfId="31292" xr:uid="{672074A1-D038-4044-9236-E977EC11B538}"/>
    <cellStyle name="Output 2 2 7 2 6" xfId="46220" xr:uid="{B69ED18B-4254-42DA-BB92-9F0F7529CBC0}"/>
    <cellStyle name="Output 2 2 7 3" xfId="3438" xr:uid="{10F86CAB-0D02-4853-9326-3F0353004DD3}"/>
    <cellStyle name="Output 2 2 7 3 2" xfId="23011" xr:uid="{FE1CECA3-7CDA-4CED-A063-6234C60BC058}"/>
    <cellStyle name="Output 2 2 7 3 2 2" xfId="56901" xr:uid="{CA97102C-9346-4635-B5F6-DEAB16650890}"/>
    <cellStyle name="Output 2 2 7 3 2 3" xfId="50119" xr:uid="{71104B70-A67C-4FDC-86C9-C6826964D589}"/>
    <cellStyle name="Output 2 2 7 3 3" xfId="49024" xr:uid="{FE4AFEDB-0AF1-4344-BB76-1EAA30C89DAD}"/>
    <cellStyle name="Output 2 2 7 3 3 2" xfId="55807" xr:uid="{D1B48970-E9C9-4E23-AB85-834B81E63495}"/>
    <cellStyle name="Output 2 2 7 3 4" xfId="48236" xr:uid="{B95A921E-DAFF-4A68-8FF2-E8E555D8C3B0}"/>
    <cellStyle name="Output 2 2 7 3 4 2" xfId="55028" xr:uid="{03510FEE-3DE6-4993-A3B8-2FA8C62D200C}"/>
    <cellStyle name="Output 2 2 7 3 5" xfId="53328" xr:uid="{2D8760D6-EC3D-4FE0-9484-33CD8BA89F2A}"/>
    <cellStyle name="Output 2 2 7 3 6" xfId="46622" xr:uid="{DCECBE6C-52EB-4769-9997-B6C0466FCE9D}"/>
    <cellStyle name="Output 2 2 7 4" xfId="22828" xr:uid="{8BBBACA1-7A9D-4D41-9217-914C592A4613}"/>
    <cellStyle name="Output 2 2 7 4 2" xfId="56027" xr:uid="{FE36338B-1092-4D1D-B98C-41837429A2D4}"/>
    <cellStyle name="Output 2 2 7 4 3" xfId="49245" xr:uid="{48398CC3-6B8F-45A4-98F3-404043707437}"/>
    <cellStyle name="Output 2 2 7 5" xfId="44481" xr:uid="{E87DAB23-DB52-4FBD-B60B-8E5F03245615}"/>
    <cellStyle name="Output 2 2 7 5 2" xfId="58474" xr:uid="{C2708E2D-F7CF-413B-8E5C-4AE212CA41CF}"/>
    <cellStyle name="Output 2 2 7 5 3" xfId="51693" xr:uid="{3808C583-3ADF-4621-96AE-D21968E68D13}"/>
    <cellStyle name="Output 2 2 7 6" xfId="45711" xr:uid="{C915A6F0-D6B8-4830-949F-3B6ABC9DAEB7}"/>
    <cellStyle name="Output 2 2 7 6 2" xfId="54190" xr:uid="{167CEE87-9202-4B2D-903B-689892BC77BA}"/>
    <cellStyle name="Output 2 2 8" xfId="1345" xr:uid="{C7C1651F-AF60-44DC-B8E0-5D5D99D3DC9B}"/>
    <cellStyle name="Output 2 2 8 2" xfId="5690" xr:uid="{D6EEBC12-C08B-4421-8292-2C9D80D3EF4F}"/>
    <cellStyle name="Output 2 2 8 2 2" xfId="8276" xr:uid="{4A39AF1D-CA09-4874-847D-5DA80E7B18D7}"/>
    <cellStyle name="Output 2 2 8 2 2 2" xfId="17265" xr:uid="{3B87ECB7-0F48-4575-8149-CF705DD9760B}"/>
    <cellStyle name="Output 2 2 8 2 2 2 2" xfId="40921" xr:uid="{E883717B-FCE6-4DDC-8519-A2C539D1BD30}"/>
    <cellStyle name="Output 2 2 8 2 2 2 3" xfId="56548" xr:uid="{5CE55961-C6ED-4C62-AD10-7019BB79F49F}"/>
    <cellStyle name="Output 2 2 8 2 2 3" xfId="41881" xr:uid="{57175753-E8FE-4C3A-9599-41CCD5592878}"/>
    <cellStyle name="Output 2 2 8 2 2 4" xfId="49766" xr:uid="{7B2C1097-E00B-44AF-B0AA-966B9EB383E6}"/>
    <cellStyle name="Output 2 2 8 2 3" xfId="10913" xr:uid="{AEA8C524-D298-48AF-A18B-C03BEAE4F454}"/>
    <cellStyle name="Output 2 2 8 2 3 2" xfId="19902" xr:uid="{BD86B531-E8D6-4F59-ABBF-0C0C08A7F3DF}"/>
    <cellStyle name="Output 2 2 8 2 3 2 2" xfId="39433" xr:uid="{E9303430-313D-4D8E-A379-19FF059CEC64}"/>
    <cellStyle name="Output 2 2 8 2 3 2 3" xfId="59023" xr:uid="{4D1AF441-0509-44EF-A3FE-922EE9D95A6E}"/>
    <cellStyle name="Output 2 2 8 2 3 3" xfId="26998" xr:uid="{46A881E4-18CF-48ED-A257-3A77BFC5E14C}"/>
    <cellStyle name="Output 2 2 8 2 3 4" xfId="52242" xr:uid="{6713FB4A-228E-4661-9290-D6B85A679BA8}"/>
    <cellStyle name="Output 2 2 8 2 4" xfId="14679" xr:uid="{AEBE52D7-B9E4-49EC-9ED7-B39FB35D61C8}"/>
    <cellStyle name="Output 2 2 8 2 4 2" xfId="35957" xr:uid="{10BBCFEB-CAE9-4B0F-8496-8F47A7600156}"/>
    <cellStyle name="Output 2 2 8 2 4 2 2" xfId="54684" xr:uid="{F292FB4C-DD46-4908-9265-D11D3E9C1F96}"/>
    <cellStyle name="Output 2 2 8 2 4 3" xfId="47883" xr:uid="{9C5BC6CE-162E-44B1-BFB6-4B434DD06F55}"/>
    <cellStyle name="Output 2 2 8 2 5" xfId="29155" xr:uid="{C8BB47AF-F200-4668-99A0-FAC86FCC73A2}"/>
    <cellStyle name="Output 2 2 8 2 6" xfId="46269" xr:uid="{680E428E-BCA5-4359-A514-44796D3D9A5B}"/>
    <cellStyle name="Output 2 2 8 3" xfId="3782" xr:uid="{DF77E40B-F6B7-4F2E-93FD-80A2462F8C66}"/>
    <cellStyle name="Output 2 2 8 3 2" xfId="22378" xr:uid="{BC0A3FC0-899D-457B-8E36-09178BE94E7F}"/>
    <cellStyle name="Output 2 2 8 3 2 2" xfId="56947" xr:uid="{3EC2E822-2917-4C36-B98F-0A1781D9C712}"/>
    <cellStyle name="Output 2 2 8 3 2 3" xfId="50165" xr:uid="{80F854F4-3483-46A9-AB03-C64578D351C3}"/>
    <cellStyle name="Output 2 2 8 3 3" xfId="51796" xr:uid="{E4D3BC9D-EAFC-4C8C-B1AB-5774B79DA19D}"/>
    <cellStyle name="Output 2 2 8 3 3 2" xfId="58577" xr:uid="{2D614108-0D8E-451E-9FC0-51405BF73909}"/>
    <cellStyle name="Output 2 2 8 3 4" xfId="48282" xr:uid="{B877EC62-A1D3-4903-B0C1-B164804385C4}"/>
    <cellStyle name="Output 2 2 8 3 4 2" xfId="55074" xr:uid="{ACD48326-612C-4606-8266-CCEB581C732F}"/>
    <cellStyle name="Output 2 2 8 3 5" xfId="53374" xr:uid="{EE9369E9-86D9-474F-9E17-59FE752C90F9}"/>
    <cellStyle name="Output 2 2 8 3 6" xfId="46668" xr:uid="{37AECEEB-3CB9-40A8-A270-0A27D1FD271D}"/>
    <cellStyle name="Output 2 2 8 4" xfId="43453" xr:uid="{17FEFA75-3856-4A03-8BAF-D3223B57F32E}"/>
    <cellStyle name="Output 2 2 8 4 2" xfId="56076" xr:uid="{87920795-EC5B-4838-8F26-57C8C4865B0C}"/>
    <cellStyle name="Output 2 2 8 4 3" xfId="49294" xr:uid="{C4C35954-670E-4467-AEF3-53F1D195AA26}"/>
    <cellStyle name="Output 2 2 8 5" xfId="44482" xr:uid="{42D434EE-22AE-4C67-9BDC-9C6A8E8241FE}"/>
    <cellStyle name="Output 2 2 8 5 2" xfId="59064" xr:uid="{30749110-9118-43C4-BC39-7602D830405D}"/>
    <cellStyle name="Output 2 2 8 5 3" xfId="52283" xr:uid="{896D4CFB-03E0-4548-9FDB-14B21A53ED42}"/>
    <cellStyle name="Output 2 2 8 6" xfId="45760" xr:uid="{56161E50-A173-4943-B08B-248AF126AA6C}"/>
    <cellStyle name="Output 2 2 8 6 2" xfId="54236" xr:uid="{C91DA38A-2131-4CCE-B90E-E746D3248904}"/>
    <cellStyle name="Output 2 2 9" xfId="1717" xr:uid="{6057E0A5-3EFE-4FAC-8BB3-F88B70A9B645}"/>
    <cellStyle name="Output 2 2 9 2" xfId="6043" xr:uid="{165DC3FC-FDC0-4294-A1F6-21E1437F9872}"/>
    <cellStyle name="Output 2 2 9 2 2" xfId="8629" xr:uid="{E64AEAA2-4788-4665-A146-67587320AFC6}"/>
    <cellStyle name="Output 2 2 9 2 2 2" xfId="17618" xr:uid="{2A7CDD50-C51C-4DB8-BB81-605DCA10EA6E}"/>
    <cellStyle name="Output 2 2 9 2 2 2 2" xfId="22320" xr:uid="{E8A829A5-20C5-46C2-BA76-EC3A93E206F2}"/>
    <cellStyle name="Output 2 2 9 2 2 2 3" xfId="56588" xr:uid="{6C2AB07C-47CB-44B3-8819-78C9FC5504EB}"/>
    <cellStyle name="Output 2 2 9 2 2 3" xfId="30363" xr:uid="{7FEF1AB0-E1AF-45C5-90A4-3D0FCB1F56CC}"/>
    <cellStyle name="Output 2 2 9 2 2 4" xfId="49806" xr:uid="{33468597-6CDC-4645-8FAC-A32875D3379A}"/>
    <cellStyle name="Output 2 2 9 2 3" xfId="11266" xr:uid="{6302065C-8991-4B03-9A64-71BD6DA07ECA}"/>
    <cellStyle name="Output 2 2 9 2 3 2" xfId="20255" xr:uid="{054A2A10-267C-4A8D-8B52-D15402567AD4}"/>
    <cellStyle name="Output 2 2 9 2 3 2 2" xfId="34385" xr:uid="{67971879-799B-4F54-AB58-6498684C5275}"/>
    <cellStyle name="Output 2 2 9 2 3 2 3" xfId="58038" xr:uid="{DEDEDC6A-0D0B-4044-9563-853201244414}"/>
    <cellStyle name="Output 2 2 9 2 3 3" xfId="34505" xr:uid="{CC6B17C4-B286-479F-A6F2-725F3C8E501B}"/>
    <cellStyle name="Output 2 2 9 2 3 4" xfId="51256" xr:uid="{3B49663A-B605-4D45-8F66-E26121736BF1}"/>
    <cellStyle name="Output 2 2 9 2 4" xfId="15032" xr:uid="{D09A1FC7-A86B-4B47-9122-964EB5800257}"/>
    <cellStyle name="Output 2 2 9 2 4 2" xfId="35383" xr:uid="{82BA16B7-F111-4B6F-B6AA-A0F979CFBDD0}"/>
    <cellStyle name="Output 2 2 9 2 4 2 2" xfId="54721" xr:uid="{EB34C817-533B-4F52-80D5-5D58C83D03BD}"/>
    <cellStyle name="Output 2 2 9 2 4 3" xfId="47923" xr:uid="{C0C2523C-F1C7-4AD5-930F-C1B7B1D3870F}"/>
    <cellStyle name="Output 2 2 9 2 5" xfId="22560" xr:uid="{4EB6B472-B785-43AF-B1DF-39F5937663D4}"/>
    <cellStyle name="Output 2 2 9 2 6" xfId="46309" xr:uid="{39C7468A-B8D0-421D-956B-A9E9CFC86051}"/>
    <cellStyle name="Output 2 2 9 3" xfId="4154" xr:uid="{CC737DE9-043D-4DA1-B77B-6F9C52707EA2}"/>
    <cellStyle name="Output 2 2 9 3 2" xfId="30920" xr:uid="{98717C7F-9AC0-4A72-B823-6DB636A7841D}"/>
    <cellStyle name="Output 2 2 9 3 2 2" xfId="56984" xr:uid="{F7887E17-B3F4-4DFC-BC4C-029803930F64}"/>
    <cellStyle name="Output 2 2 9 3 2 3" xfId="50202" xr:uid="{9EA5D55D-17E7-444F-A5A7-7012B904F44D}"/>
    <cellStyle name="Output 2 2 9 3 3" xfId="51831" xr:uid="{CE70AC1F-C878-4EFC-BF3D-801A14BFEAE7}"/>
    <cellStyle name="Output 2 2 9 3 3 2" xfId="58612" xr:uid="{892B06E3-4DC0-41FD-B6E8-0E74EF79E71E}"/>
    <cellStyle name="Output 2 2 9 3 4" xfId="48319" xr:uid="{40B1CCB2-BBFE-446A-ABA2-02BBC17B7802}"/>
    <cellStyle name="Output 2 2 9 3 4 2" xfId="55111" xr:uid="{9C8FD0B7-8D42-4461-A16A-29DE54383573}"/>
    <cellStyle name="Output 2 2 9 3 5" xfId="53411" xr:uid="{B0ABB7DD-F0C6-4815-B42A-DD19116B27F9}"/>
    <cellStyle name="Output 2 2 9 3 6" xfId="46705" xr:uid="{0A7958E4-2600-4311-9454-E7EE393573D9}"/>
    <cellStyle name="Output 2 2 9 4" xfId="26411" xr:uid="{C2C26BD2-B063-4025-B6C6-3FCF130575A6}"/>
    <cellStyle name="Output 2 2 9 4 2" xfId="56116" xr:uid="{5B96D20B-3597-4125-8749-5CAA5715F2A6}"/>
    <cellStyle name="Output 2 2 9 4 3" xfId="49334" xr:uid="{562B8A28-DE43-4E1A-8C84-BD2431A49116}"/>
    <cellStyle name="Output 2 2 9 5" xfId="44545" xr:uid="{0B100953-1E0F-42AC-B393-5F3958A4E3E9}"/>
    <cellStyle name="Output 2 2 9 5 2" xfId="59063" xr:uid="{75FD84BF-B8A9-4206-A990-06E4F27F093A}"/>
    <cellStyle name="Output 2 2 9 5 3" xfId="52282" xr:uid="{9210BB93-1C54-4FCD-A2D0-704B1880D483}"/>
    <cellStyle name="Output 2 2 9 6" xfId="45800" xr:uid="{C88EF6B5-112E-479E-AD39-CC6B5023E316}"/>
    <cellStyle name="Output 2 2 9 6 2" xfId="54273" xr:uid="{6500E9F2-CDD8-4153-9651-A8398150EB90}"/>
    <cellStyle name="Output 2 20" xfId="31539" xr:uid="{F9A93C69-38E7-40F0-A547-EE4C6A0FD396}"/>
    <cellStyle name="Output 2 20 2" xfId="44840" xr:uid="{38092A47-56B9-4208-8FA2-D63C5C467D4A}"/>
    <cellStyle name="Output 2 20 2 2" xfId="57202" xr:uid="{0131A49A-0A86-48F7-AF32-46A21912844C}"/>
    <cellStyle name="Output 2 20 2 3" xfId="50420" xr:uid="{34B6D0DE-E0D9-4464-85B0-8A519727F3DE}"/>
    <cellStyle name="Output 2 20 3" xfId="52022" xr:uid="{9302536F-FBF1-4D2F-9DCE-94ADB096553C}"/>
    <cellStyle name="Output 2 20 3 2" xfId="58803" xr:uid="{59FA977A-8E51-46E8-B7E4-63E28084C5BB}"/>
    <cellStyle name="Output 2 20 4" xfId="51852" xr:uid="{72F1F5FC-F057-461B-A177-C8240E3663D0}"/>
    <cellStyle name="Output 2 20 4 2" xfId="58633" xr:uid="{2E630078-C0DF-47D7-AB3F-6A6D6EFC525C}"/>
    <cellStyle name="Output 2 20 5" xfId="48537" xr:uid="{C1D6D165-C3F9-4E80-8F9F-EE48D8AA8438}"/>
    <cellStyle name="Output 2 20 5 2" xfId="55326" xr:uid="{BA4D5B7A-093C-4C5E-AA5B-D15E1D66E836}"/>
    <cellStyle name="Output 2 20 6" xfId="53612" xr:uid="{B8A6618A-0F12-4D46-8477-60BDF6720331}"/>
    <cellStyle name="Output 2 20 7" xfId="46923" xr:uid="{DBDB2DD7-9621-436E-AEA8-EF26D2185268}"/>
    <cellStyle name="Output 2 21" xfId="44872" xr:uid="{E740D767-0AA9-4A74-869B-25B366DB1C80}"/>
    <cellStyle name="Output 2 21 2" xfId="50446" xr:uid="{1991A036-70F4-43BD-8A78-A11F0EA0E1F4}"/>
    <cellStyle name="Output 2 21 2 2" xfId="57228" xr:uid="{B1F5B168-6AD4-461F-B95F-1078EBC03CD0}"/>
    <cellStyle name="Output 2 21 3" xfId="52048" xr:uid="{5236F778-03ED-4F0D-9D44-7905B456CE50}"/>
    <cellStyle name="Output 2 21 3 2" xfId="58829" xr:uid="{409202AC-9BCA-4196-B469-173D13BEC83B}"/>
    <cellStyle name="Output 2 21 4" xfId="51306" xr:uid="{5ED86B80-8B1C-426A-B1FA-CA6909EC3A21}"/>
    <cellStyle name="Output 2 21 4 2" xfId="58088" xr:uid="{6FC53E54-4B90-4445-BB8C-955E7D007018}"/>
    <cellStyle name="Output 2 21 5" xfId="48563" xr:uid="{2EB85427-0C4A-4075-A31B-FE0EFFE64A9B}"/>
    <cellStyle name="Output 2 21 5 2" xfId="55352" xr:uid="{F1E2F859-1B08-462E-B8C1-25B921A57D51}"/>
    <cellStyle name="Output 2 21 6" xfId="53638" xr:uid="{AA884279-BE95-423A-A3B1-159E9197970D}"/>
    <cellStyle name="Output 2 21 7" xfId="46949" xr:uid="{A827EBEE-CEC9-4129-8D57-E22D8662F967}"/>
    <cellStyle name="Output 2 22" xfId="44973" xr:uid="{5CC7EF51-37BE-40F9-B9F0-BB79D9262138}"/>
    <cellStyle name="Output 2 22 2" xfId="50352" xr:uid="{BBF6EA79-584C-4986-9BF5-C5F40A3809A3}"/>
    <cellStyle name="Output 2 22 2 2" xfId="57134" xr:uid="{2A700CF1-CCAA-442D-A4D4-7C7C949CBED0}"/>
    <cellStyle name="Output 2 22 3" xfId="51955" xr:uid="{D8FAAB8F-ACF4-416C-B044-E3B8D5850D90}"/>
    <cellStyle name="Output 2 22 3 2" xfId="58736" xr:uid="{3A488977-8C0D-4DA1-93BB-2A5828D30980}"/>
    <cellStyle name="Output 2 22 4" xfId="50973" xr:uid="{CF2E40C1-75C1-4AC4-87AB-0DE2CEC8D7E9}"/>
    <cellStyle name="Output 2 22 4 2" xfId="57755" xr:uid="{9CA0FD66-0D7D-4F0C-B8F3-6805E039CE90}"/>
    <cellStyle name="Output 2 22 5" xfId="48469" xr:uid="{74B78574-7A21-4AD7-8084-59A34BDD3547}"/>
    <cellStyle name="Output 2 22 5 2" xfId="55261" xr:uid="{4E451AFD-8B8E-4ED3-B50D-F5CDEE76EAE2}"/>
    <cellStyle name="Output 2 22 6" xfId="53547" xr:uid="{3512D39A-2DCD-412F-BD6C-01C764DC4CF4}"/>
    <cellStyle name="Output 2 22 7" xfId="46855" xr:uid="{D6A1B909-424D-4F92-8871-7AA67FF6F82F}"/>
    <cellStyle name="Output 2 23" xfId="44902" xr:uid="{411517D5-67FE-4EA5-B836-3E2060621192}"/>
    <cellStyle name="Output 2 23 2" xfId="50418" xr:uid="{DBCCDA05-FCE7-4065-865A-3BA53D024625}"/>
    <cellStyle name="Output 2 23 2 2" xfId="57200" xr:uid="{3FDA3091-BD29-48E6-9E3A-D2373931247A}"/>
    <cellStyle name="Output 2 23 3" xfId="52020" xr:uid="{D82227F3-AE27-4DD6-A337-68B7B5EA5EE0}"/>
    <cellStyle name="Output 2 23 3 2" xfId="58801" xr:uid="{D6B644A8-3F5C-4FB0-B508-E43B770E79BF}"/>
    <cellStyle name="Output 2 23 4" xfId="51538" xr:uid="{6C832B66-25FD-422B-A2BA-1CD568E4C02D}"/>
    <cellStyle name="Output 2 23 4 2" xfId="58320" xr:uid="{FC3D5F09-2AFB-42AD-A7ED-7175786D91F9}"/>
    <cellStyle name="Output 2 23 5" xfId="48535" xr:uid="{816520E3-40EB-40C5-84F9-31293363949D}"/>
    <cellStyle name="Output 2 23 5 2" xfId="55324" xr:uid="{4FF44160-52A5-4807-A56A-50023C170A0C}"/>
    <cellStyle name="Output 2 23 6" xfId="53610" xr:uid="{D194EB25-A802-4AD1-9BA3-F96F1B24B5A9}"/>
    <cellStyle name="Output 2 23 7" xfId="46921" xr:uid="{19A377CC-47B0-4BD9-880D-1E7AD73656E7}"/>
    <cellStyle name="Output 2 24" xfId="44975" xr:uid="{74087114-1522-49FD-BD99-124C8D2DEA71}"/>
    <cellStyle name="Output 2 24 2" xfId="50637" xr:uid="{908D86C0-B9D8-4013-8F8E-F0E574D77378}"/>
    <cellStyle name="Output 2 24 2 2" xfId="57419" xr:uid="{457F6326-A7D1-4F74-94B8-C2CDD77C33D1}"/>
    <cellStyle name="Output 2 24 3" xfId="52451" xr:uid="{061853A0-BB74-47F3-A92B-20CDFA7779F5}"/>
    <cellStyle name="Output 2 24 3 2" xfId="59232" xr:uid="{84F4E3FB-904B-40DC-B7FA-879E418F84A4}"/>
    <cellStyle name="Output 2 24 4" xfId="48754" xr:uid="{C06E2F24-39E7-403C-9FDE-B36B43B7194E}"/>
    <cellStyle name="Output 2 24 4 2" xfId="55543" xr:uid="{E1BE4749-B12A-4A09-91AA-D340812DB11E}"/>
    <cellStyle name="Output 2 24 5" xfId="53829" xr:uid="{4B79C130-CBEF-4F3A-AF20-3DC60E4D072A}"/>
    <cellStyle name="Output 2 24 6" xfId="47140" xr:uid="{128210A7-F5E7-42F1-931F-D0042365F65F}"/>
    <cellStyle name="Output 2 25" xfId="45028" xr:uid="{7C0ED653-FE5E-4F68-B3C4-75A5F3392CAD}"/>
    <cellStyle name="Output 2 25 2" xfId="50607" xr:uid="{E332DFDC-7C32-4956-9BEB-1B9127F78122}"/>
    <cellStyle name="Output 2 25 2 2" xfId="57389" xr:uid="{2A3B5A69-5655-4515-86E2-BBDBE5884161}"/>
    <cellStyle name="Output 2 25 3" xfId="52421" xr:uid="{6FB40558-0978-4046-AEBC-6AA1E06484F2}"/>
    <cellStyle name="Output 2 25 3 2" xfId="59202" xr:uid="{89085DE5-333C-4D3C-B1FA-C8FCAF3DD8B7}"/>
    <cellStyle name="Output 2 25 4" xfId="48724" xr:uid="{507EADAE-0548-4198-B90F-03D4F04D601E}"/>
    <cellStyle name="Output 2 25 4 2" xfId="55513" xr:uid="{13A54EA2-D941-4D3A-A6A5-039F81D77327}"/>
    <cellStyle name="Output 2 25 5" xfId="53799" xr:uid="{E73438B7-AECB-474F-AEA3-BC63A2AA6F21}"/>
    <cellStyle name="Output 2 25 6" xfId="47110" xr:uid="{A8ABD272-D647-41A6-9FFE-CEBCA3D8F64B}"/>
    <cellStyle name="Output 2 26" xfId="45066" xr:uid="{624BD0B6-7E08-49F3-9528-360F77E523B6}"/>
    <cellStyle name="Output 2 26 2" xfId="50635" xr:uid="{B0889089-6732-4D0F-9DAE-5B4F4DBBDF3D}"/>
    <cellStyle name="Output 2 26 2 2" xfId="57417" xr:uid="{407E9C4A-6054-4DF6-8B8D-7377FDEE335F}"/>
    <cellStyle name="Output 2 26 3" xfId="52449" xr:uid="{2D2FEC08-3E2E-40B3-BC14-D91A637066F5}"/>
    <cellStyle name="Output 2 26 3 2" xfId="59230" xr:uid="{1DC90FAB-C71D-4B02-9773-227C52C7CA41}"/>
    <cellStyle name="Output 2 26 4" xfId="48752" xr:uid="{53E94B47-9C25-4531-AB5D-6FEFBF6A29FD}"/>
    <cellStyle name="Output 2 26 4 2" xfId="55541" xr:uid="{60AA367B-1BB4-4B85-9D92-4E660D95DC6C}"/>
    <cellStyle name="Output 2 26 5" xfId="53827" xr:uid="{3289152E-4BA1-4E70-8EF8-66C68407D21A}"/>
    <cellStyle name="Output 2 26 6" xfId="47138" xr:uid="{9B0BBC38-77B8-4732-907C-187AD3F976EA}"/>
    <cellStyle name="Output 2 27" xfId="45085" xr:uid="{470B6E25-B743-4C67-856F-F826D365D86D}"/>
    <cellStyle name="Output 2 27 2" xfId="50710" xr:uid="{5EDE6353-0ABF-41AF-9506-80DB95D55373}"/>
    <cellStyle name="Output 2 27 2 2" xfId="57492" xr:uid="{0A311353-19A1-49DB-A713-0E3F00B42A12}"/>
    <cellStyle name="Output 2 27 3" xfId="52521" xr:uid="{ABCB8E73-724B-41FF-9F63-B3987C0DF96F}"/>
    <cellStyle name="Output 2 27 3 2" xfId="59302" xr:uid="{25ED49A9-0984-4E5C-9F24-647FDEA6EA85}"/>
    <cellStyle name="Output 2 27 4" xfId="48822" xr:uid="{50E74729-32FE-46B2-B962-3186F6F32D20}"/>
    <cellStyle name="Output 2 27 4 2" xfId="55607" xr:uid="{1EDEAE68-821F-49F2-ADF6-C12266D50255}"/>
    <cellStyle name="Output 2 27 5" xfId="53899" xr:uid="{D0505E79-DCB3-4129-A4FD-C7569F51D5D6}"/>
    <cellStyle name="Output 2 27 6" xfId="47213" xr:uid="{71A89FBF-D38B-46EC-A278-921CD973BB8B}"/>
    <cellStyle name="Output 2 28" xfId="45153" xr:uid="{192A07AD-F140-4407-8E9F-1916641D231C}"/>
    <cellStyle name="Output 2 28 2" xfId="50705" xr:uid="{6B69F472-8832-4977-B998-70ADA6A41B88}"/>
    <cellStyle name="Output 2 28 2 2" xfId="57487" xr:uid="{B981500B-E0DF-407F-A553-3B91B1A42ECB}"/>
    <cellStyle name="Output 2 28 3" xfId="52516" xr:uid="{CF5CB7B2-E6D8-496D-88B0-061F71E5386F}"/>
    <cellStyle name="Output 2 28 3 2" xfId="59297" xr:uid="{1774598E-2FA4-4C1F-BD04-1DA069BBBFC6}"/>
    <cellStyle name="Output 2 28 4" xfId="48817" xr:uid="{20C755D3-69AF-4CD6-84C5-44B28408F5CC}"/>
    <cellStyle name="Output 2 28 4 2" xfId="55603" xr:uid="{3B59B161-EC91-4D0F-9EAA-37DC2F12D9F1}"/>
    <cellStyle name="Output 2 28 5" xfId="53894" xr:uid="{9DCF2272-6703-42F5-A27C-2C5ED1E5A905}"/>
    <cellStyle name="Output 2 28 6" xfId="47208" xr:uid="{20DFA6FA-EF02-42C9-A7C5-57830C57BB7F}"/>
    <cellStyle name="Output 2 29" xfId="45133" xr:uid="{7C605C31-E442-4DD9-A9C6-25683FFD2997}"/>
    <cellStyle name="Output 2 29 2" xfId="50708" xr:uid="{F06768F6-5636-4761-95D8-6BE1A10C6948}"/>
    <cellStyle name="Output 2 29 2 2" xfId="57490" xr:uid="{26BBDE58-9312-4796-A946-B06D6FE23F95}"/>
    <cellStyle name="Output 2 29 3" xfId="52519" xr:uid="{36E30F21-F2A2-4CB2-A9E7-66098DE06FE7}"/>
    <cellStyle name="Output 2 29 3 2" xfId="59300" xr:uid="{A5988BFF-F1C2-4DEE-A41D-872429BC0F49}"/>
    <cellStyle name="Output 2 29 4" xfId="53897" xr:uid="{0B58D8D4-6AEC-421B-B1F2-F9A19188F24F}"/>
    <cellStyle name="Output 2 29 5" xfId="47211" xr:uid="{37CE0A75-615A-4FEE-BBAA-EA4FAC955EB2}"/>
    <cellStyle name="Output 2 3" xfId="247" xr:uid="{0FB1B791-1F4B-4BEA-8B96-4477ACC8F629}"/>
    <cellStyle name="Output 2 3 10" xfId="6549" xr:uid="{4E34F6C3-0559-41E6-B04E-E2D7A657CFE4}"/>
    <cellStyle name="Output 2 3 10 2" xfId="11768" xr:uid="{7F3C3D77-87FD-48B1-9E2E-FE5C51BF229C}"/>
    <cellStyle name="Output 2 3 10 2 2" xfId="20757" xr:uid="{3A981D3C-D79C-4A17-99EF-0B4B19C5022E}"/>
    <cellStyle name="Output 2 3 10 2 2 2" xfId="35064" xr:uid="{9F95A976-0A83-4E71-A474-3259ED258988}"/>
    <cellStyle name="Output 2 3 10 2 2 2 2" xfId="56630" xr:uid="{DFD63D42-259F-417F-A698-89460FBC3F3D}"/>
    <cellStyle name="Output 2 3 10 2 2 3" xfId="49848" xr:uid="{519AF8B1-C005-4788-86F1-C266CD3507A8}"/>
    <cellStyle name="Output 2 3 10 2 3" xfId="22340" xr:uid="{4C0AD3C8-A9C5-4A91-AA4E-89764D660EF6}"/>
    <cellStyle name="Output 2 3 10 2 3 2" xfId="55775" xr:uid="{8FF24B37-22BB-42C6-9FCA-1D610BC10E3D}"/>
    <cellStyle name="Output 2 3 10 2 3 3" xfId="48992" xr:uid="{4222196B-BFD2-4FD8-BAC8-5953B8F7894A}"/>
    <cellStyle name="Output 2 3 10 2 4" xfId="47965" xr:uid="{3775844F-F9FE-40BE-9A06-99DBAE07F24F}"/>
    <cellStyle name="Output 2 3 10 2 4 2" xfId="54763" xr:uid="{AF76C56D-05D1-4065-8D4C-3CB502850B2D}"/>
    <cellStyle name="Output 2 3 10 2 5" xfId="46351" xr:uid="{C9C30D9B-8373-4F2F-8648-FD61A762AAA0}"/>
    <cellStyle name="Output 2 3 10 3" xfId="15538" xr:uid="{146A37F5-54A3-4BFE-BE0C-E2677B5863EE}"/>
    <cellStyle name="Output 2 3 10 3 2" xfId="25422" xr:uid="{65BE5991-8A3F-4ACD-B1C4-7E254C6E9731}"/>
    <cellStyle name="Output 2 3 10 3 2 2" xfId="57026" xr:uid="{69AD2803-82EF-4F53-863D-72A737F520DF}"/>
    <cellStyle name="Output 2 3 10 3 2 3" xfId="50244" xr:uid="{93DA60F4-CC7A-4A4F-977F-F8898C5E370C}"/>
    <cellStyle name="Output 2 3 10 3 3" xfId="51128" xr:uid="{EF9A08A6-A264-450F-8816-5A6176296064}"/>
    <cellStyle name="Output 2 3 10 3 3 2" xfId="57910" xr:uid="{7C38AADD-890F-47F0-89CD-AC4BD2444995}"/>
    <cellStyle name="Output 2 3 10 3 4" xfId="48361" xr:uid="{D2B8C819-7358-409B-8B14-4DB8F5DC2481}"/>
    <cellStyle name="Output 2 3 10 3 4 2" xfId="55153" xr:uid="{FB7DE057-BF30-485E-9835-D539854E971C}"/>
    <cellStyle name="Output 2 3 10 3 5" xfId="53451" xr:uid="{03729C80-222D-4213-97CA-7C644DC361BF}"/>
    <cellStyle name="Output 2 3 10 3 6" xfId="46747" xr:uid="{25F701C3-78F6-4494-91E5-A1960C65D359}"/>
    <cellStyle name="Output 2 3 10 4" xfId="27568" xr:uid="{78419668-FC88-445E-A093-D9A6B63EB54E}"/>
    <cellStyle name="Output 2 3 10 4 2" xfId="56158" xr:uid="{DDAC33AC-1CED-43E5-92EC-B5C8C4F5D902}"/>
    <cellStyle name="Output 2 3 10 4 3" xfId="49376" xr:uid="{3C1764A1-FE31-4183-90E5-446E77A6A80B}"/>
    <cellStyle name="Output 2 3 10 5" xfId="44574" xr:uid="{E27B0A16-7A50-4C05-A429-07E33A4E2DF5}"/>
    <cellStyle name="Output 2 3 10 5 2" xfId="57757" xr:uid="{B242B76A-3ED3-4AE1-9156-18BA7BF6B09F}"/>
    <cellStyle name="Output 2 3 10 5 3" xfId="50975" xr:uid="{951E2CC8-AF38-41B5-AEFA-D3F53AD3E0F8}"/>
    <cellStyle name="Output 2 3 10 6" xfId="47496" xr:uid="{ED3FC926-B6A5-4301-A9A9-F35831EF6940}"/>
    <cellStyle name="Output 2 3 10 6 2" xfId="54315" xr:uid="{CD4ABE3B-2154-40DD-8325-A3FD363D9BAD}"/>
    <cellStyle name="Output 2 3 10 7" xfId="45888" xr:uid="{22C4432F-C350-492C-8BE0-82287CBBE575}"/>
    <cellStyle name="Output 2 3 11" xfId="9131" xr:uid="{FB4D4708-BAA6-444C-8C72-20FD4939A306}"/>
    <cellStyle name="Output 2 3 11 2" xfId="18120" xr:uid="{4D28363C-4844-4FE2-BF40-776FC8D1168B}"/>
    <cellStyle name="Output 2 3 11 2 2" xfId="29193" xr:uid="{FA30B1D2-7858-4361-90AB-BD04368FCEF5}"/>
    <cellStyle name="Output 2 3 11 2 2 2" xfId="56669" xr:uid="{4161DF05-3565-43CA-A01C-D6FAFA82F44C}"/>
    <cellStyle name="Output 2 3 11 2 2 3" xfId="49887" xr:uid="{BFA20C3F-A26F-4DC2-AE8A-373B9AF3624C}"/>
    <cellStyle name="Output 2 3 11 2 3" xfId="48962" xr:uid="{DADEF34E-5E82-4F27-A863-CDC8EB832B88}"/>
    <cellStyle name="Output 2 3 11 2 3 2" xfId="55745" xr:uid="{3A6498C0-E79A-4866-AEE1-933719EF84B2}"/>
    <cellStyle name="Output 2 3 11 2 4" xfId="48004" xr:uid="{38BC94CD-32E3-41D1-A715-7D9F7ABA63AD}"/>
    <cellStyle name="Output 2 3 11 2 4 2" xfId="54799" xr:uid="{AE905D39-F30B-4B21-B491-F1D1EE92F7A9}"/>
    <cellStyle name="Output 2 3 11 2 5" xfId="46390" xr:uid="{DBB32B37-262F-482E-91B3-DF0B8CDFC103}"/>
    <cellStyle name="Output 2 3 11 3" xfId="35965" xr:uid="{0B51FAA8-1B6D-4E7E-8503-24DB7002D459}"/>
    <cellStyle name="Output 2 3 11 3 2" xfId="50280" xr:uid="{FCC8DFBA-239A-4103-847E-20F8CC9D9C2A}"/>
    <cellStyle name="Output 2 3 11 3 2 2" xfId="57062" xr:uid="{AB9EBB7F-1255-4D61-9F84-64FC950CA0FB}"/>
    <cellStyle name="Output 2 3 11 3 3" xfId="51164" xr:uid="{4C4893C5-C408-4233-B144-31EAA55075C0}"/>
    <cellStyle name="Output 2 3 11 3 3 2" xfId="57946" xr:uid="{51D19508-F98D-45FC-B817-72A8C07DD6DE}"/>
    <cellStyle name="Output 2 3 11 3 4" xfId="48397" xr:uid="{7EDF4C02-98E4-46E8-98E2-3914A1531A60}"/>
    <cellStyle name="Output 2 3 11 3 4 2" xfId="55189" xr:uid="{733B39FD-77ED-489F-9715-910C0FBC1E5C}"/>
    <cellStyle name="Output 2 3 11 3 5" xfId="46783" xr:uid="{12701FE4-9117-40AA-8AF0-09D69AF8B3F5}"/>
    <cellStyle name="Output 2 3 11 4" xfId="44596" xr:uid="{37E86D33-0269-4A1E-90EA-51A6940C908C}"/>
    <cellStyle name="Output 2 3 11 4 2" xfId="56197" xr:uid="{B56767F8-3DCD-44E9-8F95-0C43A4B5D02F}"/>
    <cellStyle name="Output 2 3 11 4 3" xfId="49415" xr:uid="{7F836F6D-E387-45C5-A541-614745B201C8}"/>
    <cellStyle name="Output 2 3 11 5" xfId="51390" xr:uid="{9C6AD2D4-1AB3-425E-9C5C-8509ECB8C638}"/>
    <cellStyle name="Output 2 3 11 5 2" xfId="58172" xr:uid="{A8AFDD4D-AC26-453F-8024-4A62D24E45BC}"/>
    <cellStyle name="Output 2 3 11 6" xfId="47535" xr:uid="{9BC95DF0-7318-4373-BCFC-B6A7DDB86534}"/>
    <cellStyle name="Output 2 3 11 6 2" xfId="54351" xr:uid="{26759DED-8EA8-40F6-8071-50B837A88E16}"/>
    <cellStyle name="Output 2 3 11 7" xfId="45924" xr:uid="{7EB21268-1E2D-4743-A9E1-86A5AB3A6DA4}"/>
    <cellStyle name="Output 2 3 12" xfId="12749" xr:uid="{23622B79-0456-463D-8DF8-D775784A96AB}"/>
    <cellStyle name="Output 2 3 12 2" xfId="21738" xr:uid="{D8EA0BD3-EB29-497D-AABF-6C24A42019C2}"/>
    <cellStyle name="Output 2 3 12 2 2" xfId="27301" xr:uid="{E356C638-1880-4AD3-B58A-139211378F84}"/>
    <cellStyle name="Output 2 3 12 2 2 2" xfId="56231" xr:uid="{ED23356A-C85F-4DD4-83D2-8B53875EBDC8}"/>
    <cellStyle name="Output 2 3 12 2 3" xfId="49449" xr:uid="{A98FB719-947B-42B5-AD17-A26E71F92AAF}"/>
    <cellStyle name="Output 2 3 12 3" xfId="32535" xr:uid="{ABBBEE96-7E5A-4864-A684-C2EF6A756E8C}"/>
    <cellStyle name="Output 2 3 12 3 2" xfId="59072" xr:uid="{AB95859C-D9D9-4A4A-95BF-A43B16BA7761}"/>
    <cellStyle name="Output 2 3 12 3 3" xfId="52291" xr:uid="{9107FEEF-7AF9-48C1-994E-40787888D957}"/>
    <cellStyle name="Output 2 3 12 4" xfId="44667" xr:uid="{8AA9E598-FBBE-4E13-B151-33615C207B18}"/>
    <cellStyle name="Output 2 3 12 4 2" xfId="54380" xr:uid="{FEE2A4A6-E543-4606-BB3F-7F4CFCCDB50B}"/>
    <cellStyle name="Output 2 3 12 4 3" xfId="47567" xr:uid="{5CDCB015-9F42-4575-A23F-49A1B71FC51C}"/>
    <cellStyle name="Output 2 3 12 5" xfId="45958" xr:uid="{106F813A-C36F-4792-93FA-3FD90A4D2718}"/>
    <cellStyle name="Output 2 3 13" xfId="2253" xr:uid="{37CB1ED9-D141-43AF-8B00-0F542F6133CD}"/>
    <cellStyle name="Output 2 3 13 2" xfId="27932" xr:uid="{1F8958E1-273D-4EE9-92FD-84B85CF61545}"/>
    <cellStyle name="Output 2 3 13 2 2" xfId="56219" xr:uid="{FE11C964-D6CA-4B13-8A9B-BFCB335BC6D0}"/>
    <cellStyle name="Output 2 3 13 2 3" xfId="49437" xr:uid="{619226BD-384A-4C93-A8B6-D463B04AC7DE}"/>
    <cellStyle name="Output 2 3 13 3" xfId="44660" xr:uid="{58963C17-04A7-4C00-9C35-1410A98942FB}"/>
    <cellStyle name="Output 2 3 13 3 2" xfId="57577" xr:uid="{9F0755BE-1119-43F3-A646-BD26A30F9DC4}"/>
    <cellStyle name="Output 2 3 13 3 3" xfId="50795" xr:uid="{06597A09-9508-4E46-A2CC-51E1E4D611DC}"/>
    <cellStyle name="Output 2 3 13 4" xfId="47557" xr:uid="{7FF82164-0BEA-4682-AA68-F342A35B1461}"/>
    <cellStyle name="Output 2 3 13 4 2" xfId="54370" xr:uid="{6E312ADB-6C99-4B04-B33E-4B909D61727A}"/>
    <cellStyle name="Output 2 3 13 5" xfId="45946" xr:uid="{B3DE9D57-C4B3-4E81-825C-AB211D8A6D9C}"/>
    <cellStyle name="Output 2 3 14" xfId="13162" xr:uid="{803DEBB4-D7E7-4E38-A55C-8C346423D51E}"/>
    <cellStyle name="Output 2 3 14 2" xfId="41966" xr:uid="{DB227FA1-5EC7-455D-9D49-F3A4F3BF38B9}"/>
    <cellStyle name="Output 2 3 14 2 2" xfId="57139" xr:uid="{0C8C26D0-B8CE-4092-8D0F-EDAD02DE808E}"/>
    <cellStyle name="Output 2 3 14 2 3" xfId="50357" xr:uid="{437F7411-FEEA-4DF8-9BC6-85B52FBBCF10}"/>
    <cellStyle name="Output 2 3 14 3" xfId="44767" xr:uid="{FFF0D33F-1888-49E4-AB7B-BC2847E2099F}"/>
    <cellStyle name="Output 2 3 14 3 2" xfId="58111" xr:uid="{F0DEF1BA-B579-42F3-8B95-565040B78778}"/>
    <cellStyle name="Output 2 3 14 3 3" xfId="51329" xr:uid="{ECBA9CE3-8ADE-4842-A5EF-DF3D14B88E44}"/>
    <cellStyle name="Output 2 3 14 4" xfId="48474" xr:uid="{30A0E659-EE99-4953-B153-34CD0DB56647}"/>
    <cellStyle name="Output 2 3 14 4 2" xfId="55266" xr:uid="{AFB12C55-A519-4879-B3B6-90B711D8E982}"/>
    <cellStyle name="Output 2 3 14 5" xfId="53552" xr:uid="{04446471-BD68-48CD-BD2E-36BBF495D8CD}"/>
    <cellStyle name="Output 2 3 14 6" xfId="46860" xr:uid="{D3A4624F-6017-478A-BBDA-CD6E393A30FE}"/>
    <cellStyle name="Output 2 3 15" xfId="37494" xr:uid="{12F2737C-3E63-452A-8619-C99BBCBCF9DD}"/>
    <cellStyle name="Output 2 3 15 2" xfId="44714" xr:uid="{760011D6-449D-4DEF-BAC4-CEE9F839A212}"/>
    <cellStyle name="Output 2 3 15 2 2" xfId="57206" xr:uid="{52529F76-D86B-4759-BEAA-71C062187475}"/>
    <cellStyle name="Output 2 3 15 2 3" xfId="50424" xr:uid="{774D0D84-EA5F-4E5E-9078-099B99D4A124}"/>
    <cellStyle name="Output 2 3 15 3" xfId="52026" xr:uid="{3DBDAA16-F58C-4BF1-B277-F57BBA0AFDF6}"/>
    <cellStyle name="Output 2 3 15 3 2" xfId="58807" xr:uid="{D1DC5F3A-C281-404C-A9BA-0BE8A3DBD928}"/>
    <cellStyle name="Output 2 3 15 4" xfId="52341" xr:uid="{68256E69-6FFD-475A-9137-2D6BBF5A92F7}"/>
    <cellStyle name="Output 2 3 15 4 2" xfId="59122" xr:uid="{904FC571-8106-4F4E-9BF7-DC77C415F11D}"/>
    <cellStyle name="Output 2 3 15 5" xfId="48541" xr:uid="{16369A73-2407-4C10-8E31-CDAA9A2E0836}"/>
    <cellStyle name="Output 2 3 15 5 2" xfId="55330" xr:uid="{526A7291-9F0F-4C49-8F25-A9FC8B517D16}"/>
    <cellStyle name="Output 2 3 15 6" xfId="53616" xr:uid="{463C6661-1128-4793-B1A9-15CAE38C911A}"/>
    <cellStyle name="Output 2 3 15 7" xfId="46927" xr:uid="{43D9FE5C-CB2C-4586-BAE5-FD21185ADA17}"/>
    <cellStyle name="Output 2 3 16" xfId="44807" xr:uid="{91A7DAEC-2F92-4578-A3B4-B6BDFB33BE6E}"/>
    <cellStyle name="Output 2 3 16 2" xfId="50458" xr:uid="{9219E0A2-A5C7-4B79-81B5-64CD12BA6D4E}"/>
    <cellStyle name="Output 2 3 16 2 2" xfId="57240" xr:uid="{91C01E73-3E3F-4DC0-B69B-A4707173305F}"/>
    <cellStyle name="Output 2 3 16 3" xfId="52060" xr:uid="{D89DF8C4-EB37-4BA8-BDBE-DAEF954A1A4C}"/>
    <cellStyle name="Output 2 3 16 3 2" xfId="58841" xr:uid="{3FB5F937-F6F5-43B9-96F1-83B12DAA3ADE}"/>
    <cellStyle name="Output 2 3 16 4" xfId="51219" xr:uid="{EF9D2FDB-11C4-4045-985C-0C64345B4E63}"/>
    <cellStyle name="Output 2 3 16 4 2" xfId="58001" xr:uid="{F41B1A6D-F3D2-4272-9720-083471D18ED7}"/>
    <cellStyle name="Output 2 3 16 5" xfId="48575" xr:uid="{833479D8-7E72-42A3-A5D3-C95661475984}"/>
    <cellStyle name="Output 2 3 16 5 2" xfId="55364" xr:uid="{EF1C663C-DC18-4B1B-BB16-3C964CBD11C6}"/>
    <cellStyle name="Output 2 3 16 6" xfId="53650" xr:uid="{68FEB258-D260-41E2-B9F6-95B6D5E59C65}"/>
    <cellStyle name="Output 2 3 16 7" xfId="46961" xr:uid="{6C331981-93BB-445A-982B-055E4C8C3F47}"/>
    <cellStyle name="Output 2 3 17" xfId="44859" xr:uid="{CF0348DD-F82A-45D1-89E2-3EFB0A95E2E5}"/>
    <cellStyle name="Output 2 3 17 2" xfId="50486" xr:uid="{05871D12-6051-4FA1-9E48-B4752891A0BE}"/>
    <cellStyle name="Output 2 3 17 2 2" xfId="57268" xr:uid="{5FC122CC-C91B-4DE0-8065-BC8632277CE2}"/>
    <cellStyle name="Output 2 3 17 3" xfId="52088" xr:uid="{A1B88FA0-6525-49FB-A186-19C4E1D330CA}"/>
    <cellStyle name="Output 2 3 17 3 2" xfId="58869" xr:uid="{340A4472-E1F4-4D22-857F-4A18F4FE3A68}"/>
    <cellStyle name="Output 2 3 17 4" xfId="51375" xr:uid="{53F0E584-6358-4DC7-9D7B-3AA674E565C0}"/>
    <cellStyle name="Output 2 3 17 4 2" xfId="58157" xr:uid="{3E8F6C4A-37F8-4DD4-B7F6-0C5FA11C61F9}"/>
    <cellStyle name="Output 2 3 17 5" xfId="48603" xr:uid="{C4971711-DB5A-44AC-AFFD-C27F1D3BDD2D}"/>
    <cellStyle name="Output 2 3 17 5 2" xfId="55392" xr:uid="{017AC287-1478-4201-BEAF-5E621CD46268}"/>
    <cellStyle name="Output 2 3 17 6" xfId="53678" xr:uid="{4AF765AE-2496-4926-B8A0-6E2974AA93F6}"/>
    <cellStyle name="Output 2 3 17 7" xfId="46989" xr:uid="{0CCB47DD-34D9-4B80-B527-EBD2A5C43DED}"/>
    <cellStyle name="Output 2 3 18" xfId="44890" xr:uid="{1208DAA2-8392-49CD-AF75-52FEF19C30B6}"/>
    <cellStyle name="Output 2 3 18 2" xfId="50481" xr:uid="{14BF47F4-E94E-4C7E-B9E0-088C2B615405}"/>
    <cellStyle name="Output 2 3 18 2 2" xfId="57263" xr:uid="{B55DD1F9-7DD7-441F-844B-BAA356060B69}"/>
    <cellStyle name="Output 2 3 18 3" xfId="52083" xr:uid="{6D55FE99-DBB6-4AFE-B0D0-B981F5B6C4F8}"/>
    <cellStyle name="Output 2 3 18 3 2" xfId="58864" xr:uid="{64589D0C-5712-4155-AF3E-D64C5555A1E4}"/>
    <cellStyle name="Output 2 3 18 4" xfId="51034" xr:uid="{98BD5B9C-E53A-4E2B-A807-D479D34B9476}"/>
    <cellStyle name="Output 2 3 18 4 2" xfId="57816" xr:uid="{A5B5DDDD-06A6-41C9-B0AB-1041E6C1BD8A}"/>
    <cellStyle name="Output 2 3 18 5" xfId="48598" xr:uid="{78BC5B7E-1553-4379-80F4-70FFCD89CFEF}"/>
    <cellStyle name="Output 2 3 18 5 2" xfId="55387" xr:uid="{91323F3E-33EF-4CF2-B801-E7AE7E5E2AE9}"/>
    <cellStyle name="Output 2 3 18 6" xfId="53673" xr:uid="{0D9056C7-892E-4DA9-8ACD-11CDCA271CA2}"/>
    <cellStyle name="Output 2 3 18 7" xfId="46984" xr:uid="{62E2E01E-618B-4B29-9B2E-5C97306B7704}"/>
    <cellStyle name="Output 2 3 19" xfId="44968" xr:uid="{C974EBEB-771A-4DAB-9D68-113C2883DD02}"/>
    <cellStyle name="Output 2 3 19 2" xfId="50532" xr:uid="{931C6334-35A6-42F0-826E-C9BECB03ADE1}"/>
    <cellStyle name="Output 2 3 19 2 2" xfId="57314" xr:uid="{2B36816C-2F29-46E0-94F4-404CC686AE18}"/>
    <cellStyle name="Output 2 3 19 3" xfId="52134" xr:uid="{DC8542CA-2096-469F-B9F2-60E07334C724}"/>
    <cellStyle name="Output 2 3 19 3 2" xfId="58915" xr:uid="{F7C1CDAC-98AB-4558-B8B9-A4BC6AB93CBF}"/>
    <cellStyle name="Output 2 3 19 4" xfId="48897" xr:uid="{C2B5B47A-8B0A-46A0-8579-896CF93ED919}"/>
    <cellStyle name="Output 2 3 19 4 2" xfId="55678" xr:uid="{581FF08E-9F92-4D03-BABD-4400D682A3AF}"/>
    <cellStyle name="Output 2 3 19 5" xfId="48649" xr:uid="{D5CD29EC-81B0-4F44-85D6-CD37A2B70D4E}"/>
    <cellStyle name="Output 2 3 19 5 2" xfId="55438" xr:uid="{E5D30C7C-CAE1-4009-8AEB-0AB0C87F905A}"/>
    <cellStyle name="Output 2 3 19 6" xfId="53724" xr:uid="{42A2016D-C8C4-4B30-8241-AB0349FEEC41}"/>
    <cellStyle name="Output 2 3 19 7" xfId="47035" xr:uid="{5746A0DB-0840-4B29-B276-425691EEA282}"/>
    <cellStyle name="Output 2 3 2" xfId="385" xr:uid="{03450BC3-EB70-42A3-8778-AF95A9717199}"/>
    <cellStyle name="Output 2 3 2 10" xfId="9256" xr:uid="{ACB633A8-A2D4-425E-9330-95AB637A3B2E}"/>
    <cellStyle name="Output 2 3 2 10 2" xfId="18245" xr:uid="{A9F11DA7-20C3-4B94-97D4-E5B551A1FCFD}"/>
    <cellStyle name="Output 2 3 2 10 2 2" xfId="25710" xr:uid="{D6FA6BE1-4B1C-40BF-8DBC-B55EE301AA32}"/>
    <cellStyle name="Output 2 3 2 10 3" xfId="43706" xr:uid="{B7631DCB-6514-4823-920A-DE0E19FE756C}"/>
    <cellStyle name="Output 2 3 2 11" xfId="12729" xr:uid="{5093C31F-36E6-46AB-876D-DD5561D06862}"/>
    <cellStyle name="Output 2 3 2 11 2" xfId="21718" xr:uid="{9EBBA4D5-83F8-448E-9256-B5D0C1343C91}"/>
    <cellStyle name="Output 2 3 2 11 2 2" xfId="23557" xr:uid="{F46D823C-559B-4840-8FCD-E1B9DD6266DD}"/>
    <cellStyle name="Output 2 3 2 11 3" xfId="29838" xr:uid="{AA162A74-DB77-4440-A8F4-69C9034D5A16}"/>
    <cellStyle name="Output 2 3 2 12" xfId="2391" xr:uid="{3E878BF6-533F-419A-8151-EB36E43CB2B1}"/>
    <cellStyle name="Output 2 3 2 12 2" xfId="29927" xr:uid="{B63A5016-CA76-4CFE-9C98-64174F25EF8F}"/>
    <cellStyle name="Output 2 3 2 13" xfId="13300" xr:uid="{18CCBAA0-A011-4D43-AF0E-A2C8866F6C71}"/>
    <cellStyle name="Output 2 3 2 13 2" xfId="42523" xr:uid="{C6D08FF8-08E4-4D69-B798-088A58757678}"/>
    <cellStyle name="Output 2 3 2 14" xfId="40139" xr:uid="{1E6E7C17-84CA-414A-8243-A9F1F9AB75A1}"/>
    <cellStyle name="Output 2 3 2 15" xfId="44323" xr:uid="{4EC24A35-BCC7-42E2-8DBE-1E2B64B1C0ED}"/>
    <cellStyle name="Output 2 3 2 16" xfId="45512" xr:uid="{0B24415A-F5D5-4404-9A2C-D397BE889C31}"/>
    <cellStyle name="Output 2 3 2 2" xfId="734" xr:uid="{9C07559E-A8BE-4CB3-80D0-2E3961081B4B}"/>
    <cellStyle name="Output 2 3 2 2 2" xfId="5110" xr:uid="{DD0094ED-833A-46A0-A087-A03CD7361DB3}"/>
    <cellStyle name="Output 2 3 2 2 2 2" xfId="7696" xr:uid="{2F0001CD-A2EB-48CF-90D0-3833F2913351}"/>
    <cellStyle name="Output 2 3 2 2 2 2 2" xfId="16685" xr:uid="{519AE640-8B27-43CE-870A-D4E5537B987F}"/>
    <cellStyle name="Output 2 3 2 2 2 2 2 2" xfId="22750" xr:uid="{748EC292-F431-4683-889C-EFFF388DAD6E}"/>
    <cellStyle name="Output 2 3 2 2 2 2 3" xfId="38146" xr:uid="{875542C4-8F48-4F56-8FAE-10327D10FD28}"/>
    <cellStyle name="Output 2 3 2 2 2 2 4" xfId="56300" xr:uid="{773ABCFD-6A20-456A-AF68-D6293818D2C1}"/>
    <cellStyle name="Output 2 3 2 2 2 3" xfId="10333" xr:uid="{5C7583D0-3A41-4192-857B-B2AEFC2CD4B6}"/>
    <cellStyle name="Output 2 3 2 2 2 3 2" xfId="19322" xr:uid="{6E42467F-9AB1-41D7-98BE-22B457DF478C}"/>
    <cellStyle name="Output 2 3 2 2 2 3 2 2" xfId="31784" xr:uid="{36A6010E-1CEC-403B-AE8D-670AC2949F44}"/>
    <cellStyle name="Output 2 3 2 2 2 3 3" xfId="41637" xr:uid="{5762AD65-188D-48D3-AF4E-3D09733A95FA}"/>
    <cellStyle name="Output 2 3 2 2 2 4" xfId="14099" xr:uid="{4DA8EF32-D3C7-48B5-95BB-E842EE5A333E}"/>
    <cellStyle name="Output 2 3 2 2 2 4 2" xfId="29232" xr:uid="{FFFD4929-DF32-44FC-864F-2E06AC687544}"/>
    <cellStyle name="Output 2 3 2 2 2 5" xfId="43380" xr:uid="{F08A4624-8754-483F-9DF2-7FC8C11247EC}"/>
    <cellStyle name="Output 2 3 2 2 2 6" xfId="49518" xr:uid="{12D4C5D0-830C-4C4E-9B7E-E70049542F68}"/>
    <cellStyle name="Output 2 3 2 2 3" xfId="3171" xr:uid="{E2646AA2-2582-4566-A0AA-2AA4A259D516}"/>
    <cellStyle name="Output 2 3 2 2 3 2" xfId="40105" xr:uid="{25A24DD3-638F-4937-B2D9-A76AD98717A0}"/>
    <cellStyle name="Output 2 3 2 2 3 2 2" xfId="57768" xr:uid="{61FE9B9E-5D31-4C37-BA8B-BE79A73D3F17}"/>
    <cellStyle name="Output 2 3 2 2 3 3" xfId="50986" xr:uid="{CDD9ED0F-3DC4-4881-93AA-3CF4D8CED719}"/>
    <cellStyle name="Output 2 3 2 2 4" xfId="32664" xr:uid="{118BD03A-6220-4ED1-B898-11C29849ADFA}"/>
    <cellStyle name="Output 2 3 2 2 4 2" xfId="54445" xr:uid="{EB86AF49-41CF-4DA7-BB85-4AA6F4A8ED03}"/>
    <cellStyle name="Output 2 3 2 2 4 3" xfId="47635" xr:uid="{157CC0D4-480C-4BDD-9EB8-A0619342DEBE}"/>
    <cellStyle name="Output 2 3 2 2 5" xfId="46027" xr:uid="{C85995DC-C6D3-4DA6-8A8E-68866E820772}"/>
    <cellStyle name="Output 2 3 2 3" xfId="1079" xr:uid="{3F71626A-528D-4BC8-8DDB-A0022CA95860}"/>
    <cellStyle name="Output 2 3 2 3 2" xfId="5431" xr:uid="{C287E4AA-759C-4F71-B85B-84BEE7617B24}"/>
    <cellStyle name="Output 2 3 2 3 2 2" xfId="8017" xr:uid="{F4ED0BDC-1E6B-4317-8F58-54404601A1B0}"/>
    <cellStyle name="Output 2 3 2 3 2 2 2" xfId="17006" xr:uid="{0C06AA94-2954-4E9C-898E-151EA10D8EDE}"/>
    <cellStyle name="Output 2 3 2 3 2 2 2 2" xfId="41265" xr:uid="{840CA8ED-ED79-42C7-A2DF-EE8A7DC41206}"/>
    <cellStyle name="Output 2 3 2 3 2 2 3" xfId="36417" xr:uid="{418991E1-3E3B-4668-9F4C-FE6139C1F805}"/>
    <cellStyle name="Output 2 3 2 3 2 2 4" xfId="56708" xr:uid="{554E3E83-701F-4A31-894B-E4D4EEE98ECD}"/>
    <cellStyle name="Output 2 3 2 3 2 3" xfId="10654" xr:uid="{F0617E57-D78C-4CEF-9FB2-C3806FF74A60}"/>
    <cellStyle name="Output 2 3 2 3 2 3 2" xfId="19643" xr:uid="{D75DFA22-7968-4B22-AF82-EBD99FC7DA3F}"/>
    <cellStyle name="Output 2 3 2 3 2 3 2 2" xfId="42427" xr:uid="{B67F59C7-F316-4C1E-9FC5-4C772BBB2540}"/>
    <cellStyle name="Output 2 3 2 3 2 3 3" xfId="26675" xr:uid="{4B2457C1-8004-4F2E-A1E5-4708EBFC0F62}"/>
    <cellStyle name="Output 2 3 2 3 2 4" xfId="14420" xr:uid="{DE81C638-58DA-49A3-814A-275F41BB0B10}"/>
    <cellStyle name="Output 2 3 2 3 2 4 2" xfId="28878" xr:uid="{70DC608F-CF42-4403-A551-174D3999B6B8}"/>
    <cellStyle name="Output 2 3 2 3 2 5" xfId="28249" xr:uid="{20C36EAA-C1F5-4F07-8E7E-ADFD1AAD9C47}"/>
    <cellStyle name="Output 2 3 2 3 2 6" xfId="49926" xr:uid="{B08651BE-AFAA-4594-B982-48B603A5F5FC}"/>
    <cellStyle name="Output 2 3 2 3 3" xfId="3516" xr:uid="{9A03656B-B9AD-4007-9229-9B377E2A3D42}"/>
    <cellStyle name="Output 2 3 2 3 3 2" xfId="42462" xr:uid="{62166BAB-6D1E-4921-8123-928FB9CF76E9}"/>
    <cellStyle name="Output 2 3 2 3 3 2 2" xfId="58964" xr:uid="{72BEFFF2-45CF-4A12-8A61-56DE8676F1FD}"/>
    <cellStyle name="Output 2 3 2 3 3 3" xfId="52183" xr:uid="{C4002E56-28EE-4A6D-9C85-04D17E4D21FB}"/>
    <cellStyle name="Output 2 3 2 3 4" xfId="35939" xr:uid="{EE2F5A11-5541-4F9B-9AC4-9D78A3CF1BFB}"/>
    <cellStyle name="Output 2 3 2 3 4 2" xfId="54835" xr:uid="{95D277BD-0E88-44A7-ADC5-3FC90229A5B8}"/>
    <cellStyle name="Output 2 3 2 3 4 3" xfId="48043" xr:uid="{2F252869-4B3D-4748-A661-217C07596777}"/>
    <cellStyle name="Output 2 3 2 3 5" xfId="53135" xr:uid="{B3056CF1-0029-4D24-829B-A1357931F437}"/>
    <cellStyle name="Output 2 3 2 3 6" xfId="46429" xr:uid="{74C95058-713C-478C-968C-B9FDDA43E0B0}"/>
    <cellStyle name="Output 2 3 2 4" xfId="1423" xr:uid="{8664F2C2-DAD5-4AF3-A489-1EEC5963E107}"/>
    <cellStyle name="Output 2 3 2 4 2" xfId="5768" xr:uid="{42316802-4B8C-4C51-8128-E5CEFFD09F66}"/>
    <cellStyle name="Output 2 3 2 4 2 2" xfId="8354" xr:uid="{A62D1D0D-33CB-4926-A3BD-0CA8BFB1BBDB}"/>
    <cellStyle name="Output 2 3 2 4 2 2 2" xfId="17343" xr:uid="{A734910A-2664-41DE-B4F1-B2AD2B3C7ADC}"/>
    <cellStyle name="Output 2 3 2 4 2 2 2 2" xfId="37746" xr:uid="{98191E3F-23D5-4AA3-B814-531B3D9C2766}"/>
    <cellStyle name="Output 2 3 2 4 2 2 3" xfId="38542" xr:uid="{5337D152-4644-4C20-8CC3-35556186A7BD}"/>
    <cellStyle name="Output 2 3 2 4 2 3" xfId="10991" xr:uid="{29EC9604-FBF4-4703-9DD6-9FD171FD1C0C}"/>
    <cellStyle name="Output 2 3 2 4 2 3 2" xfId="19980" xr:uid="{0AFFF2ED-D232-4E2A-8859-197BB04D851E}"/>
    <cellStyle name="Output 2 3 2 4 2 3 2 2" xfId="39037" xr:uid="{023FD82D-9CC1-4C52-840D-AE9CAD698CFB}"/>
    <cellStyle name="Output 2 3 2 4 2 3 3" xfId="34523" xr:uid="{45B6286A-3CA3-44E7-A8AB-152DBACF5C97}"/>
    <cellStyle name="Output 2 3 2 4 2 4" xfId="14757" xr:uid="{EC22397E-B74F-43C1-A6EA-D33E8FDB0A9E}"/>
    <cellStyle name="Output 2 3 2 4 2 4 2" xfId="41076" xr:uid="{4648A376-A9FD-486B-8618-A5492A0EC662}"/>
    <cellStyle name="Output 2 3 2 4 2 5" xfId="28759" xr:uid="{80582435-75A4-4437-ADA2-12A784222DE8}"/>
    <cellStyle name="Output 2 3 2 4 2 6" xfId="55828" xr:uid="{28F72397-46D4-4F51-8D8A-ACA9B67EAE89}"/>
    <cellStyle name="Output 2 3 2 4 3" xfId="3860" xr:uid="{52CA762F-AA36-4BD2-BDB3-E364221832BD}"/>
    <cellStyle name="Output 2 3 2 4 3 2" xfId="39329" xr:uid="{F47187AE-35B6-4286-893A-A3F56EB4AAC0}"/>
    <cellStyle name="Output 2 3 2 4 4" xfId="24472" xr:uid="{D5C017C5-0B97-430A-B351-4C885D84DC90}"/>
    <cellStyle name="Output 2 3 2 4 5" xfId="49046" xr:uid="{F79B8027-7A62-44FA-BD19-6CB39A1BABA0}"/>
    <cellStyle name="Output 2 3 2 5" xfId="1426" xr:uid="{F750C772-B84E-4E64-A138-612DC2F090EF}"/>
    <cellStyle name="Output 2 3 2 5 2" xfId="5771" xr:uid="{7BBA35E8-BD66-42B1-B103-3A08C1D7A2D2}"/>
    <cellStyle name="Output 2 3 2 5 2 2" xfId="8357" xr:uid="{844C9D2D-24BD-491B-ABA2-87B1AE516C41}"/>
    <cellStyle name="Output 2 3 2 5 2 2 2" xfId="17346" xr:uid="{3BE5C0C9-8F7E-42AA-9EDC-16C6599509AA}"/>
    <cellStyle name="Output 2 3 2 5 2 2 2 2" xfId="42694" xr:uid="{5CD309BD-444A-4EB6-94CD-4C07B77361D4}"/>
    <cellStyle name="Output 2 3 2 5 2 2 3" xfId="43502" xr:uid="{50D7DFB0-8B55-476A-9309-8D31B74F0DDB}"/>
    <cellStyle name="Output 2 3 2 5 2 3" xfId="10994" xr:uid="{922410EF-7213-4BFD-A376-C7EE7D543DEB}"/>
    <cellStyle name="Output 2 3 2 5 2 3 2" xfId="19983" xr:uid="{6BF42856-FC4F-47C5-A7B2-F4DF56CF30EF}"/>
    <cellStyle name="Output 2 3 2 5 2 3 2 2" xfId="27787" xr:uid="{957F657B-562E-41C2-8261-10DF9224B908}"/>
    <cellStyle name="Output 2 3 2 5 2 3 3" xfId="32083" xr:uid="{6EEEEAA9-A519-4BA2-8404-EEE6B5AE24C0}"/>
    <cellStyle name="Output 2 3 2 5 2 4" xfId="14760" xr:uid="{1D93FD8D-9046-428C-B603-9E6166C245FD}"/>
    <cellStyle name="Output 2 3 2 5 2 4 2" xfId="27424" xr:uid="{E34DE65B-55B8-4738-9F23-0D1C3915A19E}"/>
    <cellStyle name="Output 2 3 2 5 2 5" xfId="33449" xr:uid="{DBE1D6C8-B656-46CB-A5C0-FCD3540E533D}"/>
    <cellStyle name="Output 2 3 2 5 2 6" xfId="57572" xr:uid="{AEAF5527-D8BC-4974-98F7-D8228A942AA9}"/>
    <cellStyle name="Output 2 3 2 5 3" xfId="3863" xr:uid="{D40061BA-6569-48F5-ACD6-F59F62FBFA46}"/>
    <cellStyle name="Output 2 3 2 5 3 2" xfId="28079" xr:uid="{5E0B208E-6498-49DF-A384-AF800FA16350}"/>
    <cellStyle name="Output 2 3 2 5 4" xfId="28880" xr:uid="{AABCE988-0285-40AE-BBE8-B0AE8727FD59}"/>
    <cellStyle name="Output 2 3 2 5 5" xfId="50790" xr:uid="{90D0D0A2-E12D-4EF0-90D2-6C0A6CBB967B}"/>
    <cellStyle name="Output 2 3 2 6" xfId="2042" xr:uid="{FC436E4F-6017-4303-B554-DDE11849FA1F}"/>
    <cellStyle name="Output 2 3 2 6 2" xfId="6350" xr:uid="{F0D0329A-F9D4-4515-A9E7-9B7331B28DF1}"/>
    <cellStyle name="Output 2 3 2 6 2 2" xfId="8936" xr:uid="{5F9EF434-BAC6-410E-8261-3947F58581C6}"/>
    <cellStyle name="Output 2 3 2 6 2 2 2" xfId="17925" xr:uid="{0BCBF81E-75FA-404E-8BB8-F929F79924FD}"/>
    <cellStyle name="Output 2 3 2 6 2 2 2 2" xfId="25514" xr:uid="{B76EC361-3AB9-4A1F-AC12-2DF46EB83000}"/>
    <cellStyle name="Output 2 3 2 6 2 2 3" xfId="41605" xr:uid="{BEB42003-9255-45EE-BF8C-BFD1A80D0782}"/>
    <cellStyle name="Output 2 3 2 6 2 3" xfId="11573" xr:uid="{3BDD7372-2B81-4267-BD4F-C06D8691FDBF}"/>
    <cellStyle name="Output 2 3 2 6 2 3 2" xfId="20562" xr:uid="{ED57264E-8C5C-4ED7-AE18-13445B86961E}"/>
    <cellStyle name="Output 2 3 2 6 2 3 2 2" xfId="29639" xr:uid="{B47EC941-DD4A-4C08-ACEE-CC77B3A9DD48}"/>
    <cellStyle name="Output 2 3 2 6 2 3 3" xfId="34552" xr:uid="{5BEE302A-48EF-4FD2-9933-E888026FC920}"/>
    <cellStyle name="Output 2 3 2 6 2 4" xfId="15339" xr:uid="{74F6CC84-B6CB-4EDA-AE78-05FA356BE4CD}"/>
    <cellStyle name="Output 2 3 2 6 2 4 2" xfId="43194" xr:uid="{257111BC-8967-45D6-9A4A-EA601FA7D3DF}"/>
    <cellStyle name="Output 2 3 2 6 2 5" xfId="36088" xr:uid="{6D3CAD6F-6748-489C-A9A1-6122CAEED092}"/>
    <cellStyle name="Output 2 3 2 6 2 6" xfId="53997" xr:uid="{26B2FAA5-8EC2-44DC-A077-8D136C526D29}"/>
    <cellStyle name="Output 2 3 2 6 3" xfId="4479" xr:uid="{F5FABAD1-E536-4C15-939D-1A8728AFA44E}"/>
    <cellStyle name="Output 2 3 2 6 3 2" xfId="25402" xr:uid="{7B885909-20BA-4E7A-9A91-54ECF9F3D2E4}"/>
    <cellStyle name="Output 2 3 2 6 4" xfId="23550" xr:uid="{42CA1551-9528-4109-BEFB-8BCA3A37D08F}"/>
    <cellStyle name="Output 2 3 2 6 5" xfId="47329" xr:uid="{8937C0E1-114B-4A7D-8775-A1F6496A1DFF}"/>
    <cellStyle name="Output 2 3 2 7" xfId="2853" xr:uid="{0F5364A3-EFAB-4E0A-B44B-9F196575892E}"/>
    <cellStyle name="Output 2 3 2 7 2" xfId="7003" xr:uid="{23AFAE48-5CDF-4C9D-AF26-52E2ABA91BEB}"/>
    <cellStyle name="Output 2 3 2 7 2 2" xfId="12132" xr:uid="{1D85C93D-F413-4717-A11D-37DBAF13E4B9}"/>
    <cellStyle name="Output 2 3 2 7 2 2 2" xfId="21121" xr:uid="{6AD0C4DA-0C4E-4E44-BBF3-A4706A726A8A}"/>
    <cellStyle name="Output 2 3 2 7 2 2 2 2" xfId="37367" xr:uid="{499DBF0C-71B8-47A4-9DCC-AFFCC73C12DF}"/>
    <cellStyle name="Output 2 3 2 7 2 2 3" xfId="36305" xr:uid="{82FE6312-70CC-48AE-AD5E-C68E1577138C}"/>
    <cellStyle name="Output 2 3 2 7 2 3" xfId="12946" xr:uid="{A720B394-D3F6-4321-8E46-0891D62367C9}"/>
    <cellStyle name="Output 2 3 2 7 2 3 2" xfId="21935" xr:uid="{DBE1EFC2-5D6A-4C42-8DA8-5522850DF057}"/>
    <cellStyle name="Output 2 3 2 7 2 3 2 2" xfId="25390" xr:uid="{E0E0AF64-CA74-463E-81FF-6CA3CB17CB20}"/>
    <cellStyle name="Output 2 3 2 7 2 3 3" xfId="39524" xr:uid="{C25ADBDA-EB5E-4E30-9DBC-047F77B70871}"/>
    <cellStyle name="Output 2 3 2 7 2 4" xfId="15992" xr:uid="{2D6FDACD-856A-4634-BBA7-D50778DB72E0}"/>
    <cellStyle name="Output 2 3 2 7 2 4 2" xfId="35817" xr:uid="{10B61B6C-B438-4FD0-8359-DE23CC7233D2}"/>
    <cellStyle name="Output 2 3 2 7 2 5" xfId="35447" xr:uid="{28831A49-B474-423E-A80B-988B77EDF4EA}"/>
    <cellStyle name="Output 2 3 2 7 3" xfId="9566" xr:uid="{C5E06280-BDA6-4F3A-A237-FB9794DA71D1}"/>
    <cellStyle name="Output 2 3 2 7 3 2" xfId="18555" xr:uid="{0B8F00B2-DD2A-4698-9C5E-56A0936E42EB}"/>
    <cellStyle name="Output 2 3 2 7 3 2 2" xfId="25919" xr:uid="{44196947-573B-4D50-9DA0-3B7EE7C86D44}"/>
    <cellStyle name="Output 2 3 2 7 3 3" xfId="28727" xr:uid="{74D91929-24B4-4A6D-BF74-80FC625633EF}"/>
    <cellStyle name="Output 2 3 2 7 4" xfId="39385" xr:uid="{D546915C-EC2D-41DB-AD1C-EFB766E17201}"/>
    <cellStyle name="Output 2 3 2 8" xfId="4786" xr:uid="{CF975856-586D-4AF8-ADFA-B45623B503A4}"/>
    <cellStyle name="Output 2 3 2 8 2" xfId="7372" xr:uid="{10D73EF6-54D6-4127-BD52-3AFCD8E6A448}"/>
    <cellStyle name="Output 2 3 2 8 2 2" xfId="16361" xr:uid="{79DA4A5B-74C2-4FFB-B0CE-27B7CC716C81}"/>
    <cellStyle name="Output 2 3 2 8 2 2 2" xfId="31242" xr:uid="{8FDCE630-8E88-4C99-9468-CB9DD65DDD1D}"/>
    <cellStyle name="Output 2 3 2 8 2 3" xfId="24577" xr:uid="{AA357D01-21B4-41FF-98C9-5E30B0BD6F81}"/>
    <cellStyle name="Output 2 3 2 8 3" xfId="10009" xr:uid="{01C227E6-C186-4B22-A339-E5FFFEE6D63E}"/>
    <cellStyle name="Output 2 3 2 8 3 2" xfId="18998" xr:uid="{4A005C77-AB64-49A0-8263-01DDDF6E8548}"/>
    <cellStyle name="Output 2 3 2 8 3 2 2" xfId="36204" xr:uid="{75B4B00A-7E4C-4B7E-9E0C-C4E0402AD8E0}"/>
    <cellStyle name="Output 2 3 2 8 3 3" xfId="41640" xr:uid="{4F07E48B-7BCF-4A3C-B47B-4BAA16EEDB26}"/>
    <cellStyle name="Output 2 3 2 8 4" xfId="13775" xr:uid="{DB1CE9EF-D7CC-43DA-A05F-4935B49E9910}"/>
    <cellStyle name="Output 2 3 2 8 4 2" xfId="27893" xr:uid="{C1C5FF85-1EA7-4697-93BF-C1FEEF9DB852}"/>
    <cellStyle name="Output 2 3 2 8 5" xfId="32575" xr:uid="{5DD4F45D-C8A8-4B95-9893-93DB4DF2CED0}"/>
    <cellStyle name="Output 2 3 2 9" xfId="6687" xr:uid="{E8E9F056-1CE5-4394-A270-CD740124CB5B}"/>
    <cellStyle name="Output 2 3 2 9 2" xfId="11893" xr:uid="{0B2B2E02-C098-4780-BF42-E9ECB09AB96A}"/>
    <cellStyle name="Output 2 3 2 9 2 2" xfId="20882" xr:uid="{ED1C81DC-1C84-4B27-90D2-939D1B2BA418}"/>
    <cellStyle name="Output 2 3 2 9 2 2 2" xfId="39115" xr:uid="{89B04C45-B65D-4BE9-BD3F-A94A2DCF1B35}"/>
    <cellStyle name="Output 2 3 2 9 2 3" xfId="31085" xr:uid="{C6C3E873-76BE-4581-AF8F-331B7C925166}"/>
    <cellStyle name="Output 2 3 2 9 3" xfId="15676" xr:uid="{3054D798-1A64-4D9F-B417-763521755840}"/>
    <cellStyle name="Output 2 3 2 9 3 2" xfId="42604" xr:uid="{B1297BB8-1C34-4EF5-AB9B-B328753FFB28}"/>
    <cellStyle name="Output 2 3 2 9 4" xfId="24888" xr:uid="{4C8F9D65-09D6-43C9-AB3E-2EFE7F56F839}"/>
    <cellStyle name="Output 2 3 20" xfId="44914" xr:uid="{1BB86AA4-9930-4940-BD79-EA21A2D0CC5E}"/>
    <cellStyle name="Output 2 3 20 2" xfId="50442" xr:uid="{9F4C2490-678C-4A32-AB9F-7072505AA9A9}"/>
    <cellStyle name="Output 2 3 20 2 2" xfId="57224" xr:uid="{03C45871-C8D7-4436-9049-8BA2046E553D}"/>
    <cellStyle name="Output 2 3 20 3" xfId="52044" xr:uid="{F4AEC8C8-153C-46C0-B8DF-ABBD528600E4}"/>
    <cellStyle name="Output 2 3 20 3 2" xfId="58825" xr:uid="{8A8DB018-CC54-4854-9058-6D11C90EF2D5}"/>
    <cellStyle name="Output 2 3 20 4" xfId="51678" xr:uid="{85736E37-D511-4AE4-BCB3-ED42CAA0F517}"/>
    <cellStyle name="Output 2 3 20 4 2" xfId="58459" xr:uid="{A26430E3-FD8B-456C-8ED8-A72D59931858}"/>
    <cellStyle name="Output 2 3 20 5" xfId="48559" xr:uid="{24B67A60-0749-4563-9809-93CDDC59B82C}"/>
    <cellStyle name="Output 2 3 20 5 2" xfId="55348" xr:uid="{841BC0FB-422F-47E1-B58B-15025F5A92EB}"/>
    <cellStyle name="Output 2 3 20 6" xfId="53634" xr:uid="{D087DDF1-80E4-4E68-AD5B-2DF15FECCDB9}"/>
    <cellStyle name="Output 2 3 20 7" xfId="46945" xr:uid="{B3FCBE97-48A5-4993-B2CF-03C75710EBD0}"/>
    <cellStyle name="Output 2 3 21" xfId="44912" xr:uid="{449367BA-9ED9-416E-A8C7-C19D238D1BA7}"/>
    <cellStyle name="Output 2 3 21 2" xfId="50611" xr:uid="{69C67ECD-86E5-4804-B11B-6ED9425DDDB9}"/>
    <cellStyle name="Output 2 3 21 2 2" xfId="57393" xr:uid="{5186343A-C862-47BF-AA3C-4050D07B0264}"/>
    <cellStyle name="Output 2 3 21 3" xfId="52425" xr:uid="{09779D5F-CA43-4228-BC21-3EDAB2028630}"/>
    <cellStyle name="Output 2 3 21 3 2" xfId="59206" xr:uid="{189868B0-F0D1-403E-B38C-3FC1F6C82526}"/>
    <cellStyle name="Output 2 3 21 4" xfId="48728" xr:uid="{D2205D22-1159-4AA4-A02A-483E68356F1C}"/>
    <cellStyle name="Output 2 3 21 4 2" xfId="55517" xr:uid="{6E9433B6-6E2B-4D01-B6E4-B2AC1DE32559}"/>
    <cellStyle name="Output 2 3 21 5" xfId="53803" xr:uid="{768730ED-9DFB-42FF-83D5-856403C78741}"/>
    <cellStyle name="Output 2 3 21 6" xfId="47114" xr:uid="{F32753F2-7462-477E-90AF-B4F0A9799A17}"/>
    <cellStyle name="Output 2 3 22" xfId="45055" xr:uid="{708C38B7-9525-449E-A4D5-40AE7B79DC72}"/>
    <cellStyle name="Output 2 3 22 2" xfId="50654" xr:uid="{94A4C429-CC2A-4986-BA59-8019EC4F3867}"/>
    <cellStyle name="Output 2 3 22 2 2" xfId="57436" xr:uid="{C74B6AB6-AD3D-4F6E-BBD8-FAC966F52D41}"/>
    <cellStyle name="Output 2 3 22 3" xfId="52465" xr:uid="{12629A1F-EC3B-450C-92D1-2C409BDBFDBE}"/>
    <cellStyle name="Output 2 3 22 3 2" xfId="59246" xr:uid="{B235A01A-A8D5-4807-9BAB-6913A755FF27}"/>
    <cellStyle name="Output 2 3 22 4" xfId="48771" xr:uid="{94E28DA8-2CF1-4163-B3D6-3BCF7A7F2577}"/>
    <cellStyle name="Output 2 3 22 4 2" xfId="55557" xr:uid="{0E6C87D0-52AD-4AB1-B425-F0E5D626CCCD}"/>
    <cellStyle name="Output 2 3 22 5" xfId="53843" xr:uid="{60533B02-A823-497A-A085-7D8B73F6591A}"/>
    <cellStyle name="Output 2 3 22 6" xfId="47157" xr:uid="{A0F5EE58-FDB0-408E-80C4-EA81D60F499C}"/>
    <cellStyle name="Output 2 3 23" xfId="45044" xr:uid="{D7D1FCC9-9B91-47AF-962D-FAB5986D7E0A}"/>
    <cellStyle name="Output 2 3 23 2" xfId="50670" xr:uid="{CC544FA4-4717-4E41-9B33-B0A377DC7333}"/>
    <cellStyle name="Output 2 3 23 2 2" xfId="57452" xr:uid="{B0DBF41C-D909-404E-AF99-5BB7F019225E}"/>
    <cellStyle name="Output 2 3 23 3" xfId="52481" xr:uid="{EDD4417A-BFBF-4518-8805-BE8630523E91}"/>
    <cellStyle name="Output 2 3 23 3 2" xfId="59262" xr:uid="{47279B0A-D16C-44F4-B20D-0985D8ED6B3D}"/>
    <cellStyle name="Output 2 3 23 4" xfId="48787" xr:uid="{90581E3C-F402-417F-8B81-C25767994D5C}"/>
    <cellStyle name="Output 2 3 23 4 2" xfId="55573" xr:uid="{87ADF99D-A0C1-4D88-88BA-625CA47F83D7}"/>
    <cellStyle name="Output 2 3 23 5" xfId="53859" xr:uid="{C4157B0C-BCDF-4052-A85B-641D0579AF77}"/>
    <cellStyle name="Output 2 3 23 6" xfId="47173" xr:uid="{C78225AF-384C-435E-93CD-101112195874}"/>
    <cellStyle name="Output 2 3 24" xfId="45076" xr:uid="{05916067-5C68-4F9A-A5D9-C70A2D5F6305}"/>
    <cellStyle name="Output 2 3 24 2" xfId="50737" xr:uid="{DAD59D44-C467-4152-9451-4B7F57883584}"/>
    <cellStyle name="Output 2 3 24 2 2" xfId="57519" xr:uid="{A2E83A68-DEDD-47E4-983C-FA4EF525D139}"/>
    <cellStyle name="Output 2 3 24 3" xfId="52546" xr:uid="{1D0E78D7-44ED-4A1C-8347-83A4AFB6A327}"/>
    <cellStyle name="Output 2 3 24 3 2" xfId="59327" xr:uid="{046926F5-991F-481D-AC8D-CAB2FAE1B91A}"/>
    <cellStyle name="Output 2 3 24 4" xfId="48844" xr:uid="{1B98C045-9BD3-45DA-BFFB-6881EA6802D5}"/>
    <cellStyle name="Output 2 3 24 4 2" xfId="55626" xr:uid="{2942A838-4EE1-4116-8804-E8F1DCA6F424}"/>
    <cellStyle name="Output 2 3 24 5" xfId="53924" xr:uid="{4FE8677D-13F4-4739-8125-7208F0150A95}"/>
    <cellStyle name="Output 2 3 24 6" xfId="47241" xr:uid="{5A14636F-0D2A-4452-9212-F12F5493408F}"/>
    <cellStyle name="Output 2 3 25" xfId="45164" xr:uid="{1606BC27-04FB-4D7C-BDFE-FB4883CACD0A}"/>
    <cellStyle name="Output 2 3 25 2" xfId="50767" xr:uid="{9639694C-9937-4873-B46E-2958F51CB768}"/>
    <cellStyle name="Output 2 3 25 2 2" xfId="57549" xr:uid="{5B4AA87B-B069-4D9D-82E3-F6B16CE8171B}"/>
    <cellStyle name="Output 2 3 25 3" xfId="52576" xr:uid="{3B8DE2CC-E375-4EE8-85DD-184F0CCA2216}"/>
    <cellStyle name="Output 2 3 25 3 2" xfId="59357" xr:uid="{14887FA2-B331-4A3E-9D10-828858B5D6DB}"/>
    <cellStyle name="Output 2 3 25 4" xfId="48866" xr:uid="{DB2C70C1-ED00-4CA2-8B0F-DB3DBBCF7432}"/>
    <cellStyle name="Output 2 3 25 4 2" xfId="55647" xr:uid="{8FA47ED3-46A0-4C51-A1E1-076220447442}"/>
    <cellStyle name="Output 2 3 25 5" xfId="53954" xr:uid="{ADB415D2-3218-4DA1-8C5A-FA8BDA5340EC}"/>
    <cellStyle name="Output 2 3 25 6" xfId="47271" xr:uid="{11FABF3F-599C-426C-81F1-390C34AB9AAB}"/>
    <cellStyle name="Output 2 3 26" xfId="45174" xr:uid="{FB995C18-0E1C-4842-9FC4-B6D264A7562D}"/>
    <cellStyle name="Output 2 3 26 2" xfId="50782" xr:uid="{89F67E11-884B-4F16-A05C-71FDA37EBA3B}"/>
    <cellStyle name="Output 2 3 26 2 2" xfId="57564" xr:uid="{BAED7717-6CAA-4BB9-9EA4-48CF4F074407}"/>
    <cellStyle name="Output 2 3 26 3" xfId="52591" xr:uid="{FB9DAA2D-2BFD-4CAD-9953-2ECB59454E92}"/>
    <cellStyle name="Output 2 3 26 3 2" xfId="59372" xr:uid="{5DB1EB3F-E365-4C9E-BF40-42B6FC559CB5}"/>
    <cellStyle name="Output 2 3 26 4" xfId="53969" xr:uid="{FFDC0BB3-BE22-4E36-BC23-12D86CCB7D28}"/>
    <cellStyle name="Output 2 3 26 5" xfId="47286" xr:uid="{EB9B4318-F924-45F3-A232-9EBB9F862D6E}"/>
    <cellStyle name="Output 2 3 27" xfId="45182" xr:uid="{339A75CF-352A-4E6E-BAC5-31BCADD7DAEF}"/>
    <cellStyle name="Output 2 3 27 2" xfId="55707" xr:uid="{ADB4376F-28AD-489B-863A-F1A470E0E9D8}"/>
    <cellStyle name="Output 2 3 27 3" xfId="48924" xr:uid="{1089A09A-5E05-4EB0-B4E7-F68107DFCF80}"/>
    <cellStyle name="Output 2 3 28" xfId="45275" xr:uid="{D96E3F16-344F-4393-B4C3-33D295D8B8EE}"/>
    <cellStyle name="Output 2 3 28 2" xfId="58238" xr:uid="{AC51ACBB-4A43-4186-856B-92FFED641F16}"/>
    <cellStyle name="Output 2 3 28 3" xfId="51456" xr:uid="{72C33057-D155-4E05-A398-74DA1BCCE7C3}"/>
    <cellStyle name="Output 2 3 29" xfId="45233" xr:uid="{6F765DBA-0127-4160-84BB-1EC2B7C26DD1}"/>
    <cellStyle name="Output 2 3 29 2" xfId="52603" xr:uid="{6B9DCA4F-90EF-42A4-BA00-B5C6617A2FBD}"/>
    <cellStyle name="Output 2 3 3" xfId="596" xr:uid="{62DA2552-9984-4657-9292-E56B2E19BEA8}"/>
    <cellStyle name="Output 2 3 3 2" xfId="4985" xr:uid="{84C02287-DD6C-468A-97AA-8C5F4BB01003}"/>
    <cellStyle name="Output 2 3 3 2 2" xfId="7571" xr:uid="{F184EB7B-C767-49EA-9713-052098EF412F}"/>
    <cellStyle name="Output 2 3 3 2 2 2" xfId="16560" xr:uid="{488F7774-438E-4B17-BE78-5FF2CC04D477}"/>
    <cellStyle name="Output 2 3 3 2 2 2 2" xfId="35188" xr:uid="{F9038D79-AB14-4A3D-BA6E-21B10D35239C}"/>
    <cellStyle name="Output 2 3 3 2 2 2 3" xfId="56353" xr:uid="{7018F166-C8BB-4D5B-A30E-3A41879AA764}"/>
    <cellStyle name="Output 2 3 3 2 2 3" xfId="42179" xr:uid="{826F8412-B678-4E2A-8CED-DB6846536C26}"/>
    <cellStyle name="Output 2 3 3 2 2 4" xfId="49571" xr:uid="{5C7B4DA0-C18A-42A8-9B0C-B3D4F8FBB9D8}"/>
    <cellStyle name="Output 2 3 3 2 3" xfId="10208" xr:uid="{D07E28B4-BB93-460A-9E5E-4829E73764F3}"/>
    <cellStyle name="Output 2 3 3 2 3 2" xfId="19197" xr:uid="{EFD521C2-6BDB-4E53-BB66-54DF1E6D2A7D}"/>
    <cellStyle name="Output 2 3 3 2 3 2 2" xfId="39670" xr:uid="{4ED0192E-D015-4FC7-B6C1-C22A6992ED4B}"/>
    <cellStyle name="Output 2 3 3 2 3 2 3" xfId="57804" xr:uid="{3DCB82CC-F899-484D-A299-0AD912FF772B}"/>
    <cellStyle name="Output 2 3 3 2 3 3" xfId="37774" xr:uid="{2C0EDD1D-7D54-4FED-98A7-F1D5972B9B5C}"/>
    <cellStyle name="Output 2 3 3 2 3 4" xfId="51022" xr:uid="{52F056B7-BE97-4653-9220-E7A076DCD546}"/>
    <cellStyle name="Output 2 3 3 2 4" xfId="13974" xr:uid="{353C3BE8-49E7-478E-8AB7-66A46B22640F}"/>
    <cellStyle name="Output 2 3 3 2 4 2" xfId="41183" xr:uid="{3256BB0D-09BB-41A3-94A5-058669556002}"/>
    <cellStyle name="Output 2 3 3 2 4 2 2" xfId="54498" xr:uid="{67C010CC-608A-43F2-B263-D50D23BB85F9}"/>
    <cellStyle name="Output 2 3 3 2 4 3" xfId="47688" xr:uid="{3B99B2AD-2061-4CBC-843D-9BF199211AC6}"/>
    <cellStyle name="Output 2 3 3 2 5" xfId="26602" xr:uid="{E19C640F-FF07-4FBF-9FB7-A5B94ED2AF5D}"/>
    <cellStyle name="Output 2 3 3 2 6" xfId="46080" xr:uid="{59150EC4-7AED-48D3-9A8C-020E6F640503}"/>
    <cellStyle name="Output 2 3 3 3" xfId="3033" xr:uid="{0D5FEFC0-5C67-4BA1-9178-5EC01AAABA26}"/>
    <cellStyle name="Output 2 3 3 3 2" xfId="37717" xr:uid="{586B750B-A967-4BD0-8CB6-673842B7018D}"/>
    <cellStyle name="Output 2 3 3 3 2 2" xfId="56761" xr:uid="{65330B14-A4DB-4FFD-A411-A0D6DD5282DD}"/>
    <cellStyle name="Output 2 3 3 3 2 3" xfId="49979" xr:uid="{121995BB-B979-4FC0-9751-0B38E35CA9D8}"/>
    <cellStyle name="Output 2 3 3 3 3" xfId="51129" xr:uid="{FE00AEFA-FB25-4568-B615-7DFD75B11715}"/>
    <cellStyle name="Output 2 3 3 3 3 2" xfId="57911" xr:uid="{1CE8FB92-9CD8-4730-A150-F86F825D0459}"/>
    <cellStyle name="Output 2 3 3 3 4" xfId="48096" xr:uid="{46477C64-E1AC-4BFF-A1BF-01F2F9E66C37}"/>
    <cellStyle name="Output 2 3 3 3 4 2" xfId="54888" xr:uid="{4BB150F7-988C-48C0-B8B0-B96BBF296832}"/>
    <cellStyle name="Output 2 3 3 3 5" xfId="53188" xr:uid="{B1AED24F-E0D8-478D-8741-28271463640D}"/>
    <cellStyle name="Output 2 3 3 3 6" xfId="46482" xr:uid="{402B430D-2C42-4703-9D2A-5C4F08013D48}"/>
    <cellStyle name="Output 2 3 3 4" xfId="33738" xr:uid="{2CB0F7F6-169F-494D-A2D0-322377A54B1B}"/>
    <cellStyle name="Output 2 3 3 4 2" xfId="55881" xr:uid="{5A1F03A8-AFCA-47D2-A072-FA0B4BB3A0C7}"/>
    <cellStyle name="Output 2 3 3 4 3" xfId="49099" xr:uid="{F65339DC-D720-49F4-89A5-340FB64BE5CB}"/>
    <cellStyle name="Output 2 3 3 5" xfId="44341" xr:uid="{34D6B4C5-8FF4-4709-9241-E59C29551DAA}"/>
    <cellStyle name="Output 2 3 3 5 2" xfId="57871" xr:uid="{A081777D-4CB7-41A4-8975-617976374DEF}"/>
    <cellStyle name="Output 2 3 3 5 3" xfId="51089" xr:uid="{4A4AAB18-8EAF-4085-A8EA-F0E55A065B26}"/>
    <cellStyle name="Output 2 3 3 6" xfId="45565" xr:uid="{987AD260-EE8C-4CDC-B2CF-85DB9ACE5034}"/>
    <cellStyle name="Output 2 3 3 6 2" xfId="54050" xr:uid="{D0F15B0E-6313-4A79-A5F6-387851B2E6DA}"/>
    <cellStyle name="Output 2 3 30" xfId="45366" xr:uid="{5A08C7F1-2734-45EB-A569-634AD3BFC904}"/>
    <cellStyle name="Output 2 3 31" xfId="45390" xr:uid="{553071BD-A7BB-4346-ABD5-F4683421512F}"/>
    <cellStyle name="Output 2 3 32" xfId="45414" xr:uid="{F1F5EAEC-7270-477A-980A-8580201D4483}"/>
    <cellStyle name="Output 2 3 33" xfId="45409" xr:uid="{5D2AA633-809C-470E-92D7-F465E1DDFF28}"/>
    <cellStyle name="Output 2 3 34" xfId="44256" xr:uid="{BBE0CFDF-27D8-4036-8F80-FFE455B322E7}"/>
    <cellStyle name="Output 2 3 35" xfId="44192" xr:uid="{B496A97F-07FF-4EBB-BB65-C223B49268A2}"/>
    <cellStyle name="Output 2 3 36" xfId="45461" xr:uid="{52971E97-742D-4CA8-90AB-4DF6A94DE865}"/>
    <cellStyle name="Output 2 3 4" xfId="941" xr:uid="{C963BB32-17CB-485A-B35E-C4C78151AA26}"/>
    <cellStyle name="Output 2 3 4 2" xfId="5306" xr:uid="{682B49CA-AEDC-4E70-B771-63450DFBE5CC}"/>
    <cellStyle name="Output 2 3 4 2 2" xfId="7892" xr:uid="{10F88EF4-B86A-4756-827D-091572498951}"/>
    <cellStyle name="Output 2 3 4 2 2 2" xfId="16881" xr:uid="{7A242986-DDC0-44D7-856D-AE89AB55A01B}"/>
    <cellStyle name="Output 2 3 4 2 2 2 2" xfId="39742" xr:uid="{13EBDCF2-C700-4BD0-9104-91D6216F6166}"/>
    <cellStyle name="Output 2 3 4 2 2 2 3" xfId="56412" xr:uid="{0E374FE1-4818-4874-A4A7-71932A5035D9}"/>
    <cellStyle name="Output 2 3 4 2 2 3" xfId="27514" xr:uid="{1517599E-37F2-4FF5-82EC-1B8A9AAA381C}"/>
    <cellStyle name="Output 2 3 4 2 2 4" xfId="49630" xr:uid="{1AC13DFA-DF47-4F14-9090-4D7C662AEB8D}"/>
    <cellStyle name="Output 2 3 4 2 3" xfId="10529" xr:uid="{B4CAF709-6FD1-4A4E-BA60-B8E9333B62CD}"/>
    <cellStyle name="Output 2 3 4 2 3 2" xfId="19518" xr:uid="{9CB6334E-E542-40FB-B702-542E4F1C34B9}"/>
    <cellStyle name="Output 2 3 4 2 3 2 2" xfId="30915" xr:uid="{FB02AE5B-AA05-4CEE-AECE-7CD75D5DE559}"/>
    <cellStyle name="Output 2 3 4 2 3 2 3" xfId="59004" xr:uid="{8C969637-2356-4418-A1F9-FA0EAAC93EFD}"/>
    <cellStyle name="Output 2 3 4 2 3 3" xfId="24235" xr:uid="{F9BEF524-C64B-461D-AC43-B0503A9B9845}"/>
    <cellStyle name="Output 2 3 4 2 3 4" xfId="52223" xr:uid="{AB193E1B-6760-4BF0-8024-BD36224A1488}"/>
    <cellStyle name="Output 2 3 4 2 4" xfId="14295" xr:uid="{92BCFB2D-7109-4B55-B80D-D4A56F07D534}"/>
    <cellStyle name="Output 2 3 4 2 4 2" xfId="32636" xr:uid="{DC5C32A5-DF4F-4A5E-89FC-3EFE2EA99663}"/>
    <cellStyle name="Output 2 3 4 2 4 2 2" xfId="54554" xr:uid="{3F267FFA-35AC-41F0-95C4-61DD3DB2578C}"/>
    <cellStyle name="Output 2 3 4 2 4 3" xfId="47747" xr:uid="{E9456BC9-661C-4446-BF71-677729FD1297}"/>
    <cellStyle name="Output 2 3 4 2 5" xfId="32140" xr:uid="{DE6B1549-1890-4EC4-9A92-FFC9806AA43D}"/>
    <cellStyle name="Output 2 3 4 2 6" xfId="46136" xr:uid="{32E3C567-7822-4851-AA34-E05BBEABC49F}"/>
    <cellStyle name="Output 2 3 4 3" xfId="3378" xr:uid="{109B8B05-7744-4C97-AD6A-1C3C1863E8BB}"/>
    <cellStyle name="Output 2 3 4 3 2" xfId="41411" xr:uid="{CB242338-325C-4A16-8AD8-3E7C61AF094F}"/>
    <cellStyle name="Output 2 3 4 3 2 2" xfId="56817" xr:uid="{BC02FB84-A084-4D3B-B157-03564B8A6D65}"/>
    <cellStyle name="Output 2 3 4 3 2 3" xfId="50035" xr:uid="{6EE636EA-3D3E-4A1E-885F-5ACE29330E1F}"/>
    <cellStyle name="Output 2 3 4 3 3" xfId="50927" xr:uid="{4F51DADE-785D-4E77-9A0A-27D66303A80A}"/>
    <cellStyle name="Output 2 3 4 3 3 2" xfId="57709" xr:uid="{7731FD32-B724-462D-83CB-C77188F06C21}"/>
    <cellStyle name="Output 2 3 4 3 4" xfId="48152" xr:uid="{D468FFA1-E111-4630-A783-8E295FA09D90}"/>
    <cellStyle name="Output 2 3 4 3 4 2" xfId="54944" xr:uid="{50D0B669-DBD8-4478-9BC4-7C988288446E}"/>
    <cellStyle name="Output 2 3 4 3 5" xfId="53244" xr:uid="{F706B99A-3DB8-425B-B609-4970257DDC75}"/>
    <cellStyle name="Output 2 3 4 3 6" xfId="46538" xr:uid="{8C02524A-6A9B-4303-B85A-CF50A565337C}"/>
    <cellStyle name="Output 2 3 4 4" xfId="38907" xr:uid="{15AFF713-0D9D-4A11-AE75-A2478207E7E4}"/>
    <cellStyle name="Output 2 3 4 4 2" xfId="55940" xr:uid="{7D0B0CE6-EB20-4AF3-8204-5022C9728B38}"/>
    <cellStyle name="Output 2 3 4 4 3" xfId="49158" xr:uid="{4C1D9CE1-3D4C-4207-87C5-82A71D59F86F}"/>
    <cellStyle name="Output 2 3 4 5" xfId="44361" xr:uid="{C42BE0B9-3737-4BD9-8F5C-0E940D0E1D56}"/>
    <cellStyle name="Output 2 3 4 5 2" xfId="58308" xr:uid="{F93966AB-49A6-48C6-BF8F-07B9EE7A19DA}"/>
    <cellStyle name="Output 2 3 4 5 3" xfId="51526" xr:uid="{33EA9052-3B80-4B37-9CD7-5038BB345B66}"/>
    <cellStyle name="Output 2 3 4 6" xfId="45624" xr:uid="{35AA905D-679D-489A-B3FE-6F652DE89587}"/>
    <cellStyle name="Output 2 3 4 6 2" xfId="54106" xr:uid="{565BDB64-34CB-4C16-B040-D9EA4411072C}"/>
    <cellStyle name="Output 2 3 5" xfId="1285" xr:uid="{81A3683A-2B99-446A-969D-F50C890BDA30}"/>
    <cellStyle name="Output 2 3 5 2" xfId="5630" xr:uid="{498804DB-DB1F-4C96-828F-A963C540EC86}"/>
    <cellStyle name="Output 2 3 5 2 2" xfId="8216" xr:uid="{CDCE02F5-E3E3-4263-B58C-24FD1458D753}"/>
    <cellStyle name="Output 2 3 5 2 2 2" xfId="17205" xr:uid="{2E6CD299-6A1B-4DAD-948A-4F4D8B4024E9}"/>
    <cellStyle name="Output 2 3 5 2 2 2 2" xfId="29524" xr:uid="{3981952C-9119-4C48-A897-F4ADA16D4F69}"/>
    <cellStyle name="Output 2 3 5 2 2 2 3" xfId="56431" xr:uid="{41F6FA3D-77EB-47E0-B5AF-2593C292BA32}"/>
    <cellStyle name="Output 2 3 5 2 2 3" xfId="33068" xr:uid="{84107BCB-00C9-44FC-B571-C3C32A7F91E2}"/>
    <cellStyle name="Output 2 3 5 2 2 4" xfId="49649" xr:uid="{9AACCBCA-2079-4C14-850F-B6043121C0C1}"/>
    <cellStyle name="Output 2 3 5 2 3" xfId="10853" xr:uid="{70E35F38-8371-4816-82F9-87EFCB2788F0}"/>
    <cellStyle name="Output 2 3 5 2 3 2" xfId="19842" xr:uid="{43A968A3-0473-4E82-8EF5-2281EAD33B96}"/>
    <cellStyle name="Output 2 3 5 2 3 2 2" xfId="38693" xr:uid="{4991CA19-1B4D-4578-8836-29FFB70D2BE7}"/>
    <cellStyle name="Output 2 3 5 2 3 2 3" xfId="58554" xr:uid="{623AAE4D-6993-4303-A407-B0DBE676A661}"/>
    <cellStyle name="Output 2 3 5 2 3 3" xfId="40233" xr:uid="{AFC7C5AF-699D-4E0B-BFDE-6E38B29AB0C3}"/>
    <cellStyle name="Output 2 3 5 2 3 4" xfId="51773" xr:uid="{82432C5A-C965-4099-A6D1-8C70D822DF2E}"/>
    <cellStyle name="Output 2 3 5 2 4" xfId="14619" xr:uid="{B5DCAD29-9BDF-45E6-AA68-1925084CFA92}"/>
    <cellStyle name="Output 2 3 5 2 4 2" xfId="35320" xr:uid="{3DBF6B68-CD4F-4372-AFA7-D32D7C905CBD}"/>
    <cellStyle name="Output 2 3 5 2 4 2 2" xfId="54570" xr:uid="{F70B613C-1C21-4EF9-B388-DFAB6756AC31}"/>
    <cellStyle name="Output 2 3 5 2 4 3" xfId="47766" xr:uid="{F46B2207-C8BA-47C5-B67D-ED6FF2E9B7E3}"/>
    <cellStyle name="Output 2 3 5 2 5" xfId="37488" xr:uid="{D16565BD-13E3-4E47-BBA7-864C2A40B785}"/>
    <cellStyle name="Output 2 3 5 2 6" xfId="46152" xr:uid="{741CF972-4EC2-48B3-88A3-85EFDDA56324}"/>
    <cellStyle name="Output 2 3 5 3" xfId="3722" xr:uid="{CE0D5E30-52B4-4CF9-A7D2-1A509BE291E0}"/>
    <cellStyle name="Output 2 3 5 3 2" xfId="27214" xr:uid="{A0596A97-9F90-478C-8049-2B1A57D6AAFE}"/>
    <cellStyle name="Output 2 3 5 3 2 2" xfId="56833" xr:uid="{C3199206-3280-49C2-A6E7-F0556B5090E9}"/>
    <cellStyle name="Output 2 3 5 3 2 3" xfId="50051" xr:uid="{C3C6643E-04B3-458B-A6C2-A06D2CC26855}"/>
    <cellStyle name="Output 2 3 5 3 3" xfId="51586" xr:uid="{DC6E9D26-FA5E-48F8-9A78-E80185A7E871}"/>
    <cellStyle name="Output 2 3 5 3 3 2" xfId="58368" xr:uid="{134CA72E-F89B-40F7-A8F9-0E7641BC34F6}"/>
    <cellStyle name="Output 2 3 5 3 4" xfId="48168" xr:uid="{2CF0C974-4ADC-4A6C-8F8F-A0EC0EB1408E}"/>
    <cellStyle name="Output 2 3 5 3 4 2" xfId="54960" xr:uid="{1598BE66-ABF4-4FB6-9111-C4EC2718182E}"/>
    <cellStyle name="Output 2 3 5 3 5" xfId="53260" xr:uid="{44A767B7-51A9-4E1D-9C21-F9D894CC8683}"/>
    <cellStyle name="Output 2 3 5 3 6" xfId="46554" xr:uid="{15FF8BE0-E754-481F-B2FA-0ABA5953EA8A}"/>
    <cellStyle name="Output 2 3 5 4" xfId="38071" xr:uid="{76928958-937E-47D8-842D-3D4A65762F87}"/>
    <cellStyle name="Output 2 3 5 4 2" xfId="55959" xr:uid="{C94FA994-0B02-432B-BB7D-F517B9F235B6}"/>
    <cellStyle name="Output 2 3 5 4 3" xfId="49177" xr:uid="{B4794E56-4A7A-4B8D-A5EB-667978D79C2A}"/>
    <cellStyle name="Output 2 3 5 5" xfId="44405" xr:uid="{61C4BFB2-B6DA-450C-BEDA-523B3AE9447B}"/>
    <cellStyle name="Output 2 3 5 5 2" xfId="55779" xr:uid="{9EE54848-CBA0-4EEE-AD7B-B00D09252B7F}"/>
    <cellStyle name="Output 2 3 5 5 3" xfId="48996" xr:uid="{720D1FAE-AF35-4E25-90D7-3D7AB880C031}"/>
    <cellStyle name="Output 2 3 5 6" xfId="45643" xr:uid="{BBBBF4BF-CBA0-4F26-9035-C62CF84BDD96}"/>
    <cellStyle name="Output 2 3 5 6 2" xfId="54122" xr:uid="{7B565358-DF64-44F1-AB26-AA5B4220310D}"/>
    <cellStyle name="Output 2 3 6" xfId="1632" xr:uid="{AC7CCA2B-5174-47BC-97A3-51A13AAE45A1}"/>
    <cellStyle name="Output 2 3 6 2" xfId="5968" xr:uid="{F225D87A-D135-41E2-B816-FDD192D363B7}"/>
    <cellStyle name="Output 2 3 6 2 2" xfId="8554" xr:uid="{58AD0BFC-AEFD-4A6F-9BB2-0600B0502392}"/>
    <cellStyle name="Output 2 3 6 2 2 2" xfId="17543" xr:uid="{CF31B51A-F538-4C8D-8ED5-B7A6A8E1F3E9}"/>
    <cellStyle name="Output 2 3 6 2 2 2 2" xfId="23431" xr:uid="{46B76DCE-5100-4671-97BF-AE2D4B18DE13}"/>
    <cellStyle name="Output 2 3 6 2 2 2 3" xfId="56467" xr:uid="{1A88F4FC-DBC5-4B92-8B1B-9FF24B371A1F}"/>
    <cellStyle name="Output 2 3 6 2 2 3" xfId="43777" xr:uid="{E28DA2C4-08D6-43C2-BC7C-3CA15AB1C0A5}"/>
    <cellStyle name="Output 2 3 6 2 2 4" xfId="49685" xr:uid="{498726FE-DD54-4F2F-B405-C4EF49692EA3}"/>
    <cellStyle name="Output 2 3 6 2 3" xfId="11191" xr:uid="{A6FB69B5-61A8-475C-AB0D-87BED66DAFBD}"/>
    <cellStyle name="Output 2 3 6 2 3 2" xfId="20180" xr:uid="{5A0106A9-4E02-4AD5-9703-DAA6E39DDF41}"/>
    <cellStyle name="Output 2 3 6 2 3 2 2" xfId="28132" xr:uid="{C1146394-90EC-4319-B672-EAEC2359A41E}"/>
    <cellStyle name="Output 2 3 6 2 3 2 3" xfId="55729" xr:uid="{D5AB143A-A6AD-47C7-B7F8-9AE9EE937397}"/>
    <cellStyle name="Output 2 3 6 2 3 3" xfId="34805" xr:uid="{25A62244-1699-4B60-AF7E-D55ABDDD8638}"/>
    <cellStyle name="Output 2 3 6 2 3 4" xfId="48946" xr:uid="{E4F05973-80A9-4B6F-A44C-973CD993E5EF}"/>
    <cellStyle name="Output 2 3 6 2 4" xfId="14957" xr:uid="{E3F64FE2-B12E-4DD3-A9EF-811D430D24FE}"/>
    <cellStyle name="Output 2 3 6 2 4 2" xfId="22546" xr:uid="{4D4A1A95-6CB9-451F-8B4B-E2BFD7369163}"/>
    <cellStyle name="Output 2 3 6 2 4 2 2" xfId="54606" xr:uid="{A4A8D7EC-9431-4081-BEB8-858E6A52F8F8}"/>
    <cellStyle name="Output 2 3 6 2 4 3" xfId="47802" xr:uid="{A4D7E394-6181-4FE0-9778-1B545258D7B5}"/>
    <cellStyle name="Output 2 3 6 2 5" xfId="33189" xr:uid="{BDDF6206-26FB-4525-B6F6-0275E627B473}"/>
    <cellStyle name="Output 2 3 6 2 6" xfId="46188" xr:uid="{1401D55F-091E-41B9-8A35-B1B5060F9F73}"/>
    <cellStyle name="Output 2 3 6 3" xfId="4069" xr:uid="{667702E8-AC8F-4445-B683-DFA3DF590E25}"/>
    <cellStyle name="Output 2 3 6 3 2" xfId="31026" xr:uid="{790173EE-5D68-41EA-A135-FA113007A375}"/>
    <cellStyle name="Output 2 3 6 3 2 2" xfId="56869" xr:uid="{4D3362DC-D55B-4FD2-AB8B-7275E026DC24}"/>
    <cellStyle name="Output 2 3 6 3 2 3" xfId="50087" xr:uid="{897AF65F-EC88-4AFC-841B-B784AAD0C007}"/>
    <cellStyle name="Output 2 3 6 3 3" xfId="52305" xr:uid="{D81B1E72-34F2-4410-A2B1-A8499D677207}"/>
    <cellStyle name="Output 2 3 6 3 3 2" xfId="59086" xr:uid="{6F8F4F48-45BA-41A0-8832-289BF9E5AA28}"/>
    <cellStyle name="Output 2 3 6 3 4" xfId="48204" xr:uid="{A45DF16D-90DA-47EB-ABD7-B412CFC52025}"/>
    <cellStyle name="Output 2 3 6 3 4 2" xfId="54996" xr:uid="{12D93A07-3397-49D9-815A-35365B65F2D2}"/>
    <cellStyle name="Output 2 3 6 3 5" xfId="53296" xr:uid="{A28C53FD-41C6-40A6-A577-84C9100C05C8}"/>
    <cellStyle name="Output 2 3 6 3 6" xfId="46590" xr:uid="{ECEEEE2F-4F21-4FE8-8F31-EAF71920CF43}"/>
    <cellStyle name="Output 2 3 6 4" xfId="38465" xr:uid="{63DE5083-3EAA-4594-84D0-3502ACDD79E1}"/>
    <cellStyle name="Output 2 3 6 4 2" xfId="55995" xr:uid="{DD5493A2-70F9-4037-BA6D-1730EF28810F}"/>
    <cellStyle name="Output 2 3 6 4 3" xfId="49213" xr:uid="{3DBA62F7-0142-432F-B7A9-76750E73C462}"/>
    <cellStyle name="Output 2 3 6 5" xfId="44373" xr:uid="{A321FD41-5B4F-40DA-90FB-0C6D765642DD}"/>
    <cellStyle name="Output 2 3 6 5 2" xfId="58967" xr:uid="{9876E8C7-4931-4DFD-991E-FE4DE83395AE}"/>
    <cellStyle name="Output 2 3 6 5 3" xfId="52186" xr:uid="{AEB38C96-6F3E-4FE8-BB4B-011C13F5DBC6}"/>
    <cellStyle name="Output 2 3 6 6" xfId="45679" xr:uid="{603AA63A-ED2F-43D7-9FE5-07AF28AA1CF8}"/>
    <cellStyle name="Output 2 3 6 6 2" xfId="54158" xr:uid="{180E4CD7-4959-499B-B696-9DDFB40056AE}"/>
    <cellStyle name="Output 2 3 7" xfId="1923" xr:uid="{777B7CFD-7C92-445A-9F2C-37C5ADCEB18D}"/>
    <cellStyle name="Output 2 3 7 2" xfId="6238" xr:uid="{7AFDB2B2-1D81-4D81-98AA-86DF4F23098B}"/>
    <cellStyle name="Output 2 3 7 2 2" xfId="8824" xr:uid="{C1FBEC47-BB40-4181-A5C5-7C210FE497F6}"/>
    <cellStyle name="Output 2 3 7 2 2 2" xfId="17813" xr:uid="{CB1DB022-896D-4E4A-9292-55AD393C2EA8}"/>
    <cellStyle name="Output 2 3 7 2 2 2 2" xfId="24008" xr:uid="{FBC277D9-0E6C-476A-99C2-1D7560CE878A}"/>
    <cellStyle name="Output 2 3 7 2 2 2 3" xfId="56503" xr:uid="{202D5FEA-5106-4662-B152-3BDF4606B106}"/>
    <cellStyle name="Output 2 3 7 2 2 3" xfId="37865" xr:uid="{671685B9-2AC6-45CC-B49B-7078E71A6480}"/>
    <cellStyle name="Output 2 3 7 2 2 4" xfId="49721" xr:uid="{F4825713-6851-4ADA-9923-6389C2EE1E25}"/>
    <cellStyle name="Output 2 3 7 2 3" xfId="11461" xr:uid="{9B646ED8-A6E7-4CFA-BB21-CDC3CE6487A5}"/>
    <cellStyle name="Output 2 3 7 2 3 2" xfId="20450" xr:uid="{3426C11A-7F87-44D9-A0D2-94BEAEE0FA19}"/>
    <cellStyle name="Output 2 3 7 2 3 2 2" xfId="24469" xr:uid="{FD88051E-70AD-4E84-80E7-88F992EC9A97}"/>
    <cellStyle name="Output 2 3 7 2 3 2 3" xfId="57627" xr:uid="{24E7DFC0-A9BA-49E6-B7F3-67EAE83744F0}"/>
    <cellStyle name="Output 2 3 7 2 3 3" xfId="35422" xr:uid="{00AD2568-1F40-4793-8011-5DEEFBDB72F6}"/>
    <cellStyle name="Output 2 3 7 2 3 4" xfId="50845" xr:uid="{E4E5522A-62BC-42E4-82C6-1F92B571F08B}"/>
    <cellStyle name="Output 2 3 7 2 4" xfId="15227" xr:uid="{094F9A18-4BB6-4F7E-A8A1-0CC63666D67E}"/>
    <cellStyle name="Output 2 3 7 2 4 2" xfId="31178" xr:uid="{10924B7E-DE97-4697-8F51-930ED5714E81}"/>
    <cellStyle name="Output 2 3 7 2 4 2 2" xfId="54642" xr:uid="{F6E54A18-9AF2-4342-8600-AE382748C899}"/>
    <cellStyle name="Output 2 3 7 2 4 3" xfId="47838" xr:uid="{916A82F8-5177-4709-B04A-67D403425187}"/>
    <cellStyle name="Output 2 3 7 2 5" xfId="37149" xr:uid="{E3115AA6-EB89-4749-8252-DDB1F789C1C4}"/>
    <cellStyle name="Output 2 3 7 2 6" xfId="46224" xr:uid="{164680C2-F7F5-47CE-BDEA-DA29177FFEE5}"/>
    <cellStyle name="Output 2 3 7 3" xfId="4360" xr:uid="{A0B90FD2-5ED1-4F88-9F0A-02AEA1CADBC6}"/>
    <cellStyle name="Output 2 3 7 3 2" xfId="22615" xr:uid="{DEC30434-DACB-41B5-BFE4-8A94A8DA4DF5}"/>
    <cellStyle name="Output 2 3 7 3 2 2" xfId="56905" xr:uid="{C498103D-D486-4452-BB14-55D159AC087C}"/>
    <cellStyle name="Output 2 3 7 3 2 3" xfId="50123" xr:uid="{3A3FA4F2-8137-4A46-8741-D3087E5B990B}"/>
    <cellStyle name="Output 2 3 7 3 3" xfId="49899" xr:uid="{2BD8FA99-001C-4D04-BF9E-5BA720E9EFF3}"/>
    <cellStyle name="Output 2 3 7 3 3 2" xfId="56681" xr:uid="{0D7CC919-EC44-4885-BA60-414CBD8EFB25}"/>
    <cellStyle name="Output 2 3 7 3 4" xfId="48240" xr:uid="{5D281700-71DE-42F8-8C18-98CB84B263E4}"/>
    <cellStyle name="Output 2 3 7 3 4 2" xfId="55032" xr:uid="{0B2D0B4E-D837-48FA-9C2C-A2CD860CC32B}"/>
    <cellStyle name="Output 2 3 7 3 5" xfId="53332" xr:uid="{3756CD4D-21B1-43AE-BE05-D2BDA28D7A9A}"/>
    <cellStyle name="Output 2 3 7 3 6" xfId="46626" xr:uid="{79B3F8BA-0CCA-48D7-9A57-5F676E5E54E3}"/>
    <cellStyle name="Output 2 3 7 4" xfId="37215" xr:uid="{FB73F9AE-446C-4DAC-B8C7-6011002E3AD9}"/>
    <cellStyle name="Output 2 3 7 4 2" xfId="56031" xr:uid="{22B8B9A0-795A-4A8A-91C3-FD57F8816C79}"/>
    <cellStyle name="Output 2 3 7 4 3" xfId="49249" xr:uid="{9B148DF3-D026-4BA4-99C5-7BA2F0A69425}"/>
    <cellStyle name="Output 2 3 7 5" xfId="44489" xr:uid="{E71BCFC4-1C0A-4C0E-9139-5E628DBCFE02}"/>
    <cellStyle name="Output 2 3 7 5 2" xfId="58101" xr:uid="{37FF5966-D82A-4554-BC0E-694F37EB0C67}"/>
    <cellStyle name="Output 2 3 7 5 3" xfId="51319" xr:uid="{BBED9512-E491-44CC-BBBC-A87ECC4E2572}"/>
    <cellStyle name="Output 2 3 7 6" xfId="45715" xr:uid="{57385DA6-C0C8-4A22-96CB-D09CC97CB97B}"/>
    <cellStyle name="Output 2 3 7 6 2" xfId="54194" xr:uid="{EA9B224C-6EA6-4FED-856A-7A778656B38A}"/>
    <cellStyle name="Output 2 3 8" xfId="2715" xr:uid="{EF549280-21E8-4281-B1E1-700FB3E42B62}"/>
    <cellStyle name="Output 2 3 8 2" xfId="6905" xr:uid="{25E86547-BE5D-473A-8AE2-88CE244CD4EB}"/>
    <cellStyle name="Output 2 3 8 2 2" xfId="12046" xr:uid="{7DB4D8FD-846C-4824-9EDC-F3379F0A696F}"/>
    <cellStyle name="Output 2 3 8 2 2 2" xfId="21035" xr:uid="{08FBEE63-44BC-489A-892B-AB37D7665BE2}"/>
    <cellStyle name="Output 2 3 8 2 2 2 2" xfId="33151" xr:uid="{77C5CA09-FDC6-41E8-8B89-E869E8EEDF66}"/>
    <cellStyle name="Output 2 3 8 2 2 2 3" xfId="56552" xr:uid="{78E8BE6C-FAF4-4A27-AC60-ACBDFB38BE25}"/>
    <cellStyle name="Output 2 3 8 2 2 3" xfId="37809" xr:uid="{F95C7CDA-35B5-4CE4-A675-B3F3967ADB8C}"/>
    <cellStyle name="Output 2 3 8 2 2 4" xfId="49770" xr:uid="{FEE19A9E-67F2-4BE3-85A2-79EC61241257}"/>
    <cellStyle name="Output 2 3 8 2 3" xfId="12866" xr:uid="{4A53743A-0CC5-4CB7-A97D-4ED779F4EE0B}"/>
    <cellStyle name="Output 2 3 8 2 3 2" xfId="21855" xr:uid="{7193C054-06B4-4E1E-A2C9-C952C0892D07}"/>
    <cellStyle name="Output 2 3 8 2 3 2 2" xfId="27619" xr:uid="{B0425298-7C90-4FC1-AEE0-72BC04910065}"/>
    <cellStyle name="Output 2 3 8 2 3 2 3" xfId="57578" xr:uid="{6ED7B519-2C7A-4BBD-BA11-DC1C1E22CE63}"/>
    <cellStyle name="Output 2 3 8 2 3 3" xfId="25444" xr:uid="{C1C09A1A-C258-4671-BAF2-A770C9BB6415}"/>
    <cellStyle name="Output 2 3 8 2 3 4" xfId="50796" xr:uid="{6AF684B9-0BE6-44CE-AEF5-F5258F112E42}"/>
    <cellStyle name="Output 2 3 8 2 4" xfId="15894" xr:uid="{5B96F1E6-8C4D-4662-9E9F-37260695DB84}"/>
    <cellStyle name="Output 2 3 8 2 4 2" xfId="39331" xr:uid="{A45EC376-B110-481A-B6F1-CE40F2A187A0}"/>
    <cellStyle name="Output 2 3 8 2 4 2 2" xfId="54688" xr:uid="{3F6CDE45-0148-46EF-BF51-B4CBD9C1F910}"/>
    <cellStyle name="Output 2 3 8 2 4 3" xfId="47887" xr:uid="{FB518B60-8E88-4C7D-8F22-EF2C93BAAEFC}"/>
    <cellStyle name="Output 2 3 8 2 5" xfId="32380" xr:uid="{EDD6B3D9-9FC2-45B2-A956-06AD8DC5EA6F}"/>
    <cellStyle name="Output 2 3 8 2 6" xfId="46273" xr:uid="{F8EEFE10-2B03-4CE5-B82D-7E960566B8DC}"/>
    <cellStyle name="Output 2 3 8 3" xfId="9476" xr:uid="{20008752-22E9-4BCB-AC12-CB02EA34E90F}"/>
    <cellStyle name="Output 2 3 8 3 2" xfId="18465" xr:uid="{ED53C980-F107-40B5-A15B-09114CB31E7E}"/>
    <cellStyle name="Output 2 3 8 3 2 2" xfId="34335" xr:uid="{83CB8A5A-5718-414E-930E-DC3AD6E1B459}"/>
    <cellStyle name="Output 2 3 8 3 2 2 2" xfId="56951" xr:uid="{3AC06F18-001C-4428-A40C-2329B598E08C}"/>
    <cellStyle name="Output 2 3 8 3 2 3" xfId="50169" xr:uid="{2953FAFF-7C4F-4DD2-AEF6-F98D122416D2}"/>
    <cellStyle name="Output 2 3 8 3 3" xfId="43175" xr:uid="{74CE905B-72D8-4ACE-A6B9-C8763588BBF0}"/>
    <cellStyle name="Output 2 3 8 3 3 2" xfId="58190" xr:uid="{9705F896-D287-4EE0-81FF-7CD0A3678083}"/>
    <cellStyle name="Output 2 3 8 3 3 3" xfId="51408" xr:uid="{568767AB-6835-40B4-8924-52F205189E8C}"/>
    <cellStyle name="Output 2 3 8 3 4" xfId="48286" xr:uid="{C1B23D91-4426-4A00-9709-E2B3A05879F0}"/>
    <cellStyle name="Output 2 3 8 3 4 2" xfId="55078" xr:uid="{1228BF64-1FAC-4DCB-8F8F-15525F8CEFF3}"/>
    <cellStyle name="Output 2 3 8 3 5" xfId="53378" xr:uid="{480BAE1E-E84D-4516-8E6C-4781054CD90A}"/>
    <cellStyle name="Output 2 3 8 3 6" xfId="46672" xr:uid="{F59D7D65-4EBD-4A11-997A-B933D963699E}"/>
    <cellStyle name="Output 2 3 8 4" xfId="29221" xr:uid="{90610B59-0552-446B-AE48-A848ED86697A}"/>
    <cellStyle name="Output 2 3 8 4 2" xfId="56080" xr:uid="{A80C71DA-85A8-4BE6-A9C7-B7B0CF7A8CD3}"/>
    <cellStyle name="Output 2 3 8 4 3" xfId="49298" xr:uid="{FDDB9E30-2C2C-425B-8941-E58B5D5BF159}"/>
    <cellStyle name="Output 2 3 8 5" xfId="44484" xr:uid="{03CB7ABC-CBA5-4901-97C0-2775F0A95760}"/>
    <cellStyle name="Output 2 3 8 5 2" xfId="58974" xr:uid="{57321201-0D35-4E0C-AC10-DAB934C4C5E6}"/>
    <cellStyle name="Output 2 3 8 5 3" xfId="52193" xr:uid="{1B422015-E32F-48C0-93B5-03861071AE5A}"/>
    <cellStyle name="Output 2 3 8 6" xfId="45764" xr:uid="{2367FC3A-C261-4380-BABD-92368C8F8266}"/>
    <cellStyle name="Output 2 3 8 6 2" xfId="54240" xr:uid="{76A69739-AB4F-453E-9BD6-81048B2FAD77}"/>
    <cellStyle name="Output 2 3 9" xfId="4661" xr:uid="{62FFB4E6-6C44-48F3-8DBA-A88A7C39E0C1}"/>
    <cellStyle name="Output 2 3 9 2" xfId="7247" xr:uid="{1C892F0F-35A4-4717-9002-4B7675036B7C}"/>
    <cellStyle name="Output 2 3 9 2 2" xfId="16236" xr:uid="{4EF089BB-020F-4436-B963-BA19EEEC44BA}"/>
    <cellStyle name="Output 2 3 9 2 2 2" xfId="32502" xr:uid="{A73A7663-538C-47CC-A934-230A3D32EAC9}"/>
    <cellStyle name="Output 2 3 9 2 2 2 2" xfId="56592" xr:uid="{EDA4B364-2F10-487B-B887-78EA40A5CD41}"/>
    <cellStyle name="Output 2 3 9 2 2 3" xfId="49810" xr:uid="{666AF259-FC70-491B-B041-8404171723F5}"/>
    <cellStyle name="Output 2 3 9 2 3" xfId="43174" xr:uid="{35B4C79E-E15F-49D9-8B3D-C533E2A92DEA}"/>
    <cellStyle name="Output 2 3 9 2 3 2" xfId="59050" xr:uid="{75AA6C01-D0C1-4CD0-95F7-BF3B984278FC}"/>
    <cellStyle name="Output 2 3 9 2 3 3" xfId="52269" xr:uid="{C7922EE1-C605-40C7-B49B-F36FEFDE5555}"/>
    <cellStyle name="Output 2 3 9 2 4" xfId="47927" xr:uid="{40419290-EA4F-4134-8F36-930B8EA3E6C0}"/>
    <cellStyle name="Output 2 3 9 2 4 2" xfId="54725" xr:uid="{866CE9CC-0132-45F2-B00F-5195674B1B32}"/>
    <cellStyle name="Output 2 3 9 2 5" xfId="46313" xr:uid="{2F720B5E-4D67-45C2-B871-442EBC16849A}"/>
    <cellStyle name="Output 2 3 9 3" xfId="9884" xr:uid="{32C81882-035F-4851-8005-55546A79D507}"/>
    <cellStyle name="Output 2 3 9 3 2" xfId="18873" xr:uid="{3EE4E385-505F-49F3-9B0B-E2B78E3D6642}"/>
    <cellStyle name="Output 2 3 9 3 2 2" xfId="37198" xr:uid="{D703800E-7C1F-4739-917D-F1BA83FAF246}"/>
    <cellStyle name="Output 2 3 9 3 2 2 2" xfId="56988" xr:uid="{81ED404C-1C18-4710-A3E3-5FFC50EDF35F}"/>
    <cellStyle name="Output 2 3 9 3 2 3" xfId="50206" xr:uid="{0B5EC29B-F8AA-4FBA-9794-E854430F3F47}"/>
    <cellStyle name="Output 2 3 9 3 3" xfId="26635" xr:uid="{87D9ED65-0108-4BC4-AF1C-0E2CDC1D752C}"/>
    <cellStyle name="Output 2 3 9 3 3 2" xfId="58264" xr:uid="{E953EE47-0CA0-4044-8E27-44CE18D63577}"/>
    <cellStyle name="Output 2 3 9 3 3 3" xfId="51482" xr:uid="{E025F803-B931-4732-A750-EAFEF62D83CA}"/>
    <cellStyle name="Output 2 3 9 3 4" xfId="48323" xr:uid="{1293693D-7C03-4A7D-9262-CC0D10085EE1}"/>
    <cellStyle name="Output 2 3 9 3 4 2" xfId="55115" xr:uid="{9FF41D2D-E65F-4365-A36B-0ACA6DD81CBC}"/>
    <cellStyle name="Output 2 3 9 3 5" xfId="53415" xr:uid="{8B68449B-C3FE-4DF8-9304-27EA256A7577}"/>
    <cellStyle name="Output 2 3 9 3 6" xfId="46709" xr:uid="{B2C4DD70-4394-4AD4-A337-8FBB66A9C28B}"/>
    <cellStyle name="Output 2 3 9 4" xfId="13650" xr:uid="{C4F7D5EA-1B0B-4799-AE9A-AF1A3826626C}"/>
    <cellStyle name="Output 2 3 9 4 2" xfId="43203" xr:uid="{37C2E1B7-9D45-4787-A4A0-0895E61B2FF9}"/>
    <cellStyle name="Output 2 3 9 4 2 2" xfId="56120" xr:uid="{84E373A1-AB01-4CC0-B92F-011E53DEB5A8}"/>
    <cellStyle name="Output 2 3 9 4 3" xfId="49338" xr:uid="{26001AD9-E4C9-4F5A-9E93-2F2EADDD614F}"/>
    <cellStyle name="Output 2 3 9 5" xfId="30133" xr:uid="{59E47AA2-FBA4-4778-9C3B-AE5AC66D9ED3}"/>
    <cellStyle name="Output 2 3 9 5 2" xfId="58998" xr:uid="{F13469D0-A287-41C8-9F54-74D3C05FEAFB}"/>
    <cellStyle name="Output 2 3 9 5 3" xfId="52217" xr:uid="{E2B4FF8F-5A79-470B-9D61-29751E4D2B7B}"/>
    <cellStyle name="Output 2 3 9 6" xfId="44544" xr:uid="{5BA9F6D9-056E-4CA1-9E61-5F3F7E0D606E}"/>
    <cellStyle name="Output 2 3 9 6 2" xfId="54277" xr:uid="{DAB0137A-CE04-44D5-ABE2-BF58A5CA3AEB}"/>
    <cellStyle name="Output 2 3 9 6 3" xfId="47464" xr:uid="{9AD4456D-5E88-49EC-8085-70B2E33EB477}"/>
    <cellStyle name="Output 2 3 9 7" xfId="45804" xr:uid="{E477FE96-F520-411B-AA1E-D7E44BCE9EB2}"/>
    <cellStyle name="Output 2 30" xfId="45255" xr:uid="{194F1C9A-4E22-4012-BC61-FAB84420157E}"/>
    <cellStyle name="Output 2 30 2" xfId="55760" xr:uid="{A403AE35-BB10-4838-AC3D-C54110A9D375}"/>
    <cellStyle name="Output 2 30 3" xfId="48977" xr:uid="{BD83C027-F354-4E91-A61F-D9450B72DBC9}"/>
    <cellStyle name="Output 2 31" xfId="45220" xr:uid="{4D371B44-065E-4B3B-9BB7-A77061E3B988}"/>
    <cellStyle name="Output 2 31 2" xfId="58430" xr:uid="{94421634-250D-4A8F-8D69-0F07DFFD6589}"/>
    <cellStyle name="Output 2 31 3" xfId="51649" xr:uid="{512C494D-6B9D-4409-A9C0-E8FABCFB97A5}"/>
    <cellStyle name="Output 2 32" xfId="45239" xr:uid="{AD3BC14C-810C-4B0F-A94C-9EFB9B7C0047}"/>
    <cellStyle name="Output 2 32 2" xfId="52620" xr:uid="{12378CDC-D701-46D3-98DC-F8AE09C91DEE}"/>
    <cellStyle name="Output 2 33" xfId="45322" xr:uid="{F6EE66D5-4337-47DD-8D56-B382433B84C2}"/>
    <cellStyle name="Output 2 34" xfId="45306" xr:uid="{E7139938-D193-4903-971A-D1760AA5A860}"/>
    <cellStyle name="Output 2 35" xfId="45312" xr:uid="{4CD52735-E48C-4B22-BF5A-FC8DCCCFB0AB}"/>
    <cellStyle name="Output 2 36" xfId="45382" xr:uid="{FAFDCD18-FCD6-4817-BF2D-7E7D79230666}"/>
    <cellStyle name="Output 2 37" xfId="44242" xr:uid="{2599A980-6C8F-4B1D-A927-D7A48AE0D842}"/>
    <cellStyle name="Output 2 38" xfId="44138" xr:uid="{89D1CE34-299A-4728-9313-4A8150DA34A5}"/>
    <cellStyle name="Output 2 39" xfId="45482" xr:uid="{1AD1B32D-D755-4110-A054-EC55CE59FA04}"/>
    <cellStyle name="Output 2 4" xfId="245" xr:uid="{1FEC4974-BEBC-4757-8947-BB18BBFCDDBE}"/>
    <cellStyle name="Output 2 4 10" xfId="6547" xr:uid="{58ED1D90-BF9F-474F-A7C6-8F1D1A57AB6B}"/>
    <cellStyle name="Output 2 4 10 2" xfId="11766" xr:uid="{C44118BF-32C3-4A65-A0A5-69D4153D0D75}"/>
    <cellStyle name="Output 2 4 10 2 2" xfId="20755" xr:uid="{7CBBABB0-5CF1-4376-BF6B-D02131B7B169}"/>
    <cellStyle name="Output 2 4 10 2 2 2" xfId="27129" xr:uid="{01D6E0AB-FB6A-4AC5-9EB3-8928A7A3C569}"/>
    <cellStyle name="Output 2 4 10 2 2 2 2" xfId="56634" xr:uid="{4CE04FB5-18A4-4041-ACE5-382727395983}"/>
    <cellStyle name="Output 2 4 10 2 2 3" xfId="49852" xr:uid="{E6188F6D-F572-4FAE-B4CE-87A74FA752D5}"/>
    <cellStyle name="Output 2 4 10 2 3" xfId="30968" xr:uid="{2B796D80-0C70-491A-A3AD-C73D27B8E1DB}"/>
    <cellStyle name="Output 2 4 10 2 3 2" xfId="57914" xr:uid="{9323340D-9B6F-4E99-8D7D-90F05674AA6C}"/>
    <cellStyle name="Output 2 4 10 2 3 3" xfId="51132" xr:uid="{0DBF0CE8-A153-4621-92E5-BF07806DE8AD}"/>
    <cellStyle name="Output 2 4 10 2 4" xfId="47969" xr:uid="{8DF05E74-8F29-4B9E-A240-0D085ED8F5B8}"/>
    <cellStyle name="Output 2 4 10 2 4 2" xfId="54767" xr:uid="{BC04C600-7FF1-425F-8CBC-1FA93065E631}"/>
    <cellStyle name="Output 2 4 10 2 5" xfId="46355" xr:uid="{FC9F71C9-B9BE-4742-A9D5-424AB4C71C8C}"/>
    <cellStyle name="Output 2 4 10 3" xfId="15536" xr:uid="{4FF2C1E0-D2AB-4440-A8A8-BFEBFBC408E9}"/>
    <cellStyle name="Output 2 4 10 3 2" xfId="28718" xr:uid="{7DE2448B-F0BE-49CC-8766-2297727A476D}"/>
    <cellStyle name="Output 2 4 10 3 2 2" xfId="57030" xr:uid="{BFF003AC-A418-4934-A758-77AC2CE298E0}"/>
    <cellStyle name="Output 2 4 10 3 2 3" xfId="50248" xr:uid="{66A8BFFE-19DE-43C2-ADD5-9CEB7669D048}"/>
    <cellStyle name="Output 2 4 10 3 3" xfId="48900" xr:uid="{6AEBEB0A-32AB-4341-A96A-605CEFB9C773}"/>
    <cellStyle name="Output 2 4 10 3 3 2" xfId="55681" xr:uid="{49CD2C5C-2639-4CE5-B9EE-4129612D65CA}"/>
    <cellStyle name="Output 2 4 10 3 4" xfId="48365" xr:uid="{C627380C-DE6D-4153-97D7-3B7984F95F08}"/>
    <cellStyle name="Output 2 4 10 3 4 2" xfId="55157" xr:uid="{7E31632F-A1EC-4802-A99A-8013C2C66ADA}"/>
    <cellStyle name="Output 2 4 10 3 5" xfId="53455" xr:uid="{04C34734-F7F5-4E7B-9CC4-7547C6482464}"/>
    <cellStyle name="Output 2 4 10 3 6" xfId="46751" xr:uid="{CB0CA6A1-5853-4E2C-B2AE-A4B7A7E805D0}"/>
    <cellStyle name="Output 2 4 10 4" xfId="28338" xr:uid="{274C7F84-9CAF-4AF8-B5F1-82DBF7AE0A0C}"/>
    <cellStyle name="Output 2 4 10 4 2" xfId="56162" xr:uid="{1EA66A96-1FB2-4D0A-8C19-16E477C5D595}"/>
    <cellStyle name="Output 2 4 10 4 3" xfId="49380" xr:uid="{4CB606C5-5E63-4CC3-A8ED-74337C8EC24D}"/>
    <cellStyle name="Output 2 4 10 5" xfId="44585" xr:uid="{35F6B551-0308-46DD-BB56-0AC09CC1EB37}"/>
    <cellStyle name="Output 2 4 10 5 2" xfId="58469" xr:uid="{B70E7D22-A89C-4BE7-A423-43F0C6EF745E}"/>
    <cellStyle name="Output 2 4 10 5 3" xfId="51688" xr:uid="{395A17BF-B33A-4360-B7BD-5EFEE2B6EB12}"/>
    <cellStyle name="Output 2 4 10 6" xfId="47500" xr:uid="{5582C974-FC44-4257-93F1-212285023CA7}"/>
    <cellStyle name="Output 2 4 10 6 2" xfId="54319" xr:uid="{0DCD4AB9-2955-47C0-84C5-F06EE52D2486}"/>
    <cellStyle name="Output 2 4 10 7" xfId="45892" xr:uid="{A5DE028F-BD8D-47B3-A66B-393ACEF97A29}"/>
    <cellStyle name="Output 2 4 11" xfId="9129" xr:uid="{9F6CEF3D-ECD0-418D-AE57-F44DB5DF553D}"/>
    <cellStyle name="Output 2 4 11 2" xfId="18118" xr:uid="{06B20B2B-FACC-4D68-B127-6B6B5E066ACD}"/>
    <cellStyle name="Output 2 4 11 2 2" xfId="32770" xr:uid="{6568611C-D339-492F-A558-E9286A3D4727}"/>
    <cellStyle name="Output 2 4 11 2 2 2" xfId="56673" xr:uid="{CA31035B-7E3E-4B90-A7E7-939FF8FEFDD5}"/>
    <cellStyle name="Output 2 4 11 2 2 3" xfId="49891" xr:uid="{AFC9D4B3-FA6D-4831-9B25-11C1021660CE}"/>
    <cellStyle name="Output 2 4 11 2 3" xfId="48969" xr:uid="{FBDB8360-ABDB-40FE-BC23-3B07BA8920BE}"/>
    <cellStyle name="Output 2 4 11 2 3 2" xfId="55752" xr:uid="{6C705AD0-05E9-456F-B866-99C814789F5C}"/>
    <cellStyle name="Output 2 4 11 2 4" xfId="48008" xr:uid="{7267005D-0B31-4A08-ABD6-B2FDB662CA25}"/>
    <cellStyle name="Output 2 4 11 2 4 2" xfId="54803" xr:uid="{3FFE1BBC-42E5-4A83-8C7D-E2CA43930164}"/>
    <cellStyle name="Output 2 4 11 2 5" xfId="46394" xr:uid="{06C9ABD0-5277-473A-958A-242FFB834BDC}"/>
    <cellStyle name="Output 2 4 11 3" xfId="29688" xr:uid="{7E3B3244-4EF2-47B8-B38F-631ED64E7266}"/>
    <cellStyle name="Output 2 4 11 3 2" xfId="50284" xr:uid="{BDBD6E8A-A1A0-4F1E-BCD0-9CE7E419056E}"/>
    <cellStyle name="Output 2 4 11 3 2 2" xfId="57066" xr:uid="{C5DDE0FE-D76A-4B2E-93C9-EDEA1B08F078}"/>
    <cellStyle name="Output 2 4 11 3 3" xfId="51114" xr:uid="{99750BB6-76F5-48FF-9D53-8DEACA9998D8}"/>
    <cellStyle name="Output 2 4 11 3 3 2" xfId="57896" xr:uid="{32B8E76F-BD2E-4A06-A522-0A4D30E6444E}"/>
    <cellStyle name="Output 2 4 11 3 4" xfId="48401" xr:uid="{230F90AE-FF48-4586-88ED-C2B1CF5EE4B2}"/>
    <cellStyle name="Output 2 4 11 3 4 2" xfId="55193" xr:uid="{522EB0DF-5131-4404-89F4-CE39332F1874}"/>
    <cellStyle name="Output 2 4 11 3 5" xfId="46787" xr:uid="{8E05BC47-53BD-4BB4-8D9C-8B35B1CA6284}"/>
    <cellStyle name="Output 2 4 11 4" xfId="44600" xr:uid="{A0A49B55-1607-4A81-A91F-E68D5D0C634E}"/>
    <cellStyle name="Output 2 4 11 4 2" xfId="56201" xr:uid="{766357AB-E9C6-4642-9D6F-D08DEB0E34C3}"/>
    <cellStyle name="Output 2 4 11 4 3" xfId="49419" xr:uid="{0714672B-18EC-4292-ACEA-5CFE866D962D}"/>
    <cellStyle name="Output 2 4 11 5" xfId="50938" xr:uid="{9BAFB3F8-C286-4A45-A629-5E601A00BD5F}"/>
    <cellStyle name="Output 2 4 11 5 2" xfId="57720" xr:uid="{1B1EA6DB-201A-46E9-8FD8-63FE418A351E}"/>
    <cellStyle name="Output 2 4 11 6" xfId="47539" xr:uid="{336A1C44-D678-4B6F-A384-104DE014C3B9}"/>
    <cellStyle name="Output 2 4 11 6 2" xfId="54355" xr:uid="{B6DC1E86-953A-4E50-A529-95D82E644A24}"/>
    <cellStyle name="Output 2 4 11 7" xfId="45928" xr:uid="{E38CBD08-1646-4160-A512-5C85879A096A}"/>
    <cellStyle name="Output 2 4 12" xfId="9716" xr:uid="{87A960D1-5A6C-43CE-B43C-735D165E996C}"/>
    <cellStyle name="Output 2 4 12 2" xfId="18705" xr:uid="{7EE6A5F8-BA04-4042-836A-65D66BCD54BB}"/>
    <cellStyle name="Output 2 4 12 2 2" xfId="38390" xr:uid="{063C44D6-CA2D-439C-92A6-27CAF4C359D4}"/>
    <cellStyle name="Output 2 4 12 2 2 2" xfId="56247" xr:uid="{A0ED61AB-B5F6-49EF-8788-B7A3F0BE5EEB}"/>
    <cellStyle name="Output 2 4 12 2 3" xfId="49465" xr:uid="{E23102CF-AA5E-4973-AB5D-35F01D83F856}"/>
    <cellStyle name="Output 2 4 12 3" xfId="34494" xr:uid="{9677EBCF-D48B-47DF-846F-9AAE8D9B714B}"/>
    <cellStyle name="Output 2 4 12 3 2" xfId="57716" xr:uid="{3911DF84-9F1E-4B6B-A8C3-816CD6ECEC98}"/>
    <cellStyle name="Output 2 4 12 3 3" xfId="50934" xr:uid="{2E72E28F-C07C-4AD6-B8D4-50870C6FFA57}"/>
    <cellStyle name="Output 2 4 12 4" xfId="44682" xr:uid="{767E21B8-A7B1-48F5-80B5-5B866A35570B}"/>
    <cellStyle name="Output 2 4 12 4 2" xfId="54395" xr:uid="{74B51ED5-4C72-455E-990A-F4C8F81788A9}"/>
    <cellStyle name="Output 2 4 12 4 3" xfId="47583" xr:uid="{993E901A-2E5A-40A3-8292-358872806EFD}"/>
    <cellStyle name="Output 2 4 12 5" xfId="45974" xr:uid="{1D21474C-E992-43B6-91D9-2125D5DF7B5B}"/>
    <cellStyle name="Output 2 4 13" xfId="2251" xr:uid="{413B8D6C-F871-4392-B40F-A970268F58D7}"/>
    <cellStyle name="Output 2 4 13 2" xfId="31376" xr:uid="{164F3080-8922-42E7-BB7E-1BE1EB3B54F5}"/>
    <cellStyle name="Output 2 4 13 2 2" xfId="56214" xr:uid="{96A3F2FA-D29B-4CDC-B941-37533DE58FEB}"/>
    <cellStyle name="Output 2 4 13 2 3" xfId="49432" xr:uid="{D5E2A785-4C7C-440A-8DE0-CA5A1C2DD446}"/>
    <cellStyle name="Output 2 4 13 3" xfId="44683" xr:uid="{9408512C-D7F8-48D8-A6BC-2EDA044A78D7}"/>
    <cellStyle name="Output 2 4 13 3 2" xfId="59040" xr:uid="{AE113519-3904-4FEB-9776-3E33191CA306}"/>
    <cellStyle name="Output 2 4 13 3 3" xfId="52259" xr:uid="{6370BC2E-3E27-4257-A810-A9DEB9DDB6CF}"/>
    <cellStyle name="Output 2 4 13 4" xfId="47552" xr:uid="{B95465EA-0DB0-4238-84CB-2391A9A8C0F9}"/>
    <cellStyle name="Output 2 4 13 4 2" xfId="54365" xr:uid="{9032753B-FC86-4524-B17F-DF7232EACB4D}"/>
    <cellStyle name="Output 2 4 13 5" xfId="45941" xr:uid="{B86401E3-DD46-4971-BC32-4159CF2BE483}"/>
    <cellStyle name="Output 2 4 14" xfId="13160" xr:uid="{85341E62-09CC-4B2C-9B93-99C5366E6BBA}"/>
    <cellStyle name="Output 2 4 14 2" xfId="24571" xr:uid="{5AA239EF-FFBB-4BB6-B275-4E86ED7831D8}"/>
    <cellStyle name="Output 2 4 14 2 2" xfId="57137" xr:uid="{274E390C-87B6-44D7-BB1D-B44C209DEF04}"/>
    <cellStyle name="Output 2 4 14 2 3" xfId="50355" xr:uid="{FE12F42A-D847-4229-8328-34B584A346DE}"/>
    <cellStyle name="Output 2 4 14 3" xfId="44765" xr:uid="{0E5B6273-E1EE-4CBB-A791-2911FE220AF5}"/>
    <cellStyle name="Output 2 4 14 3 2" xfId="57722" xr:uid="{9D0B0B71-0DE5-4C20-A7AA-32848A291477}"/>
    <cellStyle name="Output 2 4 14 3 3" xfId="50940" xr:uid="{8C6DC98B-B618-4BC3-BEB4-5D4B92E5CCB7}"/>
    <cellStyle name="Output 2 4 14 4" xfId="48472" xr:uid="{1DD84FF1-40C3-4327-A68C-EE50C323DDF2}"/>
    <cellStyle name="Output 2 4 14 4 2" xfId="55264" xr:uid="{03B60E91-5C16-4412-B99C-B51E1109FE2C}"/>
    <cellStyle name="Output 2 4 14 5" xfId="53550" xr:uid="{D57ED978-BE8F-4CE7-9283-1D582C08A140}"/>
    <cellStyle name="Output 2 4 14 6" xfId="46858" xr:uid="{8200603F-AE9A-4310-8590-AA5BCA9D6ABF}"/>
    <cellStyle name="Output 2 4 15" xfId="41340" xr:uid="{2651AD93-5E5A-40D7-80AC-04EF206E3AA2}"/>
    <cellStyle name="Output 2 4 15 2" xfId="44705" xr:uid="{D6D6C16B-AD86-4D5E-BEF2-79AEE56B2B5A}"/>
    <cellStyle name="Output 2 4 15 2 2" xfId="57210" xr:uid="{C6C97663-3FEF-41E7-A670-CA36B90ADA73}"/>
    <cellStyle name="Output 2 4 15 2 3" xfId="50428" xr:uid="{29493E87-3F65-419C-8BF4-DBC5C30B0406}"/>
    <cellStyle name="Output 2 4 15 3" xfId="52030" xr:uid="{3E9FD9C4-C57E-4954-BADB-019857662180}"/>
    <cellStyle name="Output 2 4 15 3 2" xfId="58811" xr:uid="{0C2DBCD5-CC5C-43ED-861D-314BBD4FFB1D}"/>
    <cellStyle name="Output 2 4 15 4" xfId="52173" xr:uid="{5E9442C1-EA49-482C-A404-F286DC77CA66}"/>
    <cellStyle name="Output 2 4 15 4 2" xfId="58954" xr:uid="{DE20D3E4-389C-4567-B50D-06DC86A1853D}"/>
    <cellStyle name="Output 2 4 15 5" xfId="48545" xr:uid="{94D96496-88D6-4A1A-95CC-1C251530F84A}"/>
    <cellStyle name="Output 2 4 15 5 2" xfId="55334" xr:uid="{20E4425E-3345-4AFF-A451-0385F8CFA87C}"/>
    <cellStyle name="Output 2 4 15 6" xfId="53620" xr:uid="{46552DBE-972B-48E6-90F8-C9DA648F77A0}"/>
    <cellStyle name="Output 2 4 15 7" xfId="46931" xr:uid="{14CCE9EE-22B4-4984-83B7-6F6D819AB56E}"/>
    <cellStyle name="Output 2 4 16" xfId="44816" xr:uid="{9791A911-4E1A-4526-8874-6E4FEE112452}"/>
    <cellStyle name="Output 2 4 16 2" xfId="50462" xr:uid="{B4BD7B4B-332A-42AE-A000-6EF3275B6695}"/>
    <cellStyle name="Output 2 4 16 2 2" xfId="57244" xr:uid="{6EF49679-DC0F-473E-B191-25A3C5F122EE}"/>
    <cellStyle name="Output 2 4 16 3" xfId="52064" xr:uid="{0D2C195A-D3F3-427B-AE83-25B9881156C0}"/>
    <cellStyle name="Output 2 4 16 3 2" xfId="58845" xr:uid="{8AC68348-3F2D-40D4-9718-77EA02B23B4F}"/>
    <cellStyle name="Output 2 4 16 4" xfId="51152" xr:uid="{8DC600EC-A54F-41F6-97CB-3703EB8BDB53}"/>
    <cellStyle name="Output 2 4 16 4 2" xfId="57934" xr:uid="{9BD173CC-3F97-4BD0-B7A1-8DA5C83036CE}"/>
    <cellStyle name="Output 2 4 16 5" xfId="48579" xr:uid="{492A9DF2-807E-4418-81D5-89A3DC073731}"/>
    <cellStyle name="Output 2 4 16 5 2" xfId="55368" xr:uid="{8EA1D8AF-DE4C-498F-810E-93D2609C23E4}"/>
    <cellStyle name="Output 2 4 16 6" xfId="53654" xr:uid="{86BA92F7-EFB1-403E-A314-43B4E1B52914}"/>
    <cellStyle name="Output 2 4 16 7" xfId="46965" xr:uid="{05E11575-CFBB-4180-9AA9-D8DCA2DB6BC3}"/>
    <cellStyle name="Output 2 4 17" xfId="44863" xr:uid="{684BFC32-4812-4DBE-ABBA-149AD4A34CFF}"/>
    <cellStyle name="Output 2 4 17 2" xfId="50490" xr:uid="{2A35FA7B-7724-407D-9895-9742ECE17028}"/>
    <cellStyle name="Output 2 4 17 2 2" xfId="57272" xr:uid="{9AB82322-0494-4F9F-BCAC-4B330C40B89A}"/>
    <cellStyle name="Output 2 4 17 3" xfId="52092" xr:uid="{8C39629B-33BF-4D24-9E0C-78C7D6B7786A}"/>
    <cellStyle name="Output 2 4 17 3 2" xfId="58873" xr:uid="{24CFE323-AC6F-4281-BB4D-6143A1F43B7F}"/>
    <cellStyle name="Output 2 4 17 4" xfId="50640" xr:uid="{66DAE06D-EC52-4BC3-84A5-D7311F4D2AA3}"/>
    <cellStyle name="Output 2 4 17 4 2" xfId="57422" xr:uid="{3B879554-8C09-4B1D-827C-4FFE5E91992C}"/>
    <cellStyle name="Output 2 4 17 5" xfId="48607" xr:uid="{6C15BEC2-10D0-4184-86E4-392612683FAE}"/>
    <cellStyle name="Output 2 4 17 5 2" xfId="55396" xr:uid="{56ED81A6-7546-4890-90A7-38CB81187B17}"/>
    <cellStyle name="Output 2 4 17 6" xfId="53682" xr:uid="{284D754E-4120-44D0-8593-04511533A229}"/>
    <cellStyle name="Output 2 4 17 7" xfId="46993" xr:uid="{575EF95C-C728-4EFF-AB04-1C31FC585119}"/>
    <cellStyle name="Output 2 4 18" xfId="44893" xr:uid="{566AA4AB-1CD9-4D5A-B7A7-6B10CA5B2E0D}"/>
    <cellStyle name="Output 2 4 18 2" xfId="50487" xr:uid="{61A6FF4F-FC57-4EBB-A5F7-9B595378B093}"/>
    <cellStyle name="Output 2 4 18 2 2" xfId="57269" xr:uid="{0BA5D49B-8A41-4939-A09B-D940179C693E}"/>
    <cellStyle name="Output 2 4 18 3" xfId="52089" xr:uid="{50D43847-0BED-4719-A19E-AF78F13A9F35}"/>
    <cellStyle name="Output 2 4 18 3 2" xfId="58870" xr:uid="{9887C401-6967-42E5-A83F-99C8BEE2C387}"/>
    <cellStyle name="Output 2 4 18 4" xfId="50954" xr:uid="{9C86FA5A-A971-45FF-B153-C3E554E1095E}"/>
    <cellStyle name="Output 2 4 18 4 2" xfId="57736" xr:uid="{CB73FF96-2033-4596-BCEA-1444920E7EA6}"/>
    <cellStyle name="Output 2 4 18 5" xfId="48604" xr:uid="{A9B1C245-717D-4083-9DB4-BC39E541D91E}"/>
    <cellStyle name="Output 2 4 18 5 2" xfId="55393" xr:uid="{0FDEADCD-DE12-40ED-998E-89992EB2E662}"/>
    <cellStyle name="Output 2 4 18 6" xfId="53679" xr:uid="{65B7D8C0-2CB2-4D29-BF14-1C00365842C0}"/>
    <cellStyle name="Output 2 4 18 7" xfId="46990" xr:uid="{CC669608-7BD6-4EFA-80D9-04D4F9AFFCB9}"/>
    <cellStyle name="Output 2 4 19" xfId="44933" xr:uid="{81985E8F-7C48-4DC1-9C44-6F5B2F58CBCC}"/>
    <cellStyle name="Output 2 4 19 2" xfId="50535" xr:uid="{4E50532A-096B-41D2-BCC6-59D1FE8B6DC6}"/>
    <cellStyle name="Output 2 4 19 2 2" xfId="57317" xr:uid="{34D7B433-DE55-4AE1-A1B0-6CB514483180}"/>
    <cellStyle name="Output 2 4 19 3" xfId="52137" xr:uid="{313F1D09-217A-465B-A31E-8AC7E323AF2F}"/>
    <cellStyle name="Output 2 4 19 3 2" xfId="58918" xr:uid="{75178EF1-7789-41AE-9852-72E1725763CA}"/>
    <cellStyle name="Output 2 4 19 4" xfId="48887" xr:uid="{FBA9E23A-4049-45AC-A466-7ADF905D9305}"/>
    <cellStyle name="Output 2 4 19 4 2" xfId="55668" xr:uid="{6E28A3B4-6DF0-4EF3-8BD8-71C6D8BF8D28}"/>
    <cellStyle name="Output 2 4 19 5" xfId="48652" xr:uid="{6C776B11-22F6-4ACC-81AA-0500B86B282A}"/>
    <cellStyle name="Output 2 4 19 5 2" xfId="55441" xr:uid="{8522D548-9A03-4F8D-9015-1FAD4452DBF8}"/>
    <cellStyle name="Output 2 4 19 6" xfId="53727" xr:uid="{8E41926C-30E8-4F15-B2E4-7FD9AEEA555F}"/>
    <cellStyle name="Output 2 4 19 7" xfId="47038" xr:uid="{BB597239-3D93-44C8-9A85-EF812C5690AB}"/>
    <cellStyle name="Output 2 4 2" xfId="383" xr:uid="{06C17827-3FFC-4667-A9E8-10B6986E04F2}"/>
    <cellStyle name="Output 2 4 2 10" xfId="9254" xr:uid="{BB095F10-7E88-4E84-888C-FA564CC4828F}"/>
    <cellStyle name="Output 2 4 2 10 2" xfId="18243" xr:uid="{9240A8C2-D7AE-4D4D-B9B3-90CD2A9BB583}"/>
    <cellStyle name="Output 2 4 2 10 2 2" xfId="29006" xr:uid="{9F593F60-315A-4316-8632-2E48779547B3}"/>
    <cellStyle name="Output 2 4 2 10 3" xfId="26310" xr:uid="{724E3711-9042-4BF2-8220-4F57245C5D17}"/>
    <cellStyle name="Output 2 4 2 11" xfId="9710" xr:uid="{23F68F9F-AE61-401E-A1BC-381CC0697528}"/>
    <cellStyle name="Output 2 4 2 11 2" xfId="18699" xr:uid="{030FE834-0769-49E8-98E8-CDAF7611A8F6}"/>
    <cellStyle name="Output 2 4 2 11 2 2" xfId="22923" xr:uid="{6E4A953C-BD5B-4ECD-8DA1-64DA00564CA5}"/>
    <cellStyle name="Output 2 4 2 11 3" xfId="44070" xr:uid="{0B63C015-53B2-4B91-B2D8-61254D15221E}"/>
    <cellStyle name="Output 2 4 2 12" xfId="2389" xr:uid="{1C0853A6-53ED-4B00-A4E6-F7CBFACEF2AC}"/>
    <cellStyle name="Output 2 4 2 12 2" xfId="33569" xr:uid="{4977CAAB-8E10-4988-9C01-E24C57FAE42C}"/>
    <cellStyle name="Output 2 4 2 13" xfId="13298" xr:uid="{A77FCF0E-9F84-43B5-806F-91E2F88ADAFA}"/>
    <cellStyle name="Output 2 4 2 13 2" xfId="25127" xr:uid="{A89B7F9F-7182-401A-9C4F-ED10D263B823}"/>
    <cellStyle name="Output 2 4 2 14" xfId="43986" xr:uid="{C138D247-7EB4-48D2-8383-38B033CD7D48}"/>
    <cellStyle name="Output 2 4 2 15" xfId="44327" xr:uid="{69E49A9B-6403-4F78-A3BB-777825E99B25}"/>
    <cellStyle name="Output 2 4 2 16" xfId="45508" xr:uid="{C442A605-DCEE-4DA7-861C-58C5D68BDBC2}"/>
    <cellStyle name="Output 2 4 2 2" xfId="732" xr:uid="{B4131062-563C-421A-8E7D-D8A18A6760EA}"/>
    <cellStyle name="Output 2 4 2 2 2" xfId="5108" xr:uid="{6AE47E93-4407-4767-A0BB-564961BCD0AA}"/>
    <cellStyle name="Output 2 4 2 2 2 2" xfId="7694" xr:uid="{FB016F8C-D741-4004-80C5-F94243B5BE93}"/>
    <cellStyle name="Output 2 4 2 2 2 2 2" xfId="16683" xr:uid="{A6950E24-DED9-46FB-A7D5-7091E8B08D80}"/>
    <cellStyle name="Output 2 4 2 2 2 2 2 2" xfId="36144" xr:uid="{CED99C43-1D10-46F1-9CBC-A41D8A24DABF}"/>
    <cellStyle name="Output 2 4 2 2 2 2 3" xfId="41992" xr:uid="{55EB7022-49BA-4166-A81B-BAF28918ED38}"/>
    <cellStyle name="Output 2 4 2 2 2 2 4" xfId="56296" xr:uid="{55873494-0B28-4FB8-9CF4-328A3ADB6AE7}"/>
    <cellStyle name="Output 2 4 2 2 2 3" xfId="10331" xr:uid="{DFD89D67-64DB-4D1C-8A72-748DC62CCBDD}"/>
    <cellStyle name="Output 2 4 2 2 2 3 2" xfId="19320" xr:uid="{40DB9B17-000D-4BCF-9F9B-94654F7D81B2}"/>
    <cellStyle name="Output 2 4 2 2 2 3 2 2" xfId="30384" xr:uid="{205B9EA1-2EC3-4A58-B0F9-73A90268A58B}"/>
    <cellStyle name="Output 2 4 2 2 2 3 3" xfId="40214" xr:uid="{E085F747-8D2C-4AF3-8416-74F80D92D1C1}"/>
    <cellStyle name="Output 2 4 2 2 2 4" xfId="14097" xr:uid="{C954A3FC-CDA1-4B1D-9A90-CB5CC9C12B8F}"/>
    <cellStyle name="Output 2 4 2 2 2 4 2" xfId="32809" xr:uid="{5AA72311-DFC4-42B9-8EA6-5658A8C5B151}"/>
    <cellStyle name="Output 2 4 2 2 2 5" xfId="25983" xr:uid="{E7650F40-373D-4DDD-9C93-7778BDC15F21}"/>
    <cellStyle name="Output 2 4 2 2 2 6" xfId="49514" xr:uid="{E68E39FC-9915-4C57-8954-80708743C342}"/>
    <cellStyle name="Output 2 4 2 2 3" xfId="3169" xr:uid="{11222C34-7DE7-492F-ADA2-8AC50FE483BE}"/>
    <cellStyle name="Output 2 4 2 2 3 2" xfId="43952" xr:uid="{0E007977-83B5-4DAA-BB59-D69B95851335}"/>
    <cellStyle name="Output 2 4 2 2 3 2 2" xfId="56424" xr:uid="{9C14B4B9-8150-4F40-BF59-06C2D669D339}"/>
    <cellStyle name="Output 2 4 2 2 3 3" xfId="49642" xr:uid="{1F0668AA-8462-4E9E-80B6-2E3825FFAFA6}"/>
    <cellStyle name="Output 2 4 2 2 4" xfId="23546" xr:uid="{8D921881-DAA2-4ED7-907C-79BB3829717C}"/>
    <cellStyle name="Output 2 4 2 2 4 2" xfId="54441" xr:uid="{B4C8CFE2-837D-44DC-A883-5B7BA7D61304}"/>
    <cellStyle name="Output 2 4 2 2 4 3" xfId="47631" xr:uid="{4AC11155-D7E4-42E1-B9F5-D8DB8A75745E}"/>
    <cellStyle name="Output 2 4 2 2 5" xfId="46023" xr:uid="{F0898144-6F98-418E-AEE0-1EFDC25E7D48}"/>
    <cellStyle name="Output 2 4 2 3" xfId="1077" xr:uid="{656AA217-D45F-48E0-BBB1-E735CD2205C0}"/>
    <cellStyle name="Output 2 4 2 3 2" xfId="5429" xr:uid="{03C33D8B-BE02-4933-BA3E-04AF78F39CE4}"/>
    <cellStyle name="Output 2 4 2 3 2 2" xfId="8015" xr:uid="{0750CE97-700A-4432-A2C1-6B93C0994B92}"/>
    <cellStyle name="Output 2 4 2 3 2 2 2" xfId="17004" xr:uid="{79C1005C-9EC7-4D1B-B85A-82A39AF98D0D}"/>
    <cellStyle name="Output 2 4 2 3 2 2 2 2" xfId="39662" xr:uid="{D9995141-736A-437A-ABAC-835AAF0B154C}"/>
    <cellStyle name="Output 2 4 2 3 2 2 3" xfId="37217" xr:uid="{6ED6063E-DAB9-450F-9215-D657811EA373}"/>
    <cellStyle name="Output 2 4 2 3 2 2 4" xfId="56704" xr:uid="{9329BB11-B65D-4BB6-BF37-9EC8BC0DA48C}"/>
    <cellStyle name="Output 2 4 2 3 2 3" xfId="10652" xr:uid="{0819D31D-2CDB-42F3-AADC-862D6B02F856}"/>
    <cellStyle name="Output 2 4 2 3 2 3 2" xfId="19641" xr:uid="{08B753DA-6FAB-4A65-BE34-4DF2EF0D5132}"/>
    <cellStyle name="Output 2 4 2 3 2 3 2 2" xfId="25031" xr:uid="{F4D2D67E-7291-4298-A201-BF4C191F1B35}"/>
    <cellStyle name="Output 2 4 2 3 2 3 3" xfId="22653" xr:uid="{87386AF0-7261-441C-A964-37764B377110}"/>
    <cellStyle name="Output 2 4 2 3 2 4" xfId="14418" xr:uid="{02FBE718-A5C0-4706-B59E-4FAEC3B1A04A}"/>
    <cellStyle name="Output 2 4 2 3 2 4 2" xfId="32456" xr:uid="{743458B7-F19F-47A7-904C-7E61CAEA2181}"/>
    <cellStyle name="Output 2 4 2 3 2 5" xfId="31693" xr:uid="{FC52D29B-8F89-42B7-BE80-8814E77F3603}"/>
    <cellStyle name="Output 2 4 2 3 2 6" xfId="49922" xr:uid="{458CC478-899C-4CA5-859D-35138B2B312A}"/>
    <cellStyle name="Output 2 4 2 3 3" xfId="3514" xr:uid="{8098A690-6D13-413F-B9A5-AB0AFF745A3D}"/>
    <cellStyle name="Output 2 4 2 3 3 2" xfId="25066" xr:uid="{E702E435-2AA6-4ACA-AE8E-8173C91C49BB}"/>
    <cellStyle name="Output 2 4 2 3 3 2 2" xfId="59071" xr:uid="{E7627D40-F6DB-4039-A74D-25050EF2CBD2}"/>
    <cellStyle name="Output 2 4 2 3 3 3" xfId="52290" xr:uid="{057869DE-88A1-4A40-91EA-FB0CD9F206CD}"/>
    <cellStyle name="Output 2 4 2 3 4" xfId="29662" xr:uid="{137D543F-305B-4ABF-B7BB-DF492FA303B1}"/>
    <cellStyle name="Output 2 4 2 3 4 2" xfId="54831" xr:uid="{C2677971-9F95-49A7-BAAA-7E0FB40D93AB}"/>
    <cellStyle name="Output 2 4 2 3 4 3" xfId="48039" xr:uid="{D53EF36D-278B-48DE-980D-2D27D814AF61}"/>
    <cellStyle name="Output 2 4 2 3 5" xfId="53131" xr:uid="{8B37577A-E1CF-4BEB-928B-216868175716}"/>
    <cellStyle name="Output 2 4 2 3 6" xfId="46425" xr:uid="{04D49AF9-41FD-4E0F-9F58-97411C1F1749}"/>
    <cellStyle name="Output 2 4 2 4" xfId="1421" xr:uid="{E8C5454E-0207-436C-9961-A8114754AFDF}"/>
    <cellStyle name="Output 2 4 2 4 2" xfId="5766" xr:uid="{CFECC1A5-48B8-4206-9F21-65A04FFD518F}"/>
    <cellStyle name="Output 2 4 2 4 2 2" xfId="8352" xr:uid="{04A62E5E-402C-4148-8A96-2BBBF60D7BA4}"/>
    <cellStyle name="Output 2 4 2 4 2 2 2" xfId="17341" xr:uid="{5D9DCD4F-531A-4714-89EC-BF9CCAB1F61A}"/>
    <cellStyle name="Output 2 4 2 4 2 2 2 2" xfId="41592" xr:uid="{64DFC7FB-4011-4639-A664-02A3715A3E24}"/>
    <cellStyle name="Output 2 4 2 4 2 2 3" xfId="42389" xr:uid="{A66ADF6E-B9D2-4AD0-B412-30F205C16199}"/>
    <cellStyle name="Output 2 4 2 4 2 3" xfId="10989" xr:uid="{4331C1A3-BBCA-4ADD-A1BB-67B9BDEBB386}"/>
    <cellStyle name="Output 2 4 2 4 2 3 2" xfId="19978" xr:uid="{4603EC87-C54C-4867-A623-55FADFA52F00}"/>
    <cellStyle name="Output 2 4 2 4 2 3 2 2" xfId="42884" xr:uid="{9B6F588B-91D6-4D03-A42B-9B42831BECB6}"/>
    <cellStyle name="Output 2 4 2 4 2 3 3" xfId="24097" xr:uid="{D2333C04-7656-4E69-BC3C-568165DDD1D8}"/>
    <cellStyle name="Output 2 4 2 4 2 4" xfId="14755" xr:uid="{227BDED1-B308-4AE5-B23E-C924B1CC4845}"/>
    <cellStyle name="Output 2 4 2 4 2 4 2" xfId="39473" xr:uid="{535A63A2-3D04-4072-8D0D-3201FF54523F}"/>
    <cellStyle name="Output 2 4 2 4 2 5" xfId="32337" xr:uid="{C4200B51-6188-49B2-A043-06024608A4F6}"/>
    <cellStyle name="Output 2 4 2 4 2 6" xfId="55824" xr:uid="{11EE9337-FBD1-4E72-BB09-207D20687D7B}"/>
    <cellStyle name="Output 2 4 2 4 3" xfId="3858" xr:uid="{F22A15AA-D7EE-4812-9F33-ABCAC50741C2}"/>
    <cellStyle name="Output 2 4 2 4 3 2" xfId="43177" xr:uid="{29FD9402-7CD6-4D37-A31C-389723EC0E6D}"/>
    <cellStyle name="Output 2 4 2 4 4" xfId="22511" xr:uid="{FF422AC7-8D82-49CB-ADAC-65683BFDE719}"/>
    <cellStyle name="Output 2 4 2 4 5" xfId="49042" xr:uid="{5B3C6AEA-D47F-4E93-9661-9B23A6F0BAAE}"/>
    <cellStyle name="Output 2 4 2 5" xfId="1473" xr:uid="{C3B510B4-10DA-4948-A1B8-9EFFCB9D4F52}"/>
    <cellStyle name="Output 2 4 2 5 2" xfId="5818" xr:uid="{E9C6FD72-0764-48DD-A6A5-5B7880422736}"/>
    <cellStyle name="Output 2 4 2 5 2 2" xfId="8404" xr:uid="{9003C737-6865-4595-B379-EC11665D4176}"/>
    <cellStyle name="Output 2 4 2 5 2 2 2" xfId="17393" xr:uid="{E2E64422-67B1-4F49-ADD5-F1589E92FAB6}"/>
    <cellStyle name="Output 2 4 2 5 2 2 2 2" xfId="34992" xr:uid="{9C3A1BF5-D979-4650-AF48-0AF40AD50175}"/>
    <cellStyle name="Output 2 4 2 5 2 2 3" xfId="24011" xr:uid="{FDE774E0-A53C-4544-B960-62AE5B297A27}"/>
    <cellStyle name="Output 2 4 2 5 2 3" xfId="11041" xr:uid="{5719C359-6E1B-4F1A-A177-FBBE50478DA7}"/>
    <cellStyle name="Output 2 4 2 5 2 3 2" xfId="20030" xr:uid="{CE3DCED4-C3FE-4D2D-980D-C40FA575EE60}"/>
    <cellStyle name="Output 2 4 2 5 2 3 2 2" xfId="37091" xr:uid="{BC847C2E-9EF7-4D3C-B1F5-B37FF63E0FCF}"/>
    <cellStyle name="Output 2 4 2 5 2 3 3" xfId="35078" xr:uid="{B548E127-6F1D-4B24-BACF-2A144F37C155}"/>
    <cellStyle name="Output 2 4 2 5 2 4" xfId="14807" xr:uid="{667CEE9A-442B-4364-BAF5-71F0630FFCB0}"/>
    <cellStyle name="Output 2 4 2 5 2 4 2" xfId="25528" xr:uid="{6A3F20FE-7FC9-4B14-8532-C49B3D4AACFB}"/>
    <cellStyle name="Output 2 4 2 5 2 5" xfId="43173" xr:uid="{84310BC0-7D7D-4E0C-86D6-564438A0FE1D}"/>
    <cellStyle name="Output 2 4 2 5 2 6" xfId="58968" xr:uid="{533D4869-2B4F-478D-B856-A91D8FEFF3BC}"/>
    <cellStyle name="Output 2 4 2 5 3" xfId="3910" xr:uid="{2B307CD3-A579-4D8C-97C5-FE3B7B614096}"/>
    <cellStyle name="Output 2 4 2 5 3 2" xfId="42441" xr:uid="{57F7715C-E19B-4A49-A9BB-5D949E02F471}"/>
    <cellStyle name="Output 2 4 2 5 4" xfId="28150" xr:uid="{D0CA5DC5-E084-46AE-97E7-B67D822F7014}"/>
    <cellStyle name="Output 2 4 2 5 5" xfId="52187" xr:uid="{CD46CA74-BFB7-406F-9B23-20488B42A104}"/>
    <cellStyle name="Output 2 4 2 6" xfId="2040" xr:uid="{4484C468-F50B-44C5-9C30-3F8E79D74B70}"/>
    <cellStyle name="Output 2 4 2 6 2" xfId="6348" xr:uid="{516C840E-F896-4113-ADB8-F659D07A6A64}"/>
    <cellStyle name="Output 2 4 2 6 2 2" xfId="8934" xr:uid="{CF5418D8-5A14-40ED-B99C-7FBCD6E29483}"/>
    <cellStyle name="Output 2 4 2 6 2 2 2" xfId="17923" xr:uid="{39CA0C37-AB18-4321-8B9A-E60D72332E5D}"/>
    <cellStyle name="Output 2 4 2 6 2 2 2 2" xfId="28810" xr:uid="{50E5DC5C-6AB5-4AA3-A14F-6E55FD53C82C}"/>
    <cellStyle name="Output 2 4 2 6 2 2 3" xfId="24210" xr:uid="{FE69B7B0-1704-43C2-8110-4DB6ED6DE1F6}"/>
    <cellStyle name="Output 2 4 2 6 2 3" xfId="11571" xr:uid="{9F9EABB8-174F-4E6E-B184-AACF0E33838F}"/>
    <cellStyle name="Output 2 4 2 6 2 3 2" xfId="20560" xr:uid="{8E87183F-DD90-4618-AAAF-3D2CD34CD6D6}"/>
    <cellStyle name="Output 2 4 2 6 2 3 2 2" xfId="33223" xr:uid="{320B80FA-182C-4E1F-B32B-24A065F7C35C}"/>
    <cellStyle name="Output 2 4 2 6 2 3 3" xfId="24127" xr:uid="{5EF6BC68-59F6-4416-9DAD-24ECB12B1E7C}"/>
    <cellStyle name="Output 2 4 2 6 2 4" xfId="15337" xr:uid="{832CAE4E-39D5-44C3-B476-B8D3A29E1F3A}"/>
    <cellStyle name="Output 2 4 2 6 2 4 2" xfId="25797" xr:uid="{3515E82D-537A-4A27-8FD6-D0F9F9C4D5C6}"/>
    <cellStyle name="Output 2 4 2 6 2 5" xfId="36916" xr:uid="{9348A27A-D8D8-4E76-AA58-7E3B2FA15B03}"/>
    <cellStyle name="Output 2 4 2 6 2 6" xfId="53993" xr:uid="{E673A015-C6C8-474B-A8D0-BA60ED803986}"/>
    <cellStyle name="Output 2 4 2 6 3" xfId="4477" xr:uid="{5FD5A7FC-8638-4909-B0AF-9011D912B4DB}"/>
    <cellStyle name="Output 2 4 2 6 3 2" xfId="29557" xr:uid="{B2EBDC93-D415-4DDC-957D-B3030EAC1B90}"/>
    <cellStyle name="Output 2 4 2 6 4" xfId="35075" xr:uid="{79FE87DA-EB77-4359-9C11-3E2F2A589910}"/>
    <cellStyle name="Output 2 4 2 6 5" xfId="47325" xr:uid="{9CE91160-B046-4931-A79C-9D9F24CBF326}"/>
    <cellStyle name="Output 2 4 2 7" xfId="2851" xr:uid="{28722FCB-AB39-46E3-A242-837C1E3E0FD4}"/>
    <cellStyle name="Output 2 4 2 7 2" xfId="7001" xr:uid="{CABB06D9-3C9C-439A-9B58-3E8F600E38FC}"/>
    <cellStyle name="Output 2 4 2 7 2 2" xfId="12130" xr:uid="{527DF9D0-DC7A-48A5-9E95-EC126C7EF945}"/>
    <cellStyle name="Output 2 4 2 7 2 2 2" xfId="21119" xr:uid="{3996984F-C904-480E-9085-246E9B4C3C7E}"/>
    <cellStyle name="Output 2 4 2 7 2 2 2 2" xfId="41213" xr:uid="{8E6D6871-A535-41F4-8E60-E6A7E60F43B3}"/>
    <cellStyle name="Output 2 4 2 7 2 2 3" xfId="37105" xr:uid="{C983B919-AF05-4E8C-A989-4A598D6626DB}"/>
    <cellStyle name="Output 2 4 2 7 2 3" xfId="12944" xr:uid="{00827966-4061-40FC-BF68-FC04508140A5}"/>
    <cellStyle name="Output 2 4 2 7 2 3 2" xfId="21933" xr:uid="{344CE4A1-512A-40E5-9111-C096BAD3FD9D}"/>
    <cellStyle name="Output 2 4 2 7 2 3 2 2" xfId="29576" xr:uid="{04D9E47B-17F8-429B-8DF8-1E21AC8C6A56}"/>
    <cellStyle name="Output 2 4 2 7 2 3 3" xfId="43371" xr:uid="{1091A84E-F1FB-423C-BB2F-F8CF28F6C27B}"/>
    <cellStyle name="Output 2 4 2 7 2 4" xfId="15990" xr:uid="{59CCFA3C-4898-433D-8C62-1FEF1266E89B}"/>
    <cellStyle name="Output 2 4 2 7 2 4 2" xfId="40420" xr:uid="{52BEAFC0-B4EB-4FD3-BD26-4C25898DA5DD}"/>
    <cellStyle name="Output 2 4 2 7 2 5" xfId="27513" xr:uid="{7F047C16-B543-403E-BECD-CFDBFD42D421}"/>
    <cellStyle name="Output 2 4 2 7 3" xfId="9564" xr:uid="{CA5D9251-FFF5-42CE-A616-A9D99073E226}"/>
    <cellStyle name="Output 2 4 2 7 3 2" xfId="18553" xr:uid="{9022494B-3F28-42F0-B238-B2241BBC2CC1}"/>
    <cellStyle name="Output 2 4 2 7 3 2 2" xfId="29216" xr:uid="{723102C5-4147-4E43-899C-65F63D2ABF9B}"/>
    <cellStyle name="Output 2 4 2 7 3 3" xfId="32305" xr:uid="{2A554905-E13C-46FB-A131-9E1C06469AA9}"/>
    <cellStyle name="Output 2 4 2 7 4" xfId="43232" xr:uid="{581FB7F7-EC37-48D4-A813-CD427E191547}"/>
    <cellStyle name="Output 2 4 2 8" xfId="4784" xr:uid="{931AB91F-2DE1-42C6-A077-E73FA95B6AE1}"/>
    <cellStyle name="Output 2 4 2 8 2" xfId="7370" xr:uid="{AAF77562-D227-4A20-BF47-5CFF8724CA03}"/>
    <cellStyle name="Output 2 4 2 8 2 2" xfId="16359" xr:uid="{451002D8-BF42-4EAB-807C-E87CBEAEDAC7}"/>
    <cellStyle name="Output 2 4 2 8 2 2 2" xfId="29843" xr:uid="{0FB71CE0-EE3E-4C53-833E-15A33DA841D9}"/>
    <cellStyle name="Output 2 4 2 8 2 3" xfId="22629" xr:uid="{24B5F125-D63E-43B3-81E1-B8581D89FF06}"/>
    <cellStyle name="Output 2 4 2 8 3" xfId="10007" xr:uid="{F2AF430F-BD98-4E82-AB26-F1FB617B9C31}"/>
    <cellStyle name="Output 2 4 2 8 3 2" xfId="18996" xr:uid="{B957141B-A13D-40DD-A682-CF6ADC5E09FD}"/>
    <cellStyle name="Output 2 4 2 8 3 2 2" xfId="37011" xr:uid="{5D9EB565-C3FF-47C8-844F-B6A9D509EC65}"/>
    <cellStyle name="Output 2 4 2 8 3 3" xfId="40217" xr:uid="{035104B7-318B-43CB-B019-6AB27EEA5E4A}"/>
    <cellStyle name="Output 2 4 2 8 4" xfId="13773" xr:uid="{A6098561-EE06-4ABE-9B24-F16139F03570}"/>
    <cellStyle name="Output 2 4 2 8 4 2" xfId="31337" xr:uid="{A4835129-E57C-4993-BAE9-29E25C3CCEF6}"/>
    <cellStyle name="Output 2 4 2 8 5" xfId="23457" xr:uid="{F3907CD1-EA72-49A8-9353-EBF2B04E08C5}"/>
    <cellStyle name="Output 2 4 2 9" xfId="6685" xr:uid="{14689EC8-FEFE-48AC-B412-35134FDDCB95}"/>
    <cellStyle name="Output 2 4 2 9 2" xfId="11891" xr:uid="{21E22CAE-00FC-4D03-88A2-7810BB30720A}"/>
    <cellStyle name="Output 2 4 2 9 2 2" xfId="20880" xr:uid="{8D28E588-DBF0-407A-8189-EC9E21E35166}"/>
    <cellStyle name="Output 2 4 2 9 2 2 2" xfId="42962" xr:uid="{8C5CED3D-0342-4574-A5B9-233A5275524B}"/>
    <cellStyle name="Output 2 4 2 9 2 3" xfId="27074" xr:uid="{7A408F97-4AB8-4C0E-BE58-38AA7563E8C8}"/>
    <cellStyle name="Output 2 4 2 9 3" xfId="15674" xr:uid="{48AE2FAF-8D42-46FC-A573-6AC86165E48A}"/>
    <cellStyle name="Output 2 4 2 9 3 2" xfId="25208" xr:uid="{8D30F918-20C7-4901-B158-09CF9BD47712}"/>
    <cellStyle name="Output 2 4 2 9 4" xfId="22983" xr:uid="{58357BE3-3303-4407-AF53-B45F9BDD9B68}"/>
    <cellStyle name="Output 2 4 20" xfId="44962" xr:uid="{9A88F895-F76F-4B80-BEC9-4C75EE6ED3E0}"/>
    <cellStyle name="Output 2 4 20 2" xfId="50553" xr:uid="{FA6C29AE-A451-4973-ABE0-9DAF3F6A19F4}"/>
    <cellStyle name="Output 2 4 20 2 2" xfId="57335" xr:uid="{1761183C-7E60-4F34-9C94-6A4F302050E5}"/>
    <cellStyle name="Output 2 4 20 3" xfId="52155" xr:uid="{EE49060C-2175-4AD9-A2D2-4B05F11FDA95}"/>
    <cellStyle name="Output 2 4 20 3 2" xfId="58936" xr:uid="{53F76B25-AD51-4CAE-AB37-87AB4BFB532B}"/>
    <cellStyle name="Output 2 4 20 4" xfId="48934" xr:uid="{A1E4C272-C9A0-4601-9D2F-1271DD1BB08C}"/>
    <cellStyle name="Output 2 4 20 4 2" xfId="55717" xr:uid="{E8A70D00-20C2-4D76-B48E-BF2BF577B9FC}"/>
    <cellStyle name="Output 2 4 20 5" xfId="48670" xr:uid="{E9F47421-AA51-4B1A-9581-41227E17F02D}"/>
    <cellStyle name="Output 2 4 20 5 2" xfId="55459" xr:uid="{B97947DF-C971-468A-AF20-6284DDBD17F5}"/>
    <cellStyle name="Output 2 4 20 6" xfId="53745" xr:uid="{FB321413-46B8-4CC8-8754-0910214708DB}"/>
    <cellStyle name="Output 2 4 20 7" xfId="47056" xr:uid="{1C4CA042-49E3-4E82-920E-156A47CA572B}"/>
    <cellStyle name="Output 2 4 21" xfId="44947" xr:uid="{BFE1F092-AF2B-4866-A683-4752F535818A}"/>
    <cellStyle name="Output 2 4 21 2" xfId="50609" xr:uid="{3671941F-A92C-44B0-B764-4F6FA0532201}"/>
    <cellStyle name="Output 2 4 21 2 2" xfId="57391" xr:uid="{482A2FBA-9275-4C56-A908-7C880FBAB89E}"/>
    <cellStyle name="Output 2 4 21 3" xfId="52423" xr:uid="{C6E20032-A265-409D-B0FE-396960DDCDB3}"/>
    <cellStyle name="Output 2 4 21 3 2" xfId="59204" xr:uid="{780B46E5-C5F7-4BC3-9078-D5C794C2C5FD}"/>
    <cellStyle name="Output 2 4 21 4" xfId="48726" xr:uid="{D62BF94F-BEFE-4A8D-943E-A4635C747E5D}"/>
    <cellStyle name="Output 2 4 21 4 2" xfId="55515" xr:uid="{1E90082D-6DD1-4107-8822-B52994FBF8F5}"/>
    <cellStyle name="Output 2 4 21 5" xfId="53801" xr:uid="{082F104F-C133-407E-AA0B-786FBDE0BFA4}"/>
    <cellStyle name="Output 2 4 21 6" xfId="47112" xr:uid="{D2541E0D-2E3F-4033-A30A-D46C009465AE}"/>
    <cellStyle name="Output 2 4 22" xfId="45059" xr:uid="{35DCD911-FDC6-476C-A4DE-CC5180E829F5}"/>
    <cellStyle name="Output 2 4 22 2" xfId="50658" xr:uid="{964C396B-6342-47E1-8F95-7BE03BBDA138}"/>
    <cellStyle name="Output 2 4 22 2 2" xfId="57440" xr:uid="{7FE26DF9-3F28-4403-A73D-37924754C6A3}"/>
    <cellStyle name="Output 2 4 22 3" xfId="52469" xr:uid="{1E616203-8874-4D75-9D45-BCD4FD5D4A5F}"/>
    <cellStyle name="Output 2 4 22 3 2" xfId="59250" xr:uid="{B9A9BC07-F8EF-444D-8C1F-50D66935849B}"/>
    <cellStyle name="Output 2 4 22 4" xfId="48775" xr:uid="{D86482E5-71B9-41E9-8977-63AF5BD25935}"/>
    <cellStyle name="Output 2 4 22 4 2" xfId="55561" xr:uid="{A642DF27-3B47-4637-9D4B-837FC4ECC57A}"/>
    <cellStyle name="Output 2 4 22 5" xfId="53847" xr:uid="{90DB9093-1970-429F-8378-37813C7EE10F}"/>
    <cellStyle name="Output 2 4 22 6" xfId="47161" xr:uid="{7B2483B2-FDAB-4F0D-A19D-B9B6C1188856}"/>
    <cellStyle name="Output 2 4 23" xfId="45018" xr:uid="{C5FC1125-3629-45C9-98A8-E01C1F3745F1}"/>
    <cellStyle name="Output 2 4 23 2" xfId="50674" xr:uid="{5B7AF50B-146C-4F4E-9E90-F3205167282B}"/>
    <cellStyle name="Output 2 4 23 2 2" xfId="57456" xr:uid="{9BB65AAB-1E37-445C-B0E0-20FAA9CA05D4}"/>
    <cellStyle name="Output 2 4 23 3" xfId="52485" xr:uid="{DF3E894B-824D-4AB1-9765-B3655EC977D6}"/>
    <cellStyle name="Output 2 4 23 3 2" xfId="59266" xr:uid="{6EB4A16B-247D-4172-9D1D-69B9159FE173}"/>
    <cellStyle name="Output 2 4 23 4" xfId="48791" xr:uid="{4C35A3AA-5B2D-460C-BBCF-E082B0FD222E}"/>
    <cellStyle name="Output 2 4 23 4 2" xfId="55577" xr:uid="{9D42F693-5136-4CB0-872C-A36804D6387D}"/>
    <cellStyle name="Output 2 4 23 5" xfId="53863" xr:uid="{D4E688F0-8A9C-4171-BA06-5381EE93B3F4}"/>
    <cellStyle name="Output 2 4 23 6" xfId="47177" xr:uid="{266D5CD1-2ECB-4740-B44D-4AFE42D5E1B5}"/>
    <cellStyle name="Output 2 4 24" xfId="45114" xr:uid="{CC7A02CC-CABD-4183-8B2C-D5D03B3BE459}"/>
    <cellStyle name="Output 2 4 24 2" xfId="50741" xr:uid="{22C3F748-537C-4CB5-946B-F7958CE0CB16}"/>
    <cellStyle name="Output 2 4 24 2 2" xfId="57523" xr:uid="{9B9105A1-A2C3-4DFC-911B-B43090F55D71}"/>
    <cellStyle name="Output 2 4 24 3" xfId="52550" xr:uid="{73173F5E-080C-445D-BC42-3397B08BFA65}"/>
    <cellStyle name="Output 2 4 24 3 2" xfId="59331" xr:uid="{1DBBB808-2836-4EA8-BF6D-F3524B5088CE}"/>
    <cellStyle name="Output 2 4 24 4" xfId="48848" xr:uid="{43EE80C5-360B-4521-8095-F47DAA68E116}"/>
    <cellStyle name="Output 2 4 24 4 2" xfId="55630" xr:uid="{E0FA52C1-3325-4BE4-A8F6-E64BD27D56D5}"/>
    <cellStyle name="Output 2 4 24 5" xfId="53928" xr:uid="{C66E1602-3D52-47AE-8400-C20689AD1580}"/>
    <cellStyle name="Output 2 4 24 6" xfId="47245" xr:uid="{0A7D7F77-E100-4F2A-9464-EA52D374D80D}"/>
    <cellStyle name="Output 2 4 25" xfId="45167" xr:uid="{6123BBF6-628E-467E-8091-303CBA4CC9FB}"/>
    <cellStyle name="Output 2 4 25 2" xfId="50771" xr:uid="{048033B5-B3BF-4A71-ACF3-52D9D2BF9FA4}"/>
    <cellStyle name="Output 2 4 25 2 2" xfId="57553" xr:uid="{45A24477-4F79-4A11-BC34-230AED4C0AEC}"/>
    <cellStyle name="Output 2 4 25 3" xfId="52580" xr:uid="{33B838A8-359D-4AE5-A6FA-1590ADB2B990}"/>
    <cellStyle name="Output 2 4 25 3 2" xfId="59361" xr:uid="{564BB8BF-DC53-47DF-A557-446DB07A2CBA}"/>
    <cellStyle name="Output 2 4 25 4" xfId="48869" xr:uid="{3496F9B3-45A5-4B32-B9C1-3A85B5772621}"/>
    <cellStyle name="Output 2 4 25 4 2" xfId="55650" xr:uid="{72BDC13C-5783-446C-93F1-A23BAB69EE21}"/>
    <cellStyle name="Output 2 4 25 5" xfId="53958" xr:uid="{4F6701EE-F8D0-4484-B7CC-C6C10D59BED7}"/>
    <cellStyle name="Output 2 4 25 6" xfId="47275" xr:uid="{F6918BC8-AA04-4C7E-9016-2D157678DBC8}"/>
    <cellStyle name="Output 2 4 26" xfId="45147" xr:uid="{C50B27C9-5EE3-48D8-A8E9-013B54A0A492}"/>
    <cellStyle name="Output 2 4 26 2" xfId="50785" xr:uid="{ADFF1A2A-04D8-47E7-B1E2-5218EBFAA3B4}"/>
    <cellStyle name="Output 2 4 26 2 2" xfId="57567" xr:uid="{4553888E-98BB-45F9-970C-250D796255D0}"/>
    <cellStyle name="Output 2 4 26 3" xfId="52594" xr:uid="{6167768A-174A-4471-8222-DB0DE44B6EA5}"/>
    <cellStyle name="Output 2 4 26 3 2" xfId="59375" xr:uid="{6C04C26B-71BF-44B9-8107-08A574D07198}"/>
    <cellStyle name="Output 2 4 26 4" xfId="53972" xr:uid="{EF133726-7AF1-4383-A77C-99FF9AB6E040}"/>
    <cellStyle name="Output 2 4 26 5" xfId="47289" xr:uid="{E9A38813-8D28-41D8-B712-C35D7BFF84FC}"/>
    <cellStyle name="Output 2 4 27" xfId="45180" xr:uid="{3DF8AFAB-53A4-4CCD-9147-6AFD1AB40C06}"/>
    <cellStyle name="Output 2 4 27 2" xfId="55734" xr:uid="{8280A6D1-3E7C-4710-9AF6-85C66A13D519}"/>
    <cellStyle name="Output 2 4 27 3" xfId="48951" xr:uid="{833343D6-03EC-4E0A-B1D1-DB5A733617E7}"/>
    <cellStyle name="Output 2 4 28" xfId="45248" xr:uid="{B8DF448F-2BA7-4FBB-A99A-7A82E6CD50E3}"/>
    <cellStyle name="Output 2 4 28 2" xfId="57592" xr:uid="{04681B08-9EE7-4167-AAD8-369881DF6EBA}"/>
    <cellStyle name="Output 2 4 28 3" xfId="50810" xr:uid="{640A5D21-4AD1-4668-BD68-67703AEB2870}"/>
    <cellStyle name="Output 2 4 29" xfId="45252" xr:uid="{E5C29253-75FB-4DB3-9375-D31F91A39C49}"/>
    <cellStyle name="Output 2 4 29 2" xfId="52612" xr:uid="{C492BCAE-9FDD-4FCD-950C-C7EC24EA18F4}"/>
    <cellStyle name="Output 2 4 3" xfId="594" xr:uid="{D4E335B8-A3D2-49B9-99B9-E3725B5A1866}"/>
    <cellStyle name="Output 2 4 3 2" xfId="4983" xr:uid="{E1613910-F70F-4372-89FF-DA6B456547F1}"/>
    <cellStyle name="Output 2 4 3 2 2" xfId="7569" xr:uid="{B1156DF1-A18B-46DB-87DD-EB4F05C74305}"/>
    <cellStyle name="Output 2 4 3 2 2 2" xfId="16558" xr:uid="{489106AF-10EB-4F2F-963D-249FE000F065}"/>
    <cellStyle name="Output 2 4 3 2 2 2 2" xfId="27254" xr:uid="{99DBCC0E-129D-40D2-B668-11BD72B6130C}"/>
    <cellStyle name="Output 2 4 3 2 2 2 3" xfId="56357" xr:uid="{E4B6A441-9D9F-4D41-B725-478BEC6E0855}"/>
    <cellStyle name="Output 2 4 3 2 2 3" xfId="24783" xr:uid="{9D7D52F7-F3D9-4D32-BC66-F456D78375DD}"/>
    <cellStyle name="Output 2 4 3 2 2 4" xfId="49575" xr:uid="{63D69A31-C28D-4489-8435-E6082032C894}"/>
    <cellStyle name="Output 2 4 3 2 3" xfId="10206" xr:uid="{60A9D8DE-110F-4B19-A85D-08A5D0E0CBEE}"/>
    <cellStyle name="Output 2 4 3 2 3 2" xfId="19195" xr:uid="{C2E77741-7531-4A0D-B814-A11A84FD8BB3}"/>
    <cellStyle name="Output 2 4 3 2 3 2 2" xfId="43517" xr:uid="{C1BF710E-EF13-4309-AA74-24808D15C172}"/>
    <cellStyle name="Output 2 4 3 2 3 2 3" xfId="58504" xr:uid="{88A7679B-6328-415F-9C3B-C9F6FC4C2C55}"/>
    <cellStyle name="Output 2 4 3 2 3 3" xfId="32211" xr:uid="{9E5835FA-8CB3-4175-8934-E54A7C7E91CE}"/>
    <cellStyle name="Output 2 4 3 2 3 4" xfId="51723" xr:uid="{1D128FE9-1E25-444D-BAE6-A114D604475D}"/>
    <cellStyle name="Output 2 4 3 2 4" xfId="13972" xr:uid="{FBC41046-C8DA-4199-AA28-6FC43718682C}"/>
    <cellStyle name="Output 2 4 3 2 4 2" xfId="39580" xr:uid="{D28EF043-CD21-43B2-A073-4788E713B198}"/>
    <cellStyle name="Output 2 4 3 2 4 2 2" xfId="54502" xr:uid="{6691F392-0A8C-4822-946D-2924EC59BCB0}"/>
    <cellStyle name="Output 2 4 3 2 4 3" xfId="47692" xr:uid="{7F7870DA-8C14-4795-9F16-8DFBDB0E09CD}"/>
    <cellStyle name="Output 2 4 3 2 5" xfId="30680" xr:uid="{4251C008-D24C-486C-A9CD-4E617D61CDF9}"/>
    <cellStyle name="Output 2 4 3 2 6" xfId="46084" xr:uid="{E2B9702C-AC5F-4088-8690-3ACAC161066D}"/>
    <cellStyle name="Output 2 4 3 3" xfId="3031" xr:uid="{490D3E8A-4753-407F-AA97-6C5EE7F5FEE3}"/>
    <cellStyle name="Output 2 4 3 3 2" xfId="41563" xr:uid="{6E684270-AB77-4031-A8D7-95C5F63B879D}"/>
    <cellStyle name="Output 2 4 3 3 2 2" xfId="56765" xr:uid="{75B5C53D-BA03-46AE-81B2-BA179899CD30}"/>
    <cellStyle name="Output 2 4 3 3 2 3" xfId="49983" xr:uid="{9E0D3AF2-B8AF-4632-A23D-7326AD0BBBEF}"/>
    <cellStyle name="Output 2 4 3 3 3" xfId="49006" xr:uid="{4C0EF1E4-B774-4208-967B-8A2E460E1CFC}"/>
    <cellStyle name="Output 2 4 3 3 3 2" xfId="55789" xr:uid="{17F8A808-B820-4486-9019-3F244EB5E7BA}"/>
    <cellStyle name="Output 2 4 3 3 4" xfId="48100" xr:uid="{4318DD5C-3342-48B4-AACF-81BE48801F54}"/>
    <cellStyle name="Output 2 4 3 3 4 2" xfId="54892" xr:uid="{278B615E-C65D-44A4-83F7-E16BD865DB3A}"/>
    <cellStyle name="Output 2 4 3 3 5" xfId="53192" xr:uid="{8F55D9D7-E21D-4C5D-830A-FC7197F0036F}"/>
    <cellStyle name="Output 2 4 3 3 6" xfId="46486" xr:uid="{2D761A4A-DC76-4F4A-94DE-32EFF112157D}"/>
    <cellStyle name="Output 2 4 3 4" xfId="38189" xr:uid="{1374F048-79CC-4A7C-BAE6-88531A0098EE}"/>
    <cellStyle name="Output 2 4 3 4 2" xfId="55885" xr:uid="{E142B836-C65C-4D63-8036-80CB6043A4F8}"/>
    <cellStyle name="Output 2 4 3 4 3" xfId="49103" xr:uid="{679EC5A8-7097-4823-86E7-C0D228CA1A8C}"/>
    <cellStyle name="Output 2 4 3 5" xfId="44345" xr:uid="{A0B7C2B7-E9CD-46D7-9F71-83995D1BAA54}"/>
    <cellStyle name="Output 2 4 3 5 2" xfId="55687" xr:uid="{AA2EF7CC-FAB6-443A-B169-C080280A6A51}"/>
    <cellStyle name="Output 2 4 3 5 3" xfId="48906" xr:uid="{811B230E-16C6-433F-8942-5388A15DFDEB}"/>
    <cellStyle name="Output 2 4 3 6" xfId="45569" xr:uid="{899C0F17-07C1-44D1-9C4B-A1297FB99902}"/>
    <cellStyle name="Output 2 4 3 6 2" xfId="54054" xr:uid="{7D620AE8-3C47-4C8F-ACD1-B75A2B278D1E}"/>
    <cellStyle name="Output 2 4 30" xfId="45370" xr:uid="{48357CCA-4046-4027-AC82-A3876E239800}"/>
    <cellStyle name="Output 2 4 31" xfId="45394" xr:uid="{FE49215F-1680-4B08-A37A-EA74C1E215F7}"/>
    <cellStyle name="Output 2 4 32" xfId="45418" xr:uid="{4DC97A8C-EF9D-4741-B8C2-BC3A6E7A3598}"/>
    <cellStyle name="Output 2 4 33" xfId="45419" xr:uid="{5C4DCBC9-5084-43FF-B823-219BCEB0E7B4}"/>
    <cellStyle name="Output 2 4 34" xfId="44258" xr:uid="{1413F34A-0A85-419D-BB6A-513EF2A0BA7A}"/>
    <cellStyle name="Output 2 4 35" xfId="44196" xr:uid="{AB4BDD50-06F0-42FD-9E34-E17A1DBB02FD}"/>
    <cellStyle name="Output 2 4 36" xfId="45472" xr:uid="{0076A24D-C28A-458B-9823-08372527766E}"/>
    <cellStyle name="Output 2 4 4" xfId="939" xr:uid="{63B953C3-AA32-4745-A18D-4D2995433546}"/>
    <cellStyle name="Output 2 4 4 2" xfId="5304" xr:uid="{5319B47D-23E0-40A1-A068-078E2D8654A2}"/>
    <cellStyle name="Output 2 4 4 2 2" xfId="7890" xr:uid="{CB056612-2E5A-4B44-88CE-4DAFB68B0E5E}"/>
    <cellStyle name="Output 2 4 4 2 2 2" xfId="16879" xr:uid="{1C9969A9-2420-4D3C-9C65-B0C059BAC309}"/>
    <cellStyle name="Output 2 4 4 2 2 2 2" xfId="43589" xr:uid="{0D1BF219-755F-42E3-AC1D-1CB7600ECEF1}"/>
    <cellStyle name="Output 2 4 4 2 2 2 3" xfId="56416" xr:uid="{F34ED3C7-C064-49DF-8B03-D2054EE791DD}"/>
    <cellStyle name="Output 2 4 4 2 2 3" xfId="28292" xr:uid="{450ED21C-5AF5-4962-B5FE-8BFBBED69131}"/>
    <cellStyle name="Output 2 4 4 2 2 4" xfId="49634" xr:uid="{680C7D2A-0154-4C55-9640-DF9D6079AFB5}"/>
    <cellStyle name="Output 2 4 4 2 3" xfId="10527" xr:uid="{CF1B75F3-6C90-4D29-8469-2A43D6BA6F7F}"/>
    <cellStyle name="Output 2 4 4 2 3 2" xfId="19516" xr:uid="{CE2BD0AE-E1E6-424F-B069-4F58B230785B}"/>
    <cellStyle name="Output 2 4 4 2 3 2 2" xfId="26777" xr:uid="{6E89683B-638F-4F2E-A3D2-952A7510B5D0}"/>
    <cellStyle name="Output 2 4 4 2 3 2 3" xfId="58002" xr:uid="{E0C308A7-56A4-4ED7-9B5B-51AB6E445B7A}"/>
    <cellStyle name="Output 2 4 4 2 3 3" xfId="34878" xr:uid="{1D3882BF-D270-4076-A88F-2F5FF9867E30}"/>
    <cellStyle name="Output 2 4 4 2 3 4" xfId="51220" xr:uid="{F38098BC-5781-42FD-9BC8-073EB3B00803}"/>
    <cellStyle name="Output 2 4 4 2 4" xfId="14293" xr:uid="{7B2B3BA6-5A93-4125-A7B9-6B5D7B1A2B40}"/>
    <cellStyle name="Output 2 4 4 2 4 2" xfId="23518" xr:uid="{9BCECFBF-C003-42F3-AF8C-0BB3BE2F8CB2}"/>
    <cellStyle name="Output 2 4 4 2 4 2 2" xfId="54558" xr:uid="{9A7CC150-3A10-430F-80D6-80BBA189FAEE}"/>
    <cellStyle name="Output 2 4 4 2 4 3" xfId="47751" xr:uid="{6A00939F-098D-49DB-ACFD-89D86A65707E}"/>
    <cellStyle name="Output 2 4 4 2 5" xfId="30826" xr:uid="{CD2A0AB7-D24C-4C2B-9D4B-DB255C935FB8}"/>
    <cellStyle name="Output 2 4 4 2 6" xfId="46140" xr:uid="{285F8CDB-EBA3-4491-99F6-3F872AB656CE}"/>
    <cellStyle name="Output 2 4 4 3" xfId="3376" xr:uid="{5B458E1F-1484-4EA4-AB53-A4E5CE8BDD7A}"/>
    <cellStyle name="Output 2 4 4 3 2" xfId="39791" xr:uid="{B75E5099-30BD-4C9F-BF35-E2E7BC034965}"/>
    <cellStyle name="Output 2 4 4 3 2 2" xfId="56821" xr:uid="{73098D49-B771-45DD-A6B4-32D604356BC7}"/>
    <cellStyle name="Output 2 4 4 3 2 3" xfId="50039" xr:uid="{FD2B1141-72A9-4D86-AD0E-DDAFCBD086C3}"/>
    <cellStyle name="Output 2 4 4 3 3" xfId="51652" xr:uid="{B31BF298-5604-4B28-859F-7F391170D2E4}"/>
    <cellStyle name="Output 2 4 4 3 3 2" xfId="58433" xr:uid="{D8D9D0AC-894A-48AE-A36E-F99CAEE4F526}"/>
    <cellStyle name="Output 2 4 4 3 4" xfId="48156" xr:uid="{B4BB5AE4-98E4-4AA6-9F31-2529910FEAC9}"/>
    <cellStyle name="Output 2 4 4 3 4 2" xfId="54948" xr:uid="{AC2D6336-481A-4A7C-B360-E5BB3D59E65D}"/>
    <cellStyle name="Output 2 4 4 3 5" xfId="53248" xr:uid="{11ABFED9-542E-4C21-BFDD-A2C8B5FB0B33}"/>
    <cellStyle name="Output 2 4 4 3 6" xfId="46542" xr:uid="{CEEE4FC7-5F9D-473A-B5BD-B6CDB5DF347A}"/>
    <cellStyle name="Output 2 4 4 4" xfId="42754" xr:uid="{85AAB11B-0EEC-4E07-B115-4905C444EAD0}"/>
    <cellStyle name="Output 2 4 4 4 2" xfId="55944" xr:uid="{01796BE8-3117-4EB9-9C85-CE55E0733149}"/>
    <cellStyle name="Output 2 4 4 4 3" xfId="49162" xr:uid="{B086AC10-9AB2-4893-9098-9FC0132D6A4B}"/>
    <cellStyle name="Output 2 4 4 5" xfId="44360" xr:uid="{90FDD848-467B-4E01-B00E-B3A995EB8EA3}"/>
    <cellStyle name="Output 2 4 4 5 2" xfId="57854" xr:uid="{B8BCB148-2AEE-4844-AC46-520A9CBFCA29}"/>
    <cellStyle name="Output 2 4 4 5 3" xfId="51072" xr:uid="{8EC631C8-BA5D-4B52-B63A-EBE738382742}"/>
    <cellStyle name="Output 2 4 4 6" xfId="45628" xr:uid="{A0424102-EEA5-433D-A748-65DD1368A9CC}"/>
    <cellStyle name="Output 2 4 4 6 2" xfId="54110" xr:uid="{B76549BB-ACBE-4EAE-9587-05D72A4DCCA1}"/>
    <cellStyle name="Output 2 4 5" xfId="1283" xr:uid="{DE0315BD-A2E1-48C8-8EA6-AD855C1ACECD}"/>
    <cellStyle name="Output 2 4 5 2" xfId="5628" xr:uid="{B1181EE8-A4F3-4B47-B36E-5B8E5C1856BF}"/>
    <cellStyle name="Output 2 4 5 2 2" xfId="8214" xr:uid="{8440F1F8-000E-491D-8E0B-4627334A07D0}"/>
    <cellStyle name="Output 2 4 5 2 2 2" xfId="17203" xr:uid="{EE746086-180F-4CF1-947C-98C8DF0C3670}"/>
    <cellStyle name="Output 2 4 5 2 2 2 2" xfId="33101" xr:uid="{0C946078-ADCE-4F35-8042-AF974047188B}"/>
    <cellStyle name="Output 2 4 5 2 2 2 3" xfId="56435" xr:uid="{6EA1C696-3082-469B-B33E-90B07CDBCC9C}"/>
    <cellStyle name="Output 2 4 5 2 2 3" xfId="37507" xr:uid="{A216A52F-4927-493C-85CD-188390E26708}"/>
    <cellStyle name="Output 2 4 5 2 2 4" xfId="49653" xr:uid="{AEAD42E0-87C8-4092-8E12-E91776314755}"/>
    <cellStyle name="Output 2 4 5 2 3" xfId="10851" xr:uid="{8C3DEAF1-2465-45BD-914B-46CCD6CA22E9}"/>
    <cellStyle name="Output 2 4 5 2 3 2" xfId="19840" xr:uid="{0EE00F7C-654C-4E11-903D-16D2FA517DB6}"/>
    <cellStyle name="Output 2 4 5 2 3 2 2" xfId="42540" xr:uid="{7C288B95-4789-4702-A09D-82059A381308}"/>
    <cellStyle name="Output 2 4 5 2 3 2 3" xfId="58160" xr:uid="{02608FE4-814E-43A6-84A4-9C2726C6AE48}"/>
    <cellStyle name="Output 2 4 5 2 3 3" xfId="34670" xr:uid="{0D2959A6-4D95-4A4C-AB2D-29C97AC1F824}"/>
    <cellStyle name="Output 2 4 5 2 3 4" xfId="51378" xr:uid="{8C6E18A5-4083-4C77-86AE-0535714D057D}"/>
    <cellStyle name="Output 2 4 5 2 4" xfId="14617" xr:uid="{860AE1EB-4F91-4F97-ABA7-E089ACBE0132}"/>
    <cellStyle name="Output 2 4 5 2 4 2" xfId="27386" xr:uid="{D0CAF4E7-9BF9-4E6F-BB20-84D4AB23E4D7}"/>
    <cellStyle name="Output 2 4 5 2 4 2 2" xfId="54574" xr:uid="{54B9EAF6-59FF-4D5A-B5A6-EB8795D8A57C}"/>
    <cellStyle name="Output 2 4 5 2 4 3" xfId="47770" xr:uid="{8A0E3B77-6313-4F90-99B1-09F77DD61D1A}"/>
    <cellStyle name="Output 2 4 5 2 5" xfId="41334" xr:uid="{1D941FE6-8E34-4421-A3AA-7133F4C702E4}"/>
    <cellStyle name="Output 2 4 5 2 6" xfId="46156" xr:uid="{2D20242C-E65A-408D-825F-5752C1DB73E6}"/>
    <cellStyle name="Output 2 4 5 3" xfId="3720" xr:uid="{A1F2C5EB-3BA0-4DDF-A0B2-A85FDDDCE75D}"/>
    <cellStyle name="Output 2 4 5 3 2" xfId="28020" xr:uid="{578A6148-6EC1-49A0-8F09-88E940BA83BD}"/>
    <cellStyle name="Output 2 4 5 3 2 2" xfId="56837" xr:uid="{44645301-813F-4F90-9515-3BBF7074C404}"/>
    <cellStyle name="Output 2 4 5 3 2 3" xfId="50055" xr:uid="{419C83EC-0106-43AA-9B05-FB7E3BB4B109}"/>
    <cellStyle name="Output 2 4 5 3 3" xfId="51188" xr:uid="{17E348F6-47E1-427A-AC9F-A7D22D7F3F6C}"/>
    <cellStyle name="Output 2 4 5 3 3 2" xfId="57970" xr:uid="{2E5558E4-52D0-4306-AC82-B97414D7CBA8}"/>
    <cellStyle name="Output 2 4 5 3 4" xfId="48172" xr:uid="{14BE1724-6478-4FE5-9926-3A3EBC4350F6}"/>
    <cellStyle name="Output 2 4 5 3 4 2" xfId="54964" xr:uid="{2617C49A-F1EF-460E-BDF5-56316CA4A565}"/>
    <cellStyle name="Output 2 4 5 3 5" xfId="53264" xr:uid="{B43B8562-3580-432D-B388-990357BCB3A4}"/>
    <cellStyle name="Output 2 4 5 3 6" xfId="46558" xr:uid="{D3375C25-AD67-45E5-A349-AD63D5A602B0}"/>
    <cellStyle name="Output 2 4 5 4" xfId="41917" xr:uid="{C3CDFE7F-0F98-468B-BEC8-B5F36E517F7E}"/>
    <cellStyle name="Output 2 4 5 4 2" xfId="55963" xr:uid="{E45DC39A-4B26-4372-9FFD-9D6239AAFA8C}"/>
    <cellStyle name="Output 2 4 5 4 3" xfId="49181" xr:uid="{8896BA50-6B2C-463B-BA05-4A223F972989}"/>
    <cellStyle name="Output 2 4 5 5" xfId="44403" xr:uid="{514C497E-85C7-4B19-9825-8EAC2A60A7CE}"/>
    <cellStyle name="Output 2 4 5 5 2" xfId="55952" xr:uid="{32BAE780-6DAF-42F2-9032-B21B73DBF336}"/>
    <cellStyle name="Output 2 4 5 5 3" xfId="49170" xr:uid="{9D7FA8B5-250A-4801-BC51-CE9AA1578CFF}"/>
    <cellStyle name="Output 2 4 5 6" xfId="45647" xr:uid="{DF5220CD-1E42-42CC-9A58-3CD8AEB1F12C}"/>
    <cellStyle name="Output 2 4 5 6 2" xfId="54126" xr:uid="{DF94766B-2D22-43D1-9B67-4402CB1AA12E}"/>
    <cellStyle name="Output 2 4 6" xfId="1694" xr:uid="{BC798312-FB3D-4313-B110-09A3FDF6467A}"/>
    <cellStyle name="Output 2 4 6 2" xfId="6020" xr:uid="{B4EA679E-0038-418A-9E29-D5B3AD23F895}"/>
    <cellStyle name="Output 2 4 6 2 2" xfId="8606" xr:uid="{8268FCAF-B9E9-4169-8ABA-E24F416024C9}"/>
    <cellStyle name="Output 2 4 6 2 2 2" xfId="17595" xr:uid="{7B231A17-8726-40DD-9B39-007FD836E76E}"/>
    <cellStyle name="Output 2 4 6 2 2 2 2" xfId="37334" xr:uid="{62156895-53C0-4E2E-AADD-A0F04233F740}"/>
    <cellStyle name="Output 2 4 6 2 2 2 3" xfId="56471" xr:uid="{3B35DCBB-2944-4322-8C83-E83147180228}"/>
    <cellStyle name="Output 2 4 6 2 2 3" xfId="38310" xr:uid="{2C9292D3-43DB-48C5-A02A-D79EC8CD7851}"/>
    <cellStyle name="Output 2 4 6 2 2 4" xfId="49689" xr:uid="{EBD68B56-3FF8-418F-8F30-606F57B3DBB3}"/>
    <cellStyle name="Output 2 4 6 2 3" xfId="11243" xr:uid="{F3D08E89-17C9-4719-AA31-26C077486E58}"/>
    <cellStyle name="Output 2 4 6 2 3 2" xfId="20232" xr:uid="{98459850-A878-4D38-BE33-C35E55262A56}"/>
    <cellStyle name="Output 2 4 6 2 3 2 2" xfId="42699" xr:uid="{9F7178E3-90D1-4081-8E72-C0B4D7B48C6B}"/>
    <cellStyle name="Output 2 4 6 2 3 2 3" xfId="58442" xr:uid="{91E239E4-347B-4D0F-8D29-9C5E8A9613AF}"/>
    <cellStyle name="Output 2 4 6 2 3 3" xfId="31122" xr:uid="{8EC5B569-9D3E-4E29-B520-F6A44A75A03A}"/>
    <cellStyle name="Output 2 4 6 2 3 4" xfId="51661" xr:uid="{1D6BF33C-32D5-4745-AAF7-0E107E64B276}"/>
    <cellStyle name="Output 2 4 6 2 4" xfId="15009" xr:uid="{68DFC9F9-2138-424C-AA57-D652E84F1776}"/>
    <cellStyle name="Output 2 4 6 2 4 2" xfId="28180" xr:uid="{14DD969B-3E86-42C6-9D89-861F5799FEFE}"/>
    <cellStyle name="Output 2 4 6 2 4 2 2" xfId="54610" xr:uid="{8160EA55-72B0-406F-B463-1242389263A8}"/>
    <cellStyle name="Output 2 4 6 2 4 3" xfId="47806" xr:uid="{8ED73F76-EA11-4E43-BC33-FA8D3A6372F3}"/>
    <cellStyle name="Output 2 4 6 2 5" xfId="29741" xr:uid="{BC869F79-6CC0-458D-8699-A01C4CB90419}"/>
    <cellStyle name="Output 2 4 6 2 6" xfId="46192" xr:uid="{B6EB2BBC-86B7-4AC5-A885-3F31D26D582C}"/>
    <cellStyle name="Output 2 4 6 3" xfId="4131" xr:uid="{01E6D1A4-8CBB-469B-91FB-1C128A41E369}"/>
    <cellStyle name="Output 2 4 6 3 2" xfId="35940" xr:uid="{8D6AFF2C-2E48-4F21-A912-030C3DF407E3}"/>
    <cellStyle name="Output 2 4 6 3 2 2" xfId="56873" xr:uid="{9C4396E5-0FB0-4B98-B1CD-570F7AD756D5}"/>
    <cellStyle name="Output 2 4 6 3 2 3" xfId="50091" xr:uid="{B3C74F15-9BF5-4A23-8E91-A2FE17812FE3}"/>
    <cellStyle name="Output 2 4 6 3 3" xfId="51592" xr:uid="{D772FAEA-CDE1-4FC3-A719-D7969F76EAFC}"/>
    <cellStyle name="Output 2 4 6 3 3 2" xfId="58374" xr:uid="{000E4BA1-7998-4E05-988E-208BC09DCDDF}"/>
    <cellStyle name="Output 2 4 6 3 4" xfId="48208" xr:uid="{D6ABC00B-F7EC-4D9D-A0DC-1244E890489B}"/>
    <cellStyle name="Output 2 4 6 3 4 2" xfId="55000" xr:uid="{E0D89937-AE15-4454-90C6-DDCB7E565D5A}"/>
    <cellStyle name="Output 2 4 6 3 5" xfId="53300" xr:uid="{F3CDE68C-F74B-4F91-8DFC-F52B8D67B56C}"/>
    <cellStyle name="Output 2 4 6 3 6" xfId="46594" xr:uid="{327792BF-9ED3-448E-9682-04AC8467D7CC}"/>
    <cellStyle name="Output 2 4 6 4" xfId="42569" xr:uid="{4AC47D62-F572-41E6-A522-87BB430B588C}"/>
    <cellStyle name="Output 2 4 6 4 2" xfId="55999" xr:uid="{3819E492-CB35-4A3C-A0A7-EB48F28C594E}"/>
    <cellStyle name="Output 2 4 6 4 3" xfId="49217" xr:uid="{4698989C-9B04-430A-B8D9-391A6F355685}"/>
    <cellStyle name="Output 2 4 6 5" xfId="44444" xr:uid="{BECB0BF2-3134-4D4E-B72E-69185C1A53A8}"/>
    <cellStyle name="Output 2 4 6 5 2" xfId="58376" xr:uid="{CEC20316-91E9-47AE-A7DC-4B70930466D3}"/>
    <cellStyle name="Output 2 4 6 5 3" xfId="51594" xr:uid="{720E1998-EAFA-455B-A119-AFEE2D3A6B9B}"/>
    <cellStyle name="Output 2 4 6 6" xfId="45683" xr:uid="{A735E6C3-EA98-49F3-8785-5385A972B510}"/>
    <cellStyle name="Output 2 4 6 6 2" xfId="54162" xr:uid="{21E33176-6F6F-469E-85CE-BA3382DBC4C7}"/>
    <cellStyle name="Output 2 4 7" xfId="1924" xr:uid="{2C75EA00-167D-4251-BBE6-3415628B3D0F}"/>
    <cellStyle name="Output 2 4 7 2" xfId="6239" xr:uid="{9AAF2B79-570C-4C1E-8013-6DCBFDA7FA1F}"/>
    <cellStyle name="Output 2 4 7 2 2" xfId="8825" xr:uid="{945724F4-0C6A-4F68-B371-94AE5B948A1D}"/>
    <cellStyle name="Output 2 4 7 2 2 2" xfId="17814" xr:uid="{A0C9E384-3E42-4754-B8A3-2118484B1303}"/>
    <cellStyle name="Output 2 4 7 2 2 2 2" xfId="26234" xr:uid="{BD691925-61B1-4C92-B181-199401E83DCE}"/>
    <cellStyle name="Output 2 4 7 2 2 2 3" xfId="56507" xr:uid="{19EE735D-E6CB-4BF3-9B08-4F11294DFD42}"/>
    <cellStyle name="Output 2 4 7 2 2 3" xfId="25428" xr:uid="{BA059582-9BB7-491E-A9A4-C52912037447}"/>
    <cellStyle name="Output 2 4 7 2 2 4" xfId="49725" xr:uid="{C4B2A83A-CBF5-4542-92A9-AA6EDED5058D}"/>
    <cellStyle name="Output 2 4 7 2 3" xfId="11462" xr:uid="{7B90C83F-1800-4F7B-8773-E1D65E17315C}"/>
    <cellStyle name="Output 2 4 7 2 3 2" xfId="20451" xr:uid="{066926D6-3C78-4489-B53F-D5C6117A9BA0}"/>
    <cellStyle name="Output 2 4 7 2 3 2 2" xfId="32455" xr:uid="{98DD72CE-E969-431D-A28E-6428FD89D023}"/>
    <cellStyle name="Output 2 4 7 2 3 2 3" xfId="59043" xr:uid="{F6B3B82A-8A1D-4F77-B77A-59A4EA7FFFB1}"/>
    <cellStyle name="Output 2 4 7 2 3 3" xfId="23969" xr:uid="{786469B5-F75A-4832-A231-A2BB2AFBEC25}"/>
    <cellStyle name="Output 2 4 7 2 3 4" xfId="52262" xr:uid="{81D17C0A-9B4D-4531-999B-628CDD2DE98D}"/>
    <cellStyle name="Output 2 4 7 2 4" xfId="15228" xr:uid="{9D2B1986-45FA-4124-989D-192987678DDB}"/>
    <cellStyle name="Output 2 4 7 2 4 2" xfId="40587" xr:uid="{FAD51A25-0DF2-4FC5-ACD2-6B9617F87911}"/>
    <cellStyle name="Output 2 4 7 2 4 2 2" xfId="54646" xr:uid="{F0159EDA-667B-4D90-B258-6C824A2949B8}"/>
    <cellStyle name="Output 2 4 7 2 4 3" xfId="47842" xr:uid="{6B2D232E-9339-45C1-954E-90002D42229C}"/>
    <cellStyle name="Output 2 4 7 2 5" xfId="27343" xr:uid="{EE4B9B79-3517-40DC-B1DB-6A498DEB4CD4}"/>
    <cellStyle name="Output 2 4 7 2 6" xfId="46228" xr:uid="{D66AAA45-003A-4347-91BD-ED4CE30CD2D4}"/>
    <cellStyle name="Output 2 4 7 3" xfId="4361" xr:uid="{874CC346-48F0-40B2-87E2-2F2147FE3399}"/>
    <cellStyle name="Output 2 4 7 3 2" xfId="23433" xr:uid="{C992317E-3C7A-4139-B307-AF7C7EBB3C2D}"/>
    <cellStyle name="Output 2 4 7 3 2 2" xfId="56909" xr:uid="{2012A4FF-0D7C-4163-B0DE-B3B6A986FE40}"/>
    <cellStyle name="Output 2 4 7 3 2 3" xfId="50127" xr:uid="{8E3A3E2C-ACE2-4656-AE7F-2BE71F899FDA}"/>
    <cellStyle name="Output 2 4 7 3 3" xfId="48908" xr:uid="{D32B6D41-A428-4808-BA8D-A08DC5045E4C}"/>
    <cellStyle name="Output 2 4 7 3 3 2" xfId="55689" xr:uid="{EA14BB31-3580-4A15-8A1D-B12491688450}"/>
    <cellStyle name="Output 2 4 7 3 4" xfId="48244" xr:uid="{A3D347BE-7023-4A65-9760-240A23AC4672}"/>
    <cellStyle name="Output 2 4 7 3 4 2" xfId="55036" xr:uid="{0504E277-701F-40E4-B1C8-3241FE239B4A}"/>
    <cellStyle name="Output 2 4 7 3 5" xfId="53336" xr:uid="{548CEAC4-0B45-4A81-A9A5-6E5B65311625}"/>
    <cellStyle name="Output 2 4 7 3 6" xfId="46630" xr:uid="{535B52F4-7A20-4FB1-935D-83E86A30807C}"/>
    <cellStyle name="Output 2 4 7 4" xfId="27409" xr:uid="{95172384-C724-4EC7-AAA3-8E9E4F02E944}"/>
    <cellStyle name="Output 2 4 7 4 2" xfId="56035" xr:uid="{5CAE015C-6B90-4192-8D18-11FDD323E873}"/>
    <cellStyle name="Output 2 4 7 4 3" xfId="49253" xr:uid="{214A7C5C-9C7E-4673-A2BA-43165C24D26E}"/>
    <cellStyle name="Output 2 4 7 5" xfId="44493" xr:uid="{1EC92C21-7759-46DD-B95B-5DBB026AA54F}"/>
    <cellStyle name="Output 2 4 7 5 2" xfId="57631" xr:uid="{9EB915E8-E7D3-49ED-8F52-3A31368EE738}"/>
    <cellStyle name="Output 2 4 7 5 3" xfId="50849" xr:uid="{51AB96C1-C971-42C2-8C71-E344C0DF4F68}"/>
    <cellStyle name="Output 2 4 7 6" xfId="45719" xr:uid="{8A98A6C6-0E53-43FE-BDB3-221314CB9DA0}"/>
    <cellStyle name="Output 2 4 7 6 2" xfId="54198" xr:uid="{7CFDE2E8-DBDB-41DC-B213-1BC22EF0A791}"/>
    <cellStyle name="Output 2 4 8" xfId="2713" xr:uid="{D444776E-1EE1-4047-86AC-578173A16CCF}"/>
    <cellStyle name="Output 2 4 8 2" xfId="6903" xr:uid="{A6B49FEF-9B7F-49DB-9FB3-DC76A2BD0767}"/>
    <cellStyle name="Output 2 4 8 2 2" xfId="12044" xr:uid="{DAE37854-540D-4CD6-BB4D-07F301C44911}"/>
    <cellStyle name="Output 2 4 8 2 2 2" xfId="21033" xr:uid="{E421ADBB-27D2-4855-A637-58EE9FB77315}"/>
    <cellStyle name="Output 2 4 8 2 2 2 2" xfId="22234" xr:uid="{762380B0-EC97-4CFF-BB01-C19E2FEC1AC4}"/>
    <cellStyle name="Output 2 4 8 2 2 2 3" xfId="56556" xr:uid="{91EAD671-01F5-4529-A883-E599D3A97F86}"/>
    <cellStyle name="Output 2 4 8 2 2 3" xfId="32246" xr:uid="{B8DE8E1C-D145-43F1-835F-A44E9A0C0A59}"/>
    <cellStyle name="Output 2 4 8 2 2 4" xfId="49774" xr:uid="{8E1B68C8-55EC-4EF2-966C-B21DEE0E1470}"/>
    <cellStyle name="Output 2 4 8 2 3" xfId="12864" xr:uid="{4FDC8FB3-5283-4043-8C2E-1A5E66628F60}"/>
    <cellStyle name="Output 2 4 8 2 3 2" xfId="21853" xr:uid="{F3A1F13F-8C2D-484A-A15E-6C3DF3604661}"/>
    <cellStyle name="Output 2 4 8 2 3 2 2" xfId="28381" xr:uid="{A257CF57-54A0-49A0-8B3C-BE602418A5BA}"/>
    <cellStyle name="Output 2 4 8 2 3 2 3" xfId="58667" xr:uid="{56C32CED-DE7A-498E-BB85-BB796A23C59E}"/>
    <cellStyle name="Output 2 4 8 2 3 3" xfId="28740" xr:uid="{F359E09D-1353-425D-8DA9-3E94C1938A0F}"/>
    <cellStyle name="Output 2 4 8 2 3 4" xfId="51886" xr:uid="{A54FA5F4-3CE5-4338-9A47-88C2C81EACAA}"/>
    <cellStyle name="Output 2 4 8 2 4" xfId="15892" xr:uid="{DAA87B5B-BA08-4B38-81D3-BA8D5D480164}"/>
    <cellStyle name="Output 2 4 8 2 4 2" xfId="43179" xr:uid="{56C30D49-0942-4CDF-BF88-16A6449E5D4A}"/>
    <cellStyle name="Output 2 4 8 2 4 2 2" xfId="54692" xr:uid="{3F5CAEBD-064F-4DD7-8209-067483FC4140}"/>
    <cellStyle name="Output 2 4 8 2 4 3" xfId="47891" xr:uid="{AC6EF32F-BC6A-4A58-B83B-3C37DCC3C44A}"/>
    <cellStyle name="Output 2 4 8 2 5" xfId="23262" xr:uid="{4EE1F0BB-4023-4831-AF7D-D8BB0CA00818}"/>
    <cellStyle name="Output 2 4 8 2 6" xfId="46277" xr:uid="{9387A248-792F-4351-BE93-E34B4BD9DB61}"/>
    <cellStyle name="Output 2 4 8 3" xfId="9474" xr:uid="{84C2A77B-EF85-402C-93AB-B764FE1A8A33}"/>
    <cellStyle name="Output 2 4 8 3 2" xfId="18463" xr:uid="{586A52E7-D14F-420F-969B-906C34343A5E}"/>
    <cellStyle name="Output 2 4 8 3 2 2" xfId="24172" xr:uid="{998F68D4-6940-478B-ACA7-DF1846120AFC}"/>
    <cellStyle name="Output 2 4 8 3 2 2 2" xfId="56955" xr:uid="{8B7D1C19-9A1E-498B-9404-7BCEC3104A31}"/>
    <cellStyle name="Output 2 4 8 3 2 3" xfId="50173" xr:uid="{0D52BFCF-F246-4E44-984E-97F1489F2751}"/>
    <cellStyle name="Output 2 4 8 3 3" xfId="25778" xr:uid="{6FCD7622-5883-4BB1-B862-968BFF4CDC01}"/>
    <cellStyle name="Output 2 4 8 3 3 2" xfId="57729" xr:uid="{1984D7E5-702B-483A-B750-875B6A346BC3}"/>
    <cellStyle name="Output 2 4 8 3 3 3" xfId="50947" xr:uid="{660079AB-A5CE-45A0-80E8-2A19FEAFB5F6}"/>
    <cellStyle name="Output 2 4 8 3 4" xfId="48290" xr:uid="{46CC3ED4-4AD3-4EE0-A114-9044BEAEACE1}"/>
    <cellStyle name="Output 2 4 8 3 4 2" xfId="55082" xr:uid="{CDD9E75E-D7AA-4C2A-8330-5774D1288BC5}"/>
    <cellStyle name="Output 2 4 8 3 5" xfId="53382" xr:uid="{97476CF1-630C-4001-BE04-053F1F4B2DEC}"/>
    <cellStyle name="Output 2 4 8 3 6" xfId="46676" xr:uid="{4561E2D7-4CD3-48C9-AEDF-60F3CDA161AB}"/>
    <cellStyle name="Output 2 4 8 4" xfId="32798" xr:uid="{81F076C3-3A29-4E41-944C-0D0A3F02663F}"/>
    <cellStyle name="Output 2 4 8 4 2" xfId="56084" xr:uid="{BED6B9FC-A955-4D28-A83F-F9BE8944D82B}"/>
    <cellStyle name="Output 2 4 8 4 3" xfId="49302" xr:uid="{A1C2E692-5B1A-413A-91CB-860B8EBA9C74}"/>
    <cellStyle name="Output 2 4 8 5" xfId="44494" xr:uid="{B8463A37-12F2-4007-86DB-8C318F8EFF88}"/>
    <cellStyle name="Output 2 4 8 5 2" xfId="57591" xr:uid="{3072F578-5C05-4F2B-A551-C68241C15EEC}"/>
    <cellStyle name="Output 2 4 8 5 3" xfId="50809" xr:uid="{2624AA13-B762-4DB9-83E6-B9877CADA47C}"/>
    <cellStyle name="Output 2 4 8 6" xfId="45768" xr:uid="{D82A1096-3A2B-402B-9A20-BFE3BACABA31}"/>
    <cellStyle name="Output 2 4 8 6 2" xfId="54244" xr:uid="{2EA7B5F9-F86B-48C9-876A-3DCA97265013}"/>
    <cellStyle name="Output 2 4 9" xfId="4659" xr:uid="{2F7D9A36-67E6-4005-B638-63F8C1F6C853}"/>
    <cellStyle name="Output 2 4 9 2" xfId="7245" xr:uid="{65A4E8D5-5EDB-46D0-8D86-43F6B2800D4F}"/>
    <cellStyle name="Output 2 4 9 2 2" xfId="16234" xr:uid="{D63474AB-E554-4D45-880A-644D1081DADA}"/>
    <cellStyle name="Output 2 4 9 2 2 2" xfId="23384" xr:uid="{C448C43F-43D6-4A90-9F38-D66DCD3097C0}"/>
    <cellStyle name="Output 2 4 9 2 2 2 2" xfId="56596" xr:uid="{43D5E0A2-3F75-481B-8D19-E0C1607125C0}"/>
    <cellStyle name="Output 2 4 9 2 2 3" xfId="49814" xr:uid="{FE5C035A-56CB-4731-BA57-E4467611AECC}"/>
    <cellStyle name="Output 2 4 9 2 3" xfId="25777" xr:uid="{79B7182A-6D89-46B2-BC70-BDCF8E7B93B6}"/>
    <cellStyle name="Output 2 4 9 2 3 2" xfId="58362" xr:uid="{03A7D13C-12DE-4F88-9E1B-CADAF119DF66}"/>
    <cellStyle name="Output 2 4 9 2 3 3" xfId="51580" xr:uid="{2542DDAD-D0CA-4C06-99F1-0F2BA9476F03}"/>
    <cellStyle name="Output 2 4 9 2 4" xfId="47931" xr:uid="{34D4CD54-EFB3-4CF4-AA01-6B0ED25399BB}"/>
    <cellStyle name="Output 2 4 9 2 4 2" xfId="54729" xr:uid="{4FC1D02D-3705-46F2-B783-C66A7B6C8B35}"/>
    <cellStyle name="Output 2 4 9 2 5" xfId="46317" xr:uid="{648B2A2C-2FD3-4823-B894-EBC4B6DC2DDD}"/>
    <cellStyle name="Output 2 4 9 3" xfId="9882" xr:uid="{D6027365-E6E9-412A-B7AC-139AA799EF9A}"/>
    <cellStyle name="Output 2 4 9 3 2" xfId="18871" xr:uid="{69B48F8B-9918-44A8-932C-730280708B1A}"/>
    <cellStyle name="Output 2 4 9 3 2 2" xfId="41044" xr:uid="{1A85FC69-350A-4677-AB9F-E7E5170B8CCE}"/>
    <cellStyle name="Output 2 4 9 3 2 2 2" xfId="56992" xr:uid="{F56F7586-216E-4442-BE76-3806C865E291}"/>
    <cellStyle name="Output 2 4 9 3 2 3" xfId="50210" xr:uid="{1309627A-132D-40CE-BBF5-E6EB40E4F1FE}"/>
    <cellStyle name="Output 2 4 9 3 3" xfId="22448" xr:uid="{A886FFD4-4B73-499C-8151-776018A5806F}"/>
    <cellStyle name="Output 2 4 9 3 3 2" xfId="58259" xr:uid="{5F1C8590-B540-4F61-969D-9F61C6E9543E}"/>
    <cellStyle name="Output 2 4 9 3 3 3" xfId="51477" xr:uid="{408C7060-4CBB-45AF-AD8F-243597AB729B}"/>
    <cellStyle name="Output 2 4 9 3 4" xfId="48327" xr:uid="{97842E57-08F9-4FF7-82FE-D297DFA7B18C}"/>
    <cellStyle name="Output 2 4 9 3 4 2" xfId="55119" xr:uid="{7B1E1832-AF0C-421D-8862-959B5567C4B2}"/>
    <cellStyle name="Output 2 4 9 3 5" xfId="53419" xr:uid="{E9196481-0564-4A13-837F-E0F3E96033FF}"/>
    <cellStyle name="Output 2 4 9 3 6" xfId="46713" xr:uid="{1CAC9629-66BA-417E-9A21-974461AB84BC}"/>
    <cellStyle name="Output 2 4 9 4" xfId="13648" xr:uid="{C5ED7F82-5BF6-41AB-84BB-196551B80D5E}"/>
    <cellStyle name="Output 2 4 9 4 2" xfId="25806" xr:uid="{C9F042CB-2F1F-48F5-A761-7478A61C1ACA}"/>
    <cellStyle name="Output 2 4 9 4 2 2" xfId="56124" xr:uid="{1A35AED0-1310-4B47-94AC-795D60AB6898}"/>
    <cellStyle name="Output 2 4 9 4 3" xfId="49342" xr:uid="{2FCA456A-774A-478E-94FB-CF50B70F9159}"/>
    <cellStyle name="Output 2 4 9 5" xfId="33775" xr:uid="{D9C44A08-153D-4D93-9EE9-0B3DEDEEDC5B}"/>
    <cellStyle name="Output 2 4 9 5 2" xfId="57590" xr:uid="{A4008F54-C62A-4AC9-9E8B-74B58EB9D592}"/>
    <cellStyle name="Output 2 4 9 5 3" xfId="50808" xr:uid="{E44C50BE-4A80-472C-B066-392654C57856}"/>
    <cellStyle name="Output 2 4 9 6" xfId="44542" xr:uid="{95088EB3-C39E-4D9C-8C7C-8A68DBD7AB6B}"/>
    <cellStyle name="Output 2 4 9 6 2" xfId="54281" xr:uid="{C3E32014-22BF-4010-BD05-0F4ADC0F01B5}"/>
    <cellStyle name="Output 2 4 9 6 3" xfId="47468" xr:uid="{BB3F5D84-C0BA-4E64-9C05-057E8EF2F0E8}"/>
    <cellStyle name="Output 2 4 9 7" xfId="45808" xr:uid="{83DAEE29-71FB-43BE-8C9C-8B36E8C55CCB}"/>
    <cellStyle name="Output 2 5" xfId="226" xr:uid="{81E18E0D-D13C-444B-A3CC-146DD921F97E}"/>
    <cellStyle name="Output 2 5 10" xfId="9110" xr:uid="{4C6798FA-6F78-41DA-A221-277B6E0825EE}"/>
    <cellStyle name="Output 2 5 10 2" xfId="18099" xr:uid="{F4447530-D048-4508-BDE2-BB1E17738105}"/>
    <cellStyle name="Output 2 5 10 2 2" xfId="32634" xr:uid="{4AC83A4A-4C67-466B-A58D-1269F609E82A}"/>
    <cellStyle name="Output 2 5 10 3" xfId="22417" xr:uid="{B65ACDDC-D51C-46A4-AC7F-5C576D35DD40}"/>
    <cellStyle name="Output 2 5 11" xfId="12715" xr:uid="{8BC3F2C3-961A-4523-958D-4CDC12AFBBC2}"/>
    <cellStyle name="Output 2 5 11 2" xfId="21704" xr:uid="{279A84F8-DDCD-4542-820E-3C49D1F206FD}"/>
    <cellStyle name="Output 2 5 11 2 2" xfId="38106" xr:uid="{5F7E6F06-3605-44EF-88EA-D4457E4EECEB}"/>
    <cellStyle name="Output 2 5 11 3" xfId="33268" xr:uid="{1FF94B18-A071-4FC0-A4D9-0F4269C5F7A4}"/>
    <cellStyle name="Output 2 5 12" xfId="2232" xr:uid="{963C5F39-C5D7-4B62-9E0F-1536596A9533}"/>
    <cellStyle name="Output 2 5 12 2" xfId="29746" xr:uid="{0A858171-3FF2-4A27-A58D-C937A83968E6}"/>
    <cellStyle name="Output 2 5 13" xfId="13141" xr:uid="{065F2DB9-577F-446C-BD0D-3DCAFBA4D9E6}"/>
    <cellStyle name="Output 2 5 13 2" xfId="24441" xr:uid="{84527EEE-2ECE-4710-8CC4-D9F5286135BB}"/>
    <cellStyle name="Output 2 5 14" xfId="38646" xr:uid="{43756FAA-A3F8-4129-9BEA-BB064D45C8B6}"/>
    <cellStyle name="Output 2 5 15" xfId="44290" xr:uid="{DD068E98-B9C1-4129-A6D8-E3C38790B756}"/>
    <cellStyle name="Output 2 5 16" xfId="45531" xr:uid="{8BF4576E-71BE-4D61-B27C-0C86449759E3}"/>
    <cellStyle name="Output 2 5 2" xfId="575" xr:uid="{384EBCCE-5E6C-49C7-8F4C-F51DBD63C2BA}"/>
    <cellStyle name="Output 2 5 2 2" xfId="4964" xr:uid="{57751316-3111-4D9F-B32E-A4A573E89127}"/>
    <cellStyle name="Output 2 5 2 2 2" xfId="7550" xr:uid="{CE2C5EC5-DBBA-46D6-90D2-DD8DA11D16E8}"/>
    <cellStyle name="Output 2 5 2 2 2 2" xfId="16539" xr:uid="{AFFD1417-73B2-493B-AAB9-D0E9B6CAF79C}"/>
    <cellStyle name="Output 2 5 2 2 2 2 2" xfId="27099" xr:uid="{E3603D67-6D07-4DF5-B2D5-1423387E063C}"/>
    <cellStyle name="Output 2 5 2 2 2 3" xfId="24647" xr:uid="{94CEB7B5-D7DC-4AC6-B422-94AE0A46D4BC}"/>
    <cellStyle name="Output 2 5 2 2 2 4" xfId="56319" xr:uid="{4D953E13-5FF2-41DA-8765-980389F1E827}"/>
    <cellStyle name="Output 2 5 2 2 3" xfId="10187" xr:uid="{48DB0542-1003-42BA-8F52-25DA7E3F4B36}"/>
    <cellStyle name="Output 2 5 2 2 3 2" xfId="19176" xr:uid="{CD2BA5DF-2628-4BD0-8E29-FA202A9639A7}"/>
    <cellStyle name="Output 2 5 2 2 3 2 2" xfId="43392" xr:uid="{19CFC287-D239-4439-9535-0181F56F066D}"/>
    <cellStyle name="Output 2 5 2 2 3 3" xfId="40114" xr:uid="{0B8BA9DF-A189-4E5F-AA0C-03F4E42ACAA6}"/>
    <cellStyle name="Output 2 5 2 2 4" xfId="13953" xr:uid="{D62EED3B-F7A1-488F-8AE1-637DA8C675C3}"/>
    <cellStyle name="Output 2 5 2 2 4 2" xfId="39457" xr:uid="{708AA080-2693-417C-83CE-1EC2F33D1A7B}"/>
    <cellStyle name="Output 2 5 2 2 5" xfId="29412" xr:uid="{1F3F6CBE-2B3B-43AD-90ED-EDA91AB29C67}"/>
    <cellStyle name="Output 2 5 2 2 6" xfId="49537" xr:uid="{5DA3AF50-A157-41F0-83F4-39571F050F59}"/>
    <cellStyle name="Output 2 5 2 3" xfId="3012" xr:uid="{AA10FBCB-C214-48CA-BBE1-D7F174415104}"/>
    <cellStyle name="Output 2 5 2 3 2" xfId="41272" xr:uid="{EDF85E30-1EC9-49C6-9412-21FCA857CC25}"/>
    <cellStyle name="Output 2 5 2 3 2 2" xfId="58422" xr:uid="{78641B6B-B7B4-4960-91BD-F6668D841BAD}"/>
    <cellStyle name="Output 2 5 2 3 3" xfId="51641" xr:uid="{D03A9018-B7CC-418F-9A7B-A0605181CB23}"/>
    <cellStyle name="Output 2 5 2 4" xfId="38059" xr:uid="{9E706DC3-0B3C-4FB3-8CD2-1D4C5849E5F4}"/>
    <cellStyle name="Output 2 5 2 4 2" xfId="54464" xr:uid="{DC0742BF-3A32-431B-BC72-7F575D8C8C33}"/>
    <cellStyle name="Output 2 5 2 4 3" xfId="47654" xr:uid="{FEC75A25-94A3-43BB-9B08-B1EC455587B5}"/>
    <cellStyle name="Output 2 5 2 5" xfId="46046" xr:uid="{7BAD0196-8900-43A8-B704-F51C32D9C02A}"/>
    <cellStyle name="Output 2 5 3" xfId="920" xr:uid="{0DC91324-68A2-4CB3-AF37-405747CD9AE0}"/>
    <cellStyle name="Output 2 5 3 2" xfId="5285" xr:uid="{52B91709-CE41-4195-9F81-636E246632DF}"/>
    <cellStyle name="Output 2 5 3 2 2" xfId="7871" xr:uid="{58D73BBC-E579-45D8-B396-04F7FD807AC6}"/>
    <cellStyle name="Output 2 5 3 2 2 2" xfId="16860" xr:uid="{8ACCE6F1-CF94-4D3C-8764-A5F20CF77A23}"/>
    <cellStyle name="Output 2 5 3 2 2 2 2" xfId="29260" xr:uid="{5EFC2660-5CBA-474D-A2E3-F871C7272A3D}"/>
    <cellStyle name="Output 2 5 3 2 2 3" xfId="28172" xr:uid="{C114DC51-1A1F-4FD1-870D-E09B1143989B}"/>
    <cellStyle name="Output 2 5 3 2 2 4" xfId="56727" xr:uid="{E3489E3F-7A53-49D2-870D-E60E48BDAE3B}"/>
    <cellStyle name="Output 2 5 3 2 3" xfId="10508" xr:uid="{046FFE5C-7B26-404F-B187-FB7B53FAF022}"/>
    <cellStyle name="Output 2 5 3 2 3 2" xfId="19497" xr:uid="{D5978051-F594-4B2B-AD1B-0AAAF2A9CE47}"/>
    <cellStyle name="Output 2 5 3 2 3 2 2" xfId="26204" xr:uid="{2E2AB77E-691E-4C8B-9AF4-59EA569554EF}"/>
    <cellStyle name="Output 2 5 3 2 3 3" xfId="31919" xr:uid="{2EC55E92-231C-4790-B611-9D33C55AF69B}"/>
    <cellStyle name="Output 2 5 3 2 4" xfId="14274" xr:uid="{F792F3B7-85AD-45CE-9DDA-5C10217E4B71}"/>
    <cellStyle name="Output 2 5 3 2 4 2" xfId="23388" xr:uid="{E591438C-3F3F-4BE9-9A4C-184F59F856FE}"/>
    <cellStyle name="Output 2 5 3 2 5" xfId="30450" xr:uid="{B4C31B8D-482A-4D42-BE59-2A4CB7A54C0D}"/>
    <cellStyle name="Output 2 5 3 2 6" xfId="49945" xr:uid="{EC7CD153-3DDF-4D5A-B639-12A04873E9ED}"/>
    <cellStyle name="Output 2 5 3 3" xfId="3357" xr:uid="{94D16F86-3A15-4AEF-BBB2-0EB75AAF5686}"/>
    <cellStyle name="Output 2 5 3 3 2" xfId="24361" xr:uid="{7F153F6A-5342-4BC5-95FB-7AEBFF59A3BF}"/>
    <cellStyle name="Output 2 5 3 3 2 2" xfId="58260" xr:uid="{0EB2FCAA-741A-4CDE-A373-FB255CC020BB}"/>
    <cellStyle name="Output 2 5 3 3 3" xfId="51478" xr:uid="{15AF00C8-CC8D-4AFF-844B-8540A0FB89B6}"/>
    <cellStyle name="Output 2 5 3 4" xfId="34716" xr:uid="{4F04B1C3-5A27-4711-9005-0807BA0404D7}"/>
    <cellStyle name="Output 2 5 3 4 2" xfId="54854" xr:uid="{65A880AA-C3AA-49DF-83E9-75D6455E117C}"/>
    <cellStyle name="Output 2 5 3 4 3" xfId="48062" xr:uid="{D966F5B8-1C5E-424F-A6AB-9CFFCE942C33}"/>
    <cellStyle name="Output 2 5 3 5" xfId="53154" xr:uid="{8FAEEB35-729E-4771-A753-B8A4E209C2B1}"/>
    <cellStyle name="Output 2 5 3 6" xfId="46448" xr:uid="{D8C4A6DB-DD65-496D-B800-72E5743F0D5B}"/>
    <cellStyle name="Output 2 5 4" xfId="1264" xr:uid="{B8F174AC-1F81-4FD4-A0F6-CF426F337BB1}"/>
    <cellStyle name="Output 2 5 4 2" xfId="5609" xr:uid="{2C2E6C7A-8A4A-4A84-B5C0-3F76A261FB4D}"/>
    <cellStyle name="Output 2 5 4 2 2" xfId="8195" xr:uid="{625C38F8-AA84-4DC8-B9F0-0C54C30D1810}"/>
    <cellStyle name="Output 2 5 4 2 2 2" xfId="17184" xr:uid="{E20BCC9B-B2A2-4630-9E02-F8EB7778E85F}"/>
    <cellStyle name="Output 2 5 4 2 2 2 2" xfId="42822" xr:uid="{7434B3A4-A7DD-4DC2-BF0F-E4F029B4B1CE}"/>
    <cellStyle name="Output 2 5 4 2 2 3" xfId="37754" xr:uid="{F9E70065-7366-4F58-B572-8FE54EB2A49E}"/>
    <cellStyle name="Output 2 5 4 2 3" xfId="10832" xr:uid="{EDC2C247-A399-4031-84C7-6F2CBE653776}"/>
    <cellStyle name="Output 2 5 4 2 3 2" xfId="19821" xr:uid="{F8BC0A69-5138-4D47-A4ED-D685BC684279}"/>
    <cellStyle name="Output 2 5 4 2 3 2 2" xfId="35921" xr:uid="{03CB7409-6ABA-4900-A465-A28BB6ECF8D8}"/>
    <cellStyle name="Output 2 5 4 2 3 3" xfId="26663" xr:uid="{988FF8F2-0FDA-403C-8E9F-EF67B7F23370}"/>
    <cellStyle name="Output 2 5 4 2 4" xfId="14598" xr:uid="{BF245A4E-684C-4578-AD55-BE9BD6B04CEC}"/>
    <cellStyle name="Output 2 5 4 2 4 2" xfId="27248" xr:uid="{C7DA55F1-13B4-4842-A04D-0037D5C9FBDD}"/>
    <cellStyle name="Output 2 5 4 2 5" xfId="41458" xr:uid="{48E23A55-C550-4956-A7F1-A4746AE298B9}"/>
    <cellStyle name="Output 2 5 4 2 6" xfId="55847" xr:uid="{5292A1D2-6D54-47FE-B099-4667304E9E33}"/>
    <cellStyle name="Output 2 5 4 3" xfId="3701" xr:uid="{325599A7-7AF6-46E6-BA67-36B62C2078F2}"/>
    <cellStyle name="Output 2 5 4 3 2" xfId="27890" xr:uid="{059C2B3C-71C6-454C-BB19-D60856E7191A}"/>
    <cellStyle name="Output 2 5 4 4" xfId="25161" xr:uid="{C29A4640-79F0-4BB6-A464-B10EAAA20596}"/>
    <cellStyle name="Output 2 5 4 5" xfId="49065" xr:uid="{6CA95F96-B3F7-437A-B601-E3E3814DD5A9}"/>
    <cellStyle name="Output 2 5 5" xfId="1611" xr:uid="{F9A5A45D-F97B-4AE2-A906-8512B1C1D31A}"/>
    <cellStyle name="Output 2 5 5 2" xfId="5954" xr:uid="{AA16B6B1-C69E-44BE-A653-00E20A759CDF}"/>
    <cellStyle name="Output 2 5 5 2 2" xfId="8540" xr:uid="{9DF43387-596A-4D4D-80C4-8EAC36C2E29B}"/>
    <cellStyle name="Output 2 5 5 2 2 2" xfId="17529" xr:uid="{A545ACD8-0BD8-49DF-A001-5E5FDEAE1132}"/>
    <cellStyle name="Output 2 5 5 2 2 2 2" xfId="37982" xr:uid="{695FC7B0-411C-4A5F-8274-D25F946D77B7}"/>
    <cellStyle name="Output 2 5 5 2 2 3" xfId="29763" xr:uid="{BD0C9522-FD2B-4A02-8A99-470940FDA9D8}"/>
    <cellStyle name="Output 2 5 5 2 3" xfId="11177" xr:uid="{F2E9AD0C-B58D-4037-8846-F53D6AE8F5A1}"/>
    <cellStyle name="Output 2 5 5 2 3 2" xfId="20166" xr:uid="{780303C3-2AC1-4944-809B-273D1E433EC3}"/>
    <cellStyle name="Output 2 5 5 2 3 2 2" xfId="22790" xr:uid="{605FC312-3213-4367-A517-149F414A9AF5}"/>
    <cellStyle name="Output 2 5 5 2 3 3" xfId="34547" xr:uid="{1FEBE486-8B6B-40B1-A06A-CBD881335CF9}"/>
    <cellStyle name="Output 2 5 5 2 4" xfId="14943" xr:uid="{C98C93A3-2846-4E02-A763-4D36C7DBF6C5}"/>
    <cellStyle name="Output 2 5 5 2 4 2" xfId="33127" xr:uid="{84AFE74A-880F-46F9-8264-659A477E4B26}"/>
    <cellStyle name="Output 2 5 5 2 5" xfId="31684" xr:uid="{709B3D1D-F8AF-47C5-9CA5-150209EE1EBC}"/>
    <cellStyle name="Output 2 5 5 2 6" xfId="57797" xr:uid="{27BCC7EE-7FFA-4E80-87F7-6653882A7AA2}"/>
    <cellStyle name="Output 2 5 5 3" xfId="4048" xr:uid="{6F16680A-0FFB-4184-9750-34D6DF0A6B85}"/>
    <cellStyle name="Output 2 5 5 3 2" xfId="43468" xr:uid="{F0241848-B19E-4466-8EB5-130DA7F936E3}"/>
    <cellStyle name="Output 2 5 5 4" xfId="42088" xr:uid="{8EC0FB5D-2392-4201-A8A4-BC6CB677D379}"/>
    <cellStyle name="Output 2 5 5 5" xfId="51015" xr:uid="{37FF51ED-E77A-4B6A-9C00-F7CE7CEC8981}"/>
    <cellStyle name="Output 2 5 6" xfId="1710" xr:uid="{57A17602-11D1-48F4-842B-A9D06F8B4D65}"/>
    <cellStyle name="Output 2 5 6 2" xfId="6036" xr:uid="{ADC70515-272B-4388-91C5-93569B4671BB}"/>
    <cellStyle name="Output 2 5 6 2 2" xfId="8622" xr:uid="{B42C2511-44CB-4723-A317-89946B353605}"/>
    <cellStyle name="Output 2 5 6 2 2 2" xfId="17611" xr:uid="{5A7A43B0-D2B1-41FE-854A-A164DDA35E30}"/>
    <cellStyle name="Output 2 5 6 2 2 2 2" xfId="31726" xr:uid="{FBC8866F-4C1E-4833-94F6-35675EC51F6C}"/>
    <cellStyle name="Output 2 5 6 2 2 3" xfId="32893" xr:uid="{47A3A4BD-5443-4650-8618-1F83CFB0A2DD}"/>
    <cellStyle name="Output 2 5 6 2 3" xfId="11259" xr:uid="{4D5DFD40-C6D0-4506-8093-4EB1803B20B0}"/>
    <cellStyle name="Output 2 5 6 2 3 2" xfId="20248" xr:uid="{747C1AB4-23D9-4709-997E-1ED0074A0587}"/>
    <cellStyle name="Output 2 5 6 2 3 2 2" xfId="37524" xr:uid="{988FC3E0-61D2-4685-9442-3B1AF09332C9}"/>
    <cellStyle name="Output 2 5 6 2 3 3" xfId="27470" xr:uid="{29C8C2A4-986C-4C24-969F-66A658EC5631}"/>
    <cellStyle name="Output 2 5 6 2 4" xfId="15025" xr:uid="{3605F36B-CFAB-4E7E-95B5-AD4595FF6B45}"/>
    <cellStyle name="Output 2 5 6 2 4 2" xfId="39495" xr:uid="{E4FCB322-4AE9-4391-9886-6989397529D0}"/>
    <cellStyle name="Output 2 5 6 2 5" xfId="29750" xr:uid="{E7E850A2-5ECA-4CBE-AF6D-1E52D5F5A69C}"/>
    <cellStyle name="Output 2 5 6 2 6" xfId="54016" xr:uid="{4F3D36AD-8B88-45DB-9B8C-4E56069C4AF8}"/>
    <cellStyle name="Output 2 5 6 3" xfId="4147" xr:uid="{FD928B87-3C8B-4826-BD56-EEC6AE0FE533}"/>
    <cellStyle name="Output 2 5 6 3 2" xfId="26437" xr:uid="{06488BDF-257A-4653-B325-D6EC0B3BEC10}"/>
    <cellStyle name="Output 2 5 6 4" xfId="37489" xr:uid="{B14E99FD-6EC2-45A1-ACDE-606F1B8DE351}"/>
    <cellStyle name="Output 2 5 6 5" xfId="47348" xr:uid="{8EA56B07-0397-4DF0-B7B4-4FB2E78990BE}"/>
    <cellStyle name="Output 2 5 7" xfId="2694" xr:uid="{A3E5C26C-2790-41DE-BB7D-8BF825B8ACE4}"/>
    <cellStyle name="Output 2 5 7 2" xfId="6884" xr:uid="{FE801D4E-5EA3-4106-8156-81C6E626B4D6}"/>
    <cellStyle name="Output 2 5 7 2 2" xfId="12025" xr:uid="{F92D1C10-61AE-4015-9B70-AA41EC16BEE8}"/>
    <cellStyle name="Output 2 5 7 2 2 2" xfId="21014" xr:uid="{D26A6AA4-0C8A-46D8-ACC9-BD09A152A582}"/>
    <cellStyle name="Output 2 5 7 2 2 2 2" xfId="31987" xr:uid="{E53B423D-4DAB-4ADE-9DC4-28A3022110B9}"/>
    <cellStyle name="Output 2 5 7 2 2 3" xfId="40234" xr:uid="{2AE3A92A-A974-4A3A-94BD-22796B88765E}"/>
    <cellStyle name="Output 2 5 7 2 3" xfId="12848" xr:uid="{783C7791-09C0-4382-BD10-90038012DB61}"/>
    <cellStyle name="Output 2 5 7 2 3 2" xfId="21837" xr:uid="{276314EC-5A5C-4A15-B597-92979B7E6C23}"/>
    <cellStyle name="Output 2 5 7 2 3 2 2" xfId="26489" xr:uid="{7B56CC25-E268-41A4-988F-10968E6B7745}"/>
    <cellStyle name="Output 2 5 7 2 3 3" xfId="33518" xr:uid="{3B9E065C-2E0B-4897-B07F-FD37C97CA4BD}"/>
    <cellStyle name="Output 2 5 7 2 4" xfId="15873" xr:uid="{4B30C37F-7CA2-4889-B9CA-081CBF332841}"/>
    <cellStyle name="Output 2 5 7 2 4 2" xfId="43048" xr:uid="{9F80B058-0FBB-4599-A5C2-80049AE62E3C}"/>
    <cellStyle name="Output 2 5 7 2 5" xfId="34355" xr:uid="{A5A11DEF-25F7-48BC-AC47-CD9AD5D4984D}"/>
    <cellStyle name="Output 2 5 7 3" xfId="9455" xr:uid="{F8290723-6DA0-47D1-94B1-7A5374A2A375}"/>
    <cellStyle name="Output 2 5 7 3 2" xfId="18444" xr:uid="{9E06381C-99F7-4A70-A40B-E314A2E87E50}"/>
    <cellStyle name="Output 2 5 7 3 2 2" xfId="23879" xr:uid="{5AE8B9A5-A67A-47F9-A7A2-E5E70FD7A391}"/>
    <cellStyle name="Output 2 5 7 3 3" xfId="25648" xr:uid="{0C90B3FC-0C23-4061-9CD9-636FC8160D7B}"/>
    <cellStyle name="Output 2 5 7 4" xfId="32662" xr:uid="{0EDDE6EA-0613-4358-9A7A-2439AD848C6E}"/>
    <cellStyle name="Output 2 5 8" xfId="4640" xr:uid="{55847B65-E7B5-4785-B90C-3ED712282044}"/>
    <cellStyle name="Output 2 5 8 2" xfId="7226" xr:uid="{21FE23ED-AD3D-410D-964E-BA07D6A91883}"/>
    <cellStyle name="Output 2 5 8 2 2" xfId="16215" xr:uid="{D275C8BD-A202-484F-8628-113B17BD1652}"/>
    <cellStyle name="Output 2 5 8 2 2 2" xfId="40339" xr:uid="{841812A0-6CB9-41B6-B318-5B7C99E78EB6}"/>
    <cellStyle name="Output 2 5 8 2 3" xfId="25647" xr:uid="{078DF4D8-5D4C-46B1-9CD2-CDF65D52E396}"/>
    <cellStyle name="Output 2 5 8 3" xfId="9863" xr:uid="{78F5F534-B854-4270-B97E-4F4C3818AC41}"/>
    <cellStyle name="Output 2 5 8 3 2" xfId="18852" xr:uid="{330914AF-BE79-4242-80FE-5BB3FE71A36E}"/>
    <cellStyle name="Output 2 5 8 3 2 2" xfId="40907" xr:uid="{B810E741-5DA8-4FD6-9ED7-25D4F1679139}"/>
    <cellStyle name="Output 2 5 8 3 3" xfId="40289" xr:uid="{36F7D21E-F4FD-4A6F-8DAA-887915BF55F4}"/>
    <cellStyle name="Output 2 5 8 4" xfId="13629" xr:uid="{BDA98665-575C-486E-88E4-1B262AB586ED}"/>
    <cellStyle name="Output 2 5 8 4 2" xfId="25674" xr:uid="{8F2A7FB9-400F-4318-B39B-2FB0BBB0B325}"/>
    <cellStyle name="Output 2 5 8 5" xfId="33645" xr:uid="{032913F6-C4C6-4508-AA8A-FC958F997D80}"/>
    <cellStyle name="Output 2 5 9" xfId="6528" xr:uid="{63A9AD11-8084-4E5D-96B4-1216A8BD4457}"/>
    <cellStyle name="Output 2 5 9 2" xfId="11747" xr:uid="{9AC69279-EB22-48DE-99E7-014B42690EE1}"/>
    <cellStyle name="Output 2 5 9 2 2" xfId="20736" xr:uid="{13FFB965-78B0-4F2B-919C-6AF62759E024}"/>
    <cellStyle name="Output 2 5 9 2 2 2" xfId="28555" xr:uid="{101A18FC-5FC5-49A8-8FB8-2692009ED198}"/>
    <cellStyle name="Output 2 5 9 2 3" xfId="27660" xr:uid="{302542F9-C646-46B8-B0B8-1D55FFA95789}"/>
    <cellStyle name="Output 2 5 9 3" xfId="15517" xr:uid="{40C7D182-2429-484F-B087-7FC4F909237D}"/>
    <cellStyle name="Output 2 5 9 3 2" xfId="26549" xr:uid="{B20B2096-DF95-4CB8-BE5A-07CBA76B311A}"/>
    <cellStyle name="Output 2 5 9 4" xfId="28215" xr:uid="{2F74147D-F0E6-4AEF-ADA9-04F7BCBECDE9}"/>
    <cellStyle name="Output 2 6" xfId="364" xr:uid="{5C2CF5FD-A946-428A-A79D-47F733F1FE6B}"/>
    <cellStyle name="Output 2 6 10" xfId="9235" xr:uid="{0390AC41-43B0-41E1-B82C-421C8072A2E8}"/>
    <cellStyle name="Output 2 6 10 2" xfId="18224" xr:uid="{DA086161-1D2E-4D47-9980-C45D595C261A}"/>
    <cellStyle name="Output 2 6 10 2 2" xfId="28876" xr:uid="{F19A035E-80B7-4F48-B01C-869B4EBEA761}"/>
    <cellStyle name="Output 2 6 10 3" xfId="24972" xr:uid="{E302A0C0-A735-42E7-96CD-A806E042246A}"/>
    <cellStyle name="Output 2 6 11" xfId="9825" xr:uid="{A4FEAC58-E150-4F65-802A-5E94E2DA4A35}"/>
    <cellStyle name="Output 2 6 11 2" xfId="18814" xr:uid="{D62E5628-A8C7-4D3A-8E5F-B66783DAEA21}"/>
    <cellStyle name="Output 2 6 11 2 2" xfId="40053" xr:uid="{186BA3B3-B144-4AEF-B08F-426FBDF734EF}"/>
    <cellStyle name="Output 2 6 11 3" xfId="26930" xr:uid="{38962B6C-457F-4D60-8577-46F71FC9EEC1}"/>
    <cellStyle name="Output 2 6 12" xfId="2370" xr:uid="{AAD1E3C9-AABD-4E14-A3F1-68E2FDFB0E06}"/>
    <cellStyle name="Output 2 6 12 2" xfId="36809" xr:uid="{28E6164D-3C73-4066-BE62-4B10BBD82EF3}"/>
    <cellStyle name="Output 2 6 13" xfId="13279" xr:uid="{A7C82159-EF59-45B2-9C32-248AB30AD779}"/>
    <cellStyle name="Output 2 6 13 2" xfId="41344" xr:uid="{654120CA-92A2-4727-B43E-407331467801}"/>
    <cellStyle name="Output 2 6 14" xfId="43500" xr:uid="{28A4756D-4D4B-4C0D-94E5-148C9E808FFB}"/>
    <cellStyle name="Output 2 6 15" xfId="44274" xr:uid="{0BE289CD-9105-438C-8147-D2BE723D09DC}"/>
    <cellStyle name="Output 2 6 16" xfId="45546" xr:uid="{6ECBA636-22FE-4013-BD0F-F30E8F57F7C8}"/>
    <cellStyle name="Output 2 6 2" xfId="713" xr:uid="{B20FDFF8-B800-402D-93EE-19C7DF441B8F}"/>
    <cellStyle name="Output 2 6 2 2" xfId="5089" xr:uid="{89417E67-3B04-451C-81C7-44EE29091C13}"/>
    <cellStyle name="Output 2 6 2 2 2" xfId="7675" xr:uid="{29161C3F-CEDE-4203-94A9-CCA8853B0205}"/>
    <cellStyle name="Output 2 6 2 2 2 2" xfId="16664" xr:uid="{E970D96F-5DC6-459C-B748-72BC483E3335}"/>
    <cellStyle name="Output 2 6 2 2 2 2 2" xfId="37594" xr:uid="{ABF17D16-8096-4FF6-BA9B-6725935DB1C3}"/>
    <cellStyle name="Output 2 6 2 2 2 3" xfId="41862" xr:uid="{2B6E3F21-2FDB-49E9-887A-08AEE46CE86B}"/>
    <cellStyle name="Output 2 6 2 2 2 4" xfId="56334" xr:uid="{A76FAC92-C2BA-47C7-8DF5-DCB0ABC4D6AA}"/>
    <cellStyle name="Output 2 6 2 2 3" xfId="10312" xr:uid="{467C3B7A-057D-4EDC-9919-A47F5B57BC12}"/>
    <cellStyle name="Output 2 6 2 2 3 2" xfId="19301" xr:uid="{A66D356D-34D6-4B26-B16B-4470556D0593}"/>
    <cellStyle name="Output 2 6 2 2 3 2 2" xfId="30261" xr:uid="{9881A90F-1657-4146-8FED-C7EBEF3660DE}"/>
    <cellStyle name="Output 2 6 2 2 3 3" xfId="44037" xr:uid="{8B6A8C57-D7DC-4E1D-8190-5BC354BE7140}"/>
    <cellStyle name="Output 2 6 2 2 4" xfId="14078" xr:uid="{F0FA08BF-6F59-44C5-A32E-3FE5CE937E98}"/>
    <cellStyle name="Output 2 6 2 2 4 2" xfId="32667" xr:uid="{7213E397-64D2-49C3-9010-23E673DC0FB0}"/>
    <cellStyle name="Output 2 6 2 2 5" xfId="25939" xr:uid="{7A429D4F-BC18-4F26-B950-B34161291C19}"/>
    <cellStyle name="Output 2 6 2 2 6" xfId="49552" xr:uid="{6FE84DD6-E0A5-4D7B-9012-58D789F13FDE}"/>
    <cellStyle name="Output 2 6 2 3" xfId="3150" xr:uid="{41C4249B-E8B4-4A0B-A450-A66DB9C12A23}"/>
    <cellStyle name="Output 2 6 2 3 2" xfId="43385" xr:uid="{4A016E8A-C308-485F-BE98-8120E9847D7A}"/>
    <cellStyle name="Output 2 6 2 3 2 2" xfId="57598" xr:uid="{13B79812-3C5E-44AB-8F6E-6C6744F0919F}"/>
    <cellStyle name="Output 2 6 2 3 3" xfId="50816" xr:uid="{94969040-6A39-4F05-B1F2-6B0E7100BDDF}"/>
    <cellStyle name="Output 2 6 2 4" xfId="23416" xr:uid="{13600382-5463-4ECA-B828-A7611CA92074}"/>
    <cellStyle name="Output 2 6 2 4 2" xfId="54479" xr:uid="{7587930E-41F1-4498-A444-11D39949890E}"/>
    <cellStyle name="Output 2 6 2 4 3" xfId="47669" xr:uid="{0A0F372C-B862-4407-B811-CA0D783138C9}"/>
    <cellStyle name="Output 2 6 2 5" xfId="46061" xr:uid="{E7CFEB03-7412-497B-BC1D-CA63233D2D8A}"/>
    <cellStyle name="Output 2 6 3" xfId="1058" xr:uid="{EE6E3DE6-005E-4371-834A-93AB5BDAD9DB}"/>
    <cellStyle name="Output 2 6 3 2" xfId="5410" xr:uid="{F7E35958-55AE-4062-89E0-D26514D65507}"/>
    <cellStyle name="Output 2 6 3 2 2" xfId="7996" xr:uid="{7327962B-DFA1-4D83-BF8E-C11B5B7321A0}"/>
    <cellStyle name="Output 2 6 3 2 2 2" xfId="16985" xr:uid="{AB5C501B-9A44-406B-886E-D5E9A799EC7C}"/>
    <cellStyle name="Output 2 6 3 2 2 2 2" xfId="39494" xr:uid="{3D0D7C7F-7C65-499F-9EEE-DCDC2938F114}"/>
    <cellStyle name="Output 2 6 3 2 2 3" xfId="37080" xr:uid="{9F6B664E-AE62-42BB-8DBB-203E4C247EB0}"/>
    <cellStyle name="Output 2 6 3 2 2 4" xfId="56742" xr:uid="{87033EC6-5AF6-4BE6-8415-7B8ACE5E5B18}"/>
    <cellStyle name="Output 2 6 3 2 3" xfId="10633" xr:uid="{06DB9196-A7D4-4884-BC01-D7C74DB4D90B}"/>
    <cellStyle name="Output 2 6 3 2 3 2" xfId="19622" xr:uid="{B6408476-43E1-4B4E-BFDC-55A6F1832BDD}"/>
    <cellStyle name="Output 2 6 3 2 3 2 2" xfId="24946" xr:uid="{7012A1EF-DE28-4C89-A4A3-2A8ED00CB2A2}"/>
    <cellStyle name="Output 2 6 3 2 3 3" xfId="34820" xr:uid="{3BB273EA-E461-4B05-9B7C-94CF2D2F7CBC}"/>
    <cellStyle name="Output 2 6 3 2 4" xfId="14399" xr:uid="{06E6EF88-1A10-42D6-93C1-E198A05F86E5}"/>
    <cellStyle name="Output 2 6 3 2 4 2" xfId="29847" xr:uid="{7A76C8CA-366E-4347-AE6B-5721593F98D8}"/>
    <cellStyle name="Output 2 6 3 2 5" xfId="31716" xr:uid="{4577B695-34DD-4970-8BDE-08D4945DD5D7}"/>
    <cellStyle name="Output 2 6 3 2 6" xfId="49960" xr:uid="{016AF2E3-9445-4AF6-A3AE-B9F99EA54AF9}"/>
    <cellStyle name="Output 2 6 3 3" xfId="3495" xr:uid="{D289E311-8917-47AF-A1EF-5F6049177AD0}"/>
    <cellStyle name="Output 2 6 3 3 2" xfId="29625" xr:uid="{69FF6135-CD8E-4835-9B50-9C0B0782986B}"/>
    <cellStyle name="Output 2 6 3 3 2 2" xfId="58100" xr:uid="{940D8602-1E6F-4E7B-9E7E-E6038FDAB2AF}"/>
    <cellStyle name="Output 2 6 3 3 3" xfId="51318" xr:uid="{4D71CB1F-7E4B-4210-A51B-A3D6639FF62F}"/>
    <cellStyle name="Output 2 6 3 4" xfId="22391" xr:uid="{9E98B454-4175-4B6E-BDD1-21C2750092A9}"/>
    <cellStyle name="Output 2 6 3 4 2" xfId="54869" xr:uid="{A745E597-38CA-48EB-831B-D8AE70521B0D}"/>
    <cellStyle name="Output 2 6 3 4 3" xfId="48077" xr:uid="{CD62A806-B959-444C-B82B-7AE710D0D13A}"/>
    <cellStyle name="Output 2 6 3 5" xfId="53169" xr:uid="{F74B51BC-90C2-476C-B1CB-F08FA886D35D}"/>
    <cellStyle name="Output 2 6 3 6" xfId="46463" xr:uid="{78B83A40-716D-4F74-94E3-2A3CF76EC8D3}"/>
    <cellStyle name="Output 2 6 4" xfId="1402" xr:uid="{D03EB81C-6F1A-46AD-BEB9-6648898606C4}"/>
    <cellStyle name="Output 2 6 4 2" xfId="5747" xr:uid="{099884E2-E433-4357-9872-54A5730CD9C7}"/>
    <cellStyle name="Output 2 6 4 2 2" xfId="8333" xr:uid="{320A89CD-4437-4FC1-B44E-89216ABDF3DE}"/>
    <cellStyle name="Output 2 6 4 2 2 2" xfId="17322" xr:uid="{C801A976-B99F-4B35-AC67-B9CA012392D8}"/>
    <cellStyle name="Output 2 6 4 2 2 2 2" xfId="41299" xr:uid="{7977B67F-ABD4-42E4-B749-3E70A75F4D13}"/>
    <cellStyle name="Output 2 6 4 2 2 3" xfId="42110" xr:uid="{C69D5F5F-FE55-4B91-AF9C-4E6F887387F8}"/>
    <cellStyle name="Output 2 6 4 2 3" xfId="10970" xr:uid="{F5483B4F-EC0D-40AB-BA31-B7E5F66A75AE}"/>
    <cellStyle name="Output 2 6 4 2 3 2" xfId="19959" xr:uid="{FADED5CE-4676-4466-8F8A-202F06044F67}"/>
    <cellStyle name="Output 2 6 4 2 3 2 2" xfId="40160" xr:uid="{7E0943CA-2F03-4382-BA7D-77BAF707953F}"/>
    <cellStyle name="Output 2 6 4 2 3 3" xfId="40541" xr:uid="{55513912-B729-423B-8A8C-3C6E20FE3BF7}"/>
    <cellStyle name="Output 2 6 4 2 4" xfId="14736" xr:uid="{AB231ADC-B80A-4D3F-9337-0043879FFA86}"/>
    <cellStyle name="Output 2 6 4 2 4 2" xfId="39336" xr:uid="{DC211132-DE30-4CE2-B83C-04F7C4ADC99C}"/>
    <cellStyle name="Output 2 6 4 2 5" xfId="30664" xr:uid="{A6D86ACE-8707-469A-98F5-EAD4EE4AD330}"/>
    <cellStyle name="Output 2 6 4 2 6" xfId="55862" xr:uid="{239AF3E3-0FF2-4920-8368-46C3E3718A87}"/>
    <cellStyle name="Output 2 6 4 3" xfId="3839" xr:uid="{FC5D6E35-5D6A-4E7C-A028-71A84E0316D5}"/>
    <cellStyle name="Output 2 6 4 3 2" xfId="43046" xr:uid="{40881380-B84A-4B96-953A-31DBCF1FB79F}"/>
    <cellStyle name="Output 2 6 4 4" xfId="25505" xr:uid="{AA29F547-12C9-4D7B-86EC-D9C98ABD7370}"/>
    <cellStyle name="Output 2 6 4 5" xfId="49080" xr:uid="{151E1359-3F18-4869-86BA-523657AADB99}"/>
    <cellStyle name="Output 2 6 5" xfId="1715" xr:uid="{B1F76F1F-7D4D-4056-A8E8-5BF346CA60ED}"/>
    <cellStyle name="Output 2 6 5 2" xfId="6041" xr:uid="{E9C7E8FD-7C7D-41AC-BAA5-31CFEB4317B2}"/>
    <cellStyle name="Output 2 6 5 2 2" xfId="8627" xr:uid="{1674D044-7C8D-4631-B764-373E3D800042}"/>
    <cellStyle name="Output 2 6 5 2 2 2" xfId="17616" xr:uid="{1638F92A-0DB2-4980-B429-8A7707CE0DC1}"/>
    <cellStyle name="Output 2 6 5 2 2 2 2" xfId="36508" xr:uid="{95A4B303-8F3F-400A-978B-DA8DB1242A31}"/>
    <cellStyle name="Output 2 6 5 2 2 3" xfId="34006" xr:uid="{8D7482FD-94BC-4504-858A-B8705C0DC87B}"/>
    <cellStyle name="Output 2 6 5 2 3" xfId="11264" xr:uid="{828DB503-C677-41BD-A145-0A69C0EBD979}"/>
    <cellStyle name="Output 2 6 5 2 3 2" xfId="20253" xr:uid="{67F211FC-477B-424A-AA35-44CA125877ED}"/>
    <cellStyle name="Output 2 6 5 2 3 2 2" xfId="38640" xr:uid="{9F46DE36-53CC-445A-8CC7-058D08D5DD47}"/>
    <cellStyle name="Output 2 6 5 2 3 3" xfId="23968" xr:uid="{33BCB6E7-3377-4E27-BF9F-669B440ECF7E}"/>
    <cellStyle name="Output 2 6 5 2 4" xfId="15030" xr:uid="{9094F506-A409-41C2-B331-3D9A90409FA0}"/>
    <cellStyle name="Output 2 6 5 2 4 2" xfId="27449" xr:uid="{488C52DB-AF40-45B6-9EFE-1484E575A81E}"/>
    <cellStyle name="Output 2 6 5 2 5" xfId="40395" xr:uid="{8C06B94A-E127-405A-A42A-4F2B76407653}"/>
    <cellStyle name="Output 2 6 5 2 6" xfId="57625" xr:uid="{86D3E6EA-3BAE-4AC8-B7C9-6A2FC30AF1AB}"/>
    <cellStyle name="Output 2 6 5 3" xfId="4152" xr:uid="{56DADC2E-5931-4F79-8D41-CA4ACFD8817B}"/>
    <cellStyle name="Output 2 6 5 3 2" xfId="26782" xr:uid="{AEB481D0-16E6-45E5-9773-5979A26CEF13}"/>
    <cellStyle name="Output 2 6 5 4" xfId="29529" xr:uid="{63D2EEA5-BA44-474F-9155-33FB45FFAAA5}"/>
    <cellStyle name="Output 2 6 5 5" xfId="50843" xr:uid="{2921796C-398D-47E9-B309-37BE9B9DE137}"/>
    <cellStyle name="Output 2 6 6" xfId="2021" xr:uid="{40A20B48-C26B-4C19-BC4A-21557311D4F3}"/>
    <cellStyle name="Output 2 6 6 2" xfId="6329" xr:uid="{4106F5C3-46A1-4B96-9554-D3DD8853D4D5}"/>
    <cellStyle name="Output 2 6 6 2 2" xfId="8915" xr:uid="{64B5B4CE-9B2C-4A2E-BA00-14124D461885}"/>
    <cellStyle name="Output 2 6 6 2 2 2" xfId="17904" xr:uid="{FB531475-C5A0-4056-B91C-B350F4C18BD9}"/>
    <cellStyle name="Output 2 6 6 2 2 2 2" xfId="42434" xr:uid="{8027154E-FA02-4793-9E6F-C00425055C5B}"/>
    <cellStyle name="Output 2 6 6 2 2 3" xfId="23707" xr:uid="{A8E9B497-737C-424F-B8C6-B5BA0932621B}"/>
    <cellStyle name="Output 2 6 6 2 3" xfId="11552" xr:uid="{C587A6ED-36EC-4FA3-9952-072511CF5F61}"/>
    <cellStyle name="Output 2 6 6 2 3 2" xfId="20541" xr:uid="{DA3AECB2-4471-435B-9A0E-90C64C7D2A37}"/>
    <cellStyle name="Output 2 6 6 2 3 2 2" xfId="36632" xr:uid="{5CA9D874-062C-48C3-BB66-3BA8FA6CA4E5}"/>
    <cellStyle name="Output 2 6 6 2 3 3" xfId="40566" xr:uid="{BD8D8158-D512-484B-92CF-A0FB2BBB06E9}"/>
    <cellStyle name="Output 2 6 6 2 4" xfId="15318" xr:uid="{2A0205F7-141D-4E41-85C8-2D3DE9DF0977}"/>
    <cellStyle name="Output 2 6 6 2 4 2" xfId="25867" xr:uid="{0B977BB4-5879-4DD1-87D2-E115764B428C}"/>
    <cellStyle name="Output 2 6 6 2 5" xfId="35750" xr:uid="{D9AC75D4-EF8A-497E-A76A-B0E5F0E21E56}"/>
    <cellStyle name="Output 2 6 6 2 6" xfId="54031" xr:uid="{9ADF0613-831A-46CF-A1BE-6FC80310FE1E}"/>
    <cellStyle name="Output 2 6 6 3" xfId="4458" xr:uid="{081DAEFC-134B-438E-9A7F-B829272B850E}"/>
    <cellStyle name="Output 2 6 6 3 2" xfId="23174" xr:uid="{DADF48CC-269B-4A11-9141-AFE6FE50B4FA}"/>
    <cellStyle name="Output 2 6 6 4" xfId="22105" xr:uid="{A58D3A71-D5B0-4AFE-BDA6-179066D67AF7}"/>
    <cellStyle name="Output 2 6 6 5" xfId="47363" xr:uid="{A6962C29-D5F5-4D6E-AF33-20FD12269BD2}"/>
    <cellStyle name="Output 2 6 7" xfId="2832" xr:uid="{0E14B39C-E4DC-4031-801A-9ECC6110E11E}"/>
    <cellStyle name="Output 2 6 7 2" xfId="6982" xr:uid="{DBCD9FF9-6361-4876-9F57-37A852086658}"/>
    <cellStyle name="Output 2 6 7 2 2" xfId="12111" xr:uid="{32A048AB-D85C-4B98-B94E-D9F9A3C7D2F0}"/>
    <cellStyle name="Output 2 6 7 2 2 2" xfId="21100" xr:uid="{268C7A86-127F-4D52-AF64-E6505E2BF776}"/>
    <cellStyle name="Output 2 6 7 2 2 2 2" xfId="41057" xr:uid="{208AC200-2AC0-4C5E-97FE-A009F0EC3667}"/>
    <cellStyle name="Output 2 6 7 2 2 3" xfId="36973" xr:uid="{5C076C1F-3B9D-4D37-A5CE-BECBBE6182E4}"/>
    <cellStyle name="Output 2 6 7 2 3" xfId="12928" xr:uid="{C22FDBF7-8FE4-4A9B-A9DA-9CB36D902FF2}"/>
    <cellStyle name="Output 2 6 7 2 3 2" xfId="21917" xr:uid="{5FDC8FA1-1FEA-48F5-A66E-D131374E89FC}"/>
    <cellStyle name="Output 2 6 7 2 3 2 2" xfId="29525" xr:uid="{29949139-0905-4B66-A017-F2926DDE31C4}"/>
    <cellStyle name="Output 2 6 7 2 3 3" xfId="31583" xr:uid="{859C22BC-AA49-4810-A1A8-FC9B61EE392D}"/>
    <cellStyle name="Output 2 6 7 2 4" xfId="15971" xr:uid="{FD095127-75A5-49BF-B16B-D421673E3112}"/>
    <cellStyle name="Output 2 6 7 2 4 2" xfId="40675" xr:uid="{15426553-FF64-47B7-9C76-EA875596E726}"/>
    <cellStyle name="Output 2 6 7 2 5" xfId="27352" xr:uid="{5B260217-E331-4FBB-937E-68E8FC7F1B45}"/>
    <cellStyle name="Output 2 6 7 3" xfId="9545" xr:uid="{792AA561-D8A8-421D-B1F6-D0F535F3AC75}"/>
    <cellStyle name="Output 2 6 7 3 2" xfId="18534" xr:uid="{02401ADC-2512-4E99-BC8F-782C898851E5}"/>
    <cellStyle name="Output 2 6 7 3 2 2" xfId="29079" xr:uid="{8D793AB7-D464-4D2D-9F61-453190EF7163}"/>
    <cellStyle name="Output 2 6 7 3 3" xfId="32393" xr:uid="{35FF1351-7BAC-4F13-87FE-86C59F3E065F}"/>
    <cellStyle name="Output 2 6 7 4" xfId="43097" xr:uid="{A1FE7AC0-309D-4648-9695-AE23B01E79FA}"/>
    <cellStyle name="Output 2 6 8" xfId="4765" xr:uid="{B5BE826C-FA93-4350-897A-C7C839DAB119}"/>
    <cellStyle name="Output 2 6 8 2" xfId="7351" xr:uid="{33AE4E97-876F-49FC-93FD-839B6F7C33BB}"/>
    <cellStyle name="Output 2 6 8 2 2" xfId="16340" xr:uid="{1EA6EF83-5EA0-4726-99DF-6E32E8BB56C7}"/>
    <cellStyle name="Output 2 6 8 2 2 2" xfId="32172" xr:uid="{C4288BDD-1614-4466-AEB8-825ADE4213B0}"/>
    <cellStyle name="Output 2 6 8 2 3" xfId="22475" xr:uid="{8B1E9938-F078-4F59-A843-61AA67FEC814}"/>
    <cellStyle name="Output 2 6 8 3" xfId="9988" xr:uid="{B44DF1F1-935A-433D-9069-EFC69DEE5B5B}"/>
    <cellStyle name="Output 2 6 8 3 2" xfId="18977" xr:uid="{ADDEEA9A-E2FE-40ED-A157-EE47E0635D1E}"/>
    <cellStyle name="Output 2 6 8 3 2 2" xfId="36880" xr:uid="{A0B5E105-AF70-4D4B-9FDB-4619750D04C9}"/>
    <cellStyle name="Output 2 6 8 3 3" xfId="44040" xr:uid="{49D96C9C-1C42-4848-84B6-02906F540663}"/>
    <cellStyle name="Output 2 6 8 4" xfId="13754" xr:uid="{90BC4D6C-2BB3-4E29-8A49-ACBEEBDA05E0}"/>
    <cellStyle name="Output 2 6 8 4 2" xfId="29718" xr:uid="{1B02B287-3B50-4027-837F-A26BDEACE75B}"/>
    <cellStyle name="Output 2 6 8 5" xfId="23327" xr:uid="{306A3EBB-CEE9-4247-A3CC-09B14AEED771}"/>
    <cellStyle name="Output 2 6 9" xfId="6666" xr:uid="{F3793193-4E2B-479C-B04B-BBCF22D91779}"/>
    <cellStyle name="Output 2 6 9 2" xfId="11872" xr:uid="{062D196D-14C9-4BFD-88A2-B36860A62896}"/>
    <cellStyle name="Output 2 6 9 2 2" xfId="20861" xr:uid="{4BE8A3A3-D771-4595-9B39-32E281BA05BD}"/>
    <cellStyle name="Output 2 6 9 2 2 2" xfId="42833" xr:uid="{261E70D0-6164-43D4-BD18-B9CA8E463195}"/>
    <cellStyle name="Output 2 6 9 2 3" xfId="35678" xr:uid="{060DC33D-768B-4FF0-A90C-C651DCFBCF4F}"/>
    <cellStyle name="Output 2 6 9 3" xfId="15655" xr:uid="{E3357F85-7B67-4767-9083-7E6F47C7F3D0}"/>
    <cellStyle name="Output 2 6 9 3 2" xfId="27484" xr:uid="{46D84316-3E6E-4C24-8346-AE5DE8FE20D8}"/>
    <cellStyle name="Output 2 6 9 4" xfId="23727" xr:uid="{C87D4AC6-84D6-4C6E-9ADD-FD0E39B51952}"/>
    <cellStyle name="Output 2 7" xfId="490" xr:uid="{937F285B-1FFA-468F-83D0-DB106B2228D0}"/>
    <cellStyle name="Output 2 7 10" xfId="44266" xr:uid="{121AE6F1-0D39-418B-B6F5-316E433E6C85}"/>
    <cellStyle name="Output 2 7 11" xfId="45597" xr:uid="{625A6B0B-36C5-4AE0-96AF-7652F1E94624}"/>
    <cellStyle name="Output 2 7 2" xfId="839" xr:uid="{BB1DBDC5-BEE2-4796-85F6-DC7C705BFF68}"/>
    <cellStyle name="Output 2 7 2 2" xfId="5208" xr:uid="{5DDC5020-BABD-472F-9EA2-2390D7173D34}"/>
    <cellStyle name="Output 2 7 2 2 2" xfId="7794" xr:uid="{0712FE4C-D9CB-42F8-B436-6F2A6F72751A}"/>
    <cellStyle name="Output 2 7 2 2 2 2" xfId="16783" xr:uid="{FE762592-6B58-4843-B32F-C63177C5A5AD}"/>
    <cellStyle name="Output 2 7 2 2 2 2 2" xfId="41728" xr:uid="{F50F3FDF-EC31-4F54-B0E3-182BCDAEABE3}"/>
    <cellStyle name="Output 2 7 2 2 2 3" xfId="25450" xr:uid="{CADA2416-0FAC-4DE4-85CE-FE32F48795D2}"/>
    <cellStyle name="Output 2 7 2 2 2 4" xfId="56385" xr:uid="{4824C6AC-7EFC-45DD-AD0D-0283D6B1653C}"/>
    <cellStyle name="Output 2 7 2 2 3" xfId="10431" xr:uid="{E635C8D8-F0B0-4DD2-A79B-9553F4B322B1}"/>
    <cellStyle name="Output 2 7 2 2 3 2" xfId="19420" xr:uid="{11416B95-AEF3-4E66-8ADA-F2E5987FC0F6}"/>
    <cellStyle name="Output 2 7 2 2 3 2 2" xfId="27177" xr:uid="{78C628F0-8A9D-4B19-9A4B-20CFFB20A613}"/>
    <cellStyle name="Output 2 7 2 2 3 3" xfId="31079" xr:uid="{1F1052CA-A28E-442B-B5EA-F9546FE5235A}"/>
    <cellStyle name="Output 2 7 2 2 4" xfId="14197" xr:uid="{AA42E9B2-430B-456E-A181-D7F209BA832B}"/>
    <cellStyle name="Output 2 7 2 2 4 2" xfId="25186" xr:uid="{46056986-693B-4706-AC68-199EF9C6E376}"/>
    <cellStyle name="Output 2 7 2 2 5" xfId="42995" xr:uid="{4B9AC49A-5CB7-403C-A2B8-D516E6B596B0}"/>
    <cellStyle name="Output 2 7 2 2 6" xfId="49603" xr:uid="{8C28F736-3445-4CE2-A11C-8538B8A2E0BA}"/>
    <cellStyle name="Output 2 7 2 3" xfId="3276" xr:uid="{A1571DE8-829A-4A0A-A46F-B444FAB87A05}"/>
    <cellStyle name="Output 2 7 2 3 2" xfId="35159" xr:uid="{F593449E-0DA1-4BB1-ADFD-B51AF16ED240}"/>
    <cellStyle name="Output 2 7 2 3 2 2" xfId="58295" xr:uid="{FC54A62F-1F9F-4D9E-94BF-8A7BD280F7FE}"/>
    <cellStyle name="Output 2 7 2 3 3" xfId="51513" xr:uid="{A3D53123-4A26-4DB5-B539-A80410026A0B}"/>
    <cellStyle name="Output 2 7 2 4" xfId="27742" xr:uid="{21A66CF6-8F5A-477F-92AC-872F55FCAFC1}"/>
    <cellStyle name="Output 2 7 2 4 2" xfId="54527" xr:uid="{D3A01D3B-D672-469E-AE03-5E47DF367E9C}"/>
    <cellStyle name="Output 2 7 2 4 3" xfId="47720" xr:uid="{492E68AA-6ADD-4CEC-8A0B-B6255AF5C6F3}"/>
    <cellStyle name="Output 2 7 2 5" xfId="46109" xr:uid="{3DFB809B-21CB-4B1D-AA89-F8586FA29D8A}"/>
    <cellStyle name="Output 2 7 3" xfId="1184" xr:uid="{371284D0-2922-4C3B-828B-3E7D08A06A8E}"/>
    <cellStyle name="Output 2 7 3 2" xfId="5529" xr:uid="{6A5A4323-5167-4E85-A94C-F8AA5289D82D}"/>
    <cellStyle name="Output 2 7 3 2 2" xfId="8115" xr:uid="{71E7B254-8817-4E55-988D-17932E9E2912}"/>
    <cellStyle name="Output 2 7 3 2 2 2" xfId="17104" xr:uid="{0B4CBE0D-F596-4707-9804-C411BEA02290}"/>
    <cellStyle name="Output 2 7 3 2 2 2 2" xfId="25817" xr:uid="{85205E8E-E4A0-4CCC-A884-66C9339B09E6}"/>
    <cellStyle name="Output 2 7 3 2 2 3" xfId="24574" xr:uid="{2EFB0B27-ABD1-4953-88FF-46D34322E02C}"/>
    <cellStyle name="Output 2 7 3 2 2 4" xfId="56790" xr:uid="{DE2CF14A-0BA6-4A1D-9A25-4D7CC0E5981D}"/>
    <cellStyle name="Output 2 7 3 2 3" xfId="10752" xr:uid="{58EACF78-43E5-42E3-98CC-31CEB518E2A8}"/>
    <cellStyle name="Output 2 7 3 2 3 2" xfId="19741" xr:uid="{6F112998-D215-4714-A8A9-5F358734B6AB}"/>
    <cellStyle name="Output 2 7 3 2 3 2 2" xfId="36215" xr:uid="{7E0B8BD8-CDCB-4601-9250-92E8CA3109BB}"/>
    <cellStyle name="Output 2 7 3 2 3 3" xfId="34457" xr:uid="{EB5CD8F7-FF42-4329-8437-9A3BFE23564B}"/>
    <cellStyle name="Output 2 7 3 2 4" xfId="14518" xr:uid="{918062F8-F186-4BC3-A47F-E8BC5CE4826B}"/>
    <cellStyle name="Output 2 7 3 2 4 2" xfId="34562" xr:uid="{C5532785-2626-4A3D-BF66-CAAAC75EF6D9}"/>
    <cellStyle name="Output 2 7 3 2 5" xfId="24691" xr:uid="{56328AE4-72B8-4C94-B6B1-301190D6BDDF}"/>
    <cellStyle name="Output 2 7 3 2 6" xfId="50008" xr:uid="{25CC1462-366C-43C7-95CE-AED3FDAFA4FD}"/>
    <cellStyle name="Output 2 7 3 3" xfId="3621" xr:uid="{FE66DE5E-A6D5-4936-8204-9D9D35443B5B}"/>
    <cellStyle name="Output 2 7 3 3 2" xfId="27529" xr:uid="{A93C5F9C-8241-457C-B9D4-36F8DF684AA6}"/>
    <cellStyle name="Output 2 7 3 3 2 2" xfId="58950" xr:uid="{83D18A71-5CC7-4A24-AA7B-8E31E32EA86B}"/>
    <cellStyle name="Output 2 7 3 3 3" xfId="52169" xr:uid="{6045C052-DC73-4C11-828B-E22F5B747DA5}"/>
    <cellStyle name="Output 2 7 3 4" xfId="32943" xr:uid="{822FC1A3-A245-4FC6-B71F-A8B5ECE39EA8}"/>
    <cellStyle name="Output 2 7 3 4 2" xfId="54917" xr:uid="{465D1C57-6182-407F-A4FF-A7C1B45F6998}"/>
    <cellStyle name="Output 2 7 3 4 3" xfId="48125" xr:uid="{D27A777E-EF55-4099-A9B4-AF99D42C3FF0}"/>
    <cellStyle name="Output 2 7 3 5" xfId="53217" xr:uid="{3AD14843-48B5-4ACA-9E56-DC8AD5E2B113}"/>
    <cellStyle name="Output 2 7 3 6" xfId="46511" xr:uid="{0815234A-A4F8-443B-BE79-C1FA5A5CBEA0}"/>
    <cellStyle name="Output 2 7 4" xfId="1528" xr:uid="{40108275-CFEA-45B3-B3A8-DA2C71D4D27A}"/>
    <cellStyle name="Output 2 7 4 2" xfId="5873" xr:uid="{50D8D938-52C4-4F0F-B975-1F304CC33614}"/>
    <cellStyle name="Output 2 7 4 2 2" xfId="8459" xr:uid="{1E6D6F6A-6B82-42CE-B635-1107D6BCA7EE}"/>
    <cellStyle name="Output 2 7 4 2 2 2" xfId="17448" xr:uid="{10484B83-A960-45CC-967F-31C573399758}"/>
    <cellStyle name="Output 2 7 4 2 2 2 2" xfId="26928" xr:uid="{1251B3D3-0C81-40FD-A660-64B770BBB56D}"/>
    <cellStyle name="Output 2 7 4 2 2 3" xfId="25810" xr:uid="{A6549F66-D963-4FF1-BFB3-DE510C72C2FE}"/>
    <cellStyle name="Output 2 7 4 2 3" xfId="11096" xr:uid="{DFD089B4-85DA-4CC8-B398-E3346E3122B4}"/>
    <cellStyle name="Output 2 7 4 2 3 2" xfId="20085" xr:uid="{A6DA4215-3620-4DEA-9BE2-41698CF3DE68}"/>
    <cellStyle name="Output 2 7 4 2 3 2 2" xfId="41315" xr:uid="{7F4FF726-38BB-4F90-9F59-8855C60C365D}"/>
    <cellStyle name="Output 2 7 4 2 3 3" xfId="34267" xr:uid="{DF6AB3D9-4A29-4B97-9DF9-16753ACCBCE2}"/>
    <cellStyle name="Output 2 7 4 2 4" xfId="14862" xr:uid="{02C4F620-A611-47FE-8986-070EAF72CE68}"/>
    <cellStyle name="Output 2 7 4 2 4 2" xfId="28995" xr:uid="{3DF49BDE-33BA-4514-A1B3-F788E137D6EE}"/>
    <cellStyle name="Output 2 7 4 2 5" xfId="26153" xr:uid="{D438608F-C32E-4138-8D2E-E8375AD386BE}"/>
    <cellStyle name="Output 2 7 4 2 6" xfId="55913" xr:uid="{0CF824A0-A190-4274-8E88-B72E34663821}"/>
    <cellStyle name="Output 2 7 4 3" xfId="3965" xr:uid="{B8762F79-F36A-4D01-91EF-919C89A3E3CA}"/>
    <cellStyle name="Output 2 7 4 3 2" xfId="32409" xr:uid="{C7A379AC-338F-4D6E-9F97-A006997067C0}"/>
    <cellStyle name="Output 2 7 4 4" xfId="32125" xr:uid="{543BC987-F97A-4F13-AA97-5119E6B3D705}"/>
    <cellStyle name="Output 2 7 4 5" xfId="49131" xr:uid="{3C29EFEE-0C3F-4561-AE71-F60DC5F1771F}"/>
    <cellStyle name="Output 2 7 5" xfId="1840" xr:uid="{DCEF169C-5471-4C46-A828-0314F19636D6}"/>
    <cellStyle name="Output 2 7 5 2" xfId="6156" xr:uid="{DFB517CC-0809-4A4E-898C-C0C559041038}"/>
    <cellStyle name="Output 2 7 5 2 2" xfId="8742" xr:uid="{1E5F1746-7EAA-4CF3-AF91-194DBE70632B}"/>
    <cellStyle name="Output 2 7 5 2 2 2" xfId="17731" xr:uid="{41C86375-9A37-41D8-ABF9-52D305074AD0}"/>
    <cellStyle name="Output 2 7 5 2 2 2 2" xfId="31605" xr:uid="{BA1A5460-EE54-4995-A245-E5F66E6023C5}"/>
    <cellStyle name="Output 2 7 5 2 2 3" xfId="35209" xr:uid="{41661500-F132-4D8D-8DFA-0826C97504B6}"/>
    <cellStyle name="Output 2 7 5 2 3" xfId="11379" xr:uid="{B71DB161-64F4-4C36-91E9-42AE5B60B66F}"/>
    <cellStyle name="Output 2 7 5 2 3 2" xfId="20368" xr:uid="{1294A2AB-3D4A-420B-A22C-E5FDE951CF70}"/>
    <cellStyle name="Output 2 7 5 2 3 2 2" xfId="29350" xr:uid="{18F1AE6F-E546-46BE-9568-57F11634B41E}"/>
    <cellStyle name="Output 2 7 5 2 3 3" xfId="41518" xr:uid="{DB6FDB43-D90A-432D-BF3E-DA38553BC644}"/>
    <cellStyle name="Output 2 7 5 2 4" xfId="15145" xr:uid="{24C4F961-FEBC-42D4-8C5F-68F540CC1F01}"/>
    <cellStyle name="Output 2 7 5 2 4 2" xfId="33814" xr:uid="{D107EA0C-3B6A-4CCE-BE23-CD67B53F597B}"/>
    <cellStyle name="Output 2 7 5 2 5" xfId="42681" xr:uid="{394BAD89-6EB0-4519-8719-E9761030B8A2}"/>
    <cellStyle name="Output 2 7 5 2 6" xfId="59127" xr:uid="{D97D2352-9136-4AF8-89A5-90A11460E081}"/>
    <cellStyle name="Output 2 7 5 3" xfId="4277" xr:uid="{2DDF7F4C-20AF-45FD-BD3B-D43A4C12BA7E}"/>
    <cellStyle name="Output 2 7 5 3 2" xfId="24992" xr:uid="{CE72AFF4-3312-4492-A10E-FA72FF222319}"/>
    <cellStyle name="Output 2 7 5 4" xfId="42645" xr:uid="{EB424011-0CD7-4DBE-8EA2-6E456CD3DB45}"/>
    <cellStyle name="Output 2 7 5 5" xfId="52346" xr:uid="{ED9F63DA-9FE8-412F-8D75-476E7B2219B0}"/>
    <cellStyle name="Output 2 7 6" xfId="2147" xr:uid="{1C6C2B15-1BC6-4A1A-9FBB-50D17DBEF6F3}"/>
    <cellStyle name="Output 2 7 6 2" xfId="6448" xr:uid="{DDFF6D10-318A-485E-8410-2E8DFF859E98}"/>
    <cellStyle name="Output 2 7 6 2 2" xfId="9034" xr:uid="{5458CB82-6D63-4EDA-8E68-506BDB2B2041}"/>
    <cellStyle name="Output 2 7 6 2 2 2" xfId="18023" xr:uid="{CE62B1D9-9CEF-46AE-A9B6-8AED7B2ADA76}"/>
    <cellStyle name="Output 2 7 6 2 2 2 2" xfId="29499" xr:uid="{B73D980D-4804-46D7-B45E-74817F7FF1D2}"/>
    <cellStyle name="Output 2 7 6 2 2 3" xfId="22715" xr:uid="{12CC0ED1-D87B-4E45-984D-243CE20136AC}"/>
    <cellStyle name="Output 2 7 6 2 3" xfId="11671" xr:uid="{CD147EA8-14D7-48AD-BDD2-446A4D8A9F9D}"/>
    <cellStyle name="Output 2 7 6 2 3 2" xfId="20660" xr:uid="{CE6D4D9D-6928-497A-A742-1EF63FA2A2CE}"/>
    <cellStyle name="Output 2 7 6 2 3 2 2" xfId="25933" xr:uid="{69937B46-97AC-4608-8A89-F9817F15BFCD}"/>
    <cellStyle name="Output 2 7 6 2 3 3" xfId="38925" xr:uid="{2A6A6C95-640D-4B2F-978B-A66E1E85FFF6}"/>
    <cellStyle name="Output 2 7 6 2 4" xfId="15437" xr:uid="{E171A653-762C-4E9D-ACBE-E9E23CEFD646}"/>
    <cellStyle name="Output 2 7 6 2 4 2" xfId="32555" xr:uid="{C8CC8079-DEF0-4365-9006-D3D781B3F696}"/>
    <cellStyle name="Output 2 7 6 2 5" xfId="38817" xr:uid="{D525E377-5DBA-4660-B2B8-DE916800A1A2}"/>
    <cellStyle name="Output 2 7 6 2 6" xfId="54079" xr:uid="{E9C985C2-F589-4F9B-ADF5-9CED7D1778E2}"/>
    <cellStyle name="Output 2 7 6 3" xfId="4584" xr:uid="{226A6703-ACE5-4394-AF10-B9042B411174}"/>
    <cellStyle name="Output 2 7 6 3 2" xfId="22411" xr:uid="{2FE06F34-3799-48C0-BC7E-14A565E09B3E}"/>
    <cellStyle name="Output 2 7 6 4" xfId="43473" xr:uid="{76384DE5-34E8-40F5-990D-290D180A0654}"/>
    <cellStyle name="Output 2 7 6 5" xfId="47402" xr:uid="{69E23617-25FF-438F-9E6A-A3725D7DD5CA}"/>
    <cellStyle name="Output 2 7 7" xfId="4884" xr:uid="{97B67CF2-E686-4F7B-8873-402EF5A9006A}"/>
    <cellStyle name="Output 2 7 7 2" xfId="7470" xr:uid="{BAF5173B-168C-422E-8917-A59562DFC9E3}"/>
    <cellStyle name="Output 2 7 7 2 2" xfId="16459" xr:uid="{FB21A23A-F795-4405-A023-13AF8CACB525}"/>
    <cellStyle name="Output 2 7 7 2 2 2" xfId="34072" xr:uid="{1C681EF1-5073-41A6-B717-81F580E427CA}"/>
    <cellStyle name="Output 2 7 7 2 3" xfId="28493" xr:uid="{430AA5BF-6FD9-4693-8060-A54673ED5AD2}"/>
    <cellStyle name="Output 2 7 7 3" xfId="10107" xr:uid="{6D29BEA6-A59E-4006-8A54-86B2FA1D7519}"/>
    <cellStyle name="Output 2 7 7 3 2" xfId="19096" xr:uid="{BD322C0A-46E9-4DF0-A69A-4010D640C4DC}"/>
    <cellStyle name="Output 2 7 7 3 2 2" xfId="33126" xr:uid="{238329A5-D981-4BB0-B2E6-169D4237CA4E}"/>
    <cellStyle name="Output 2 7 7 3 3" xfId="31075" xr:uid="{17B1AACF-E893-4B8B-B611-5FCAA8E16B7F}"/>
    <cellStyle name="Output 2 7 7 4" xfId="13873" xr:uid="{017589B5-975A-45C1-888F-7B84BFD693C6}"/>
    <cellStyle name="Output 2 7 7 4 2" xfId="33236" xr:uid="{9BAF0B21-87E1-4F3A-9C75-0EFDB5759978}"/>
    <cellStyle name="Output 2 7 7 5" xfId="23364" xr:uid="{50B9884E-290F-4AB5-A965-8EB2D6C61178}"/>
    <cellStyle name="Output 2 7 8" xfId="2496" xr:uid="{C6AD1EF9-1B1C-4A91-A5CB-F3EB8C8D979D}"/>
    <cellStyle name="Output 2 7 8 2" xfId="38788" xr:uid="{CDDDA132-9672-4673-A558-9708D7260D7F}"/>
    <cellStyle name="Output 2 7 9" xfId="31678" xr:uid="{47F275AA-493F-43AB-ACB0-14B2A6CFD94A}"/>
    <cellStyle name="Output 2 8" xfId="209" xr:uid="{928D64C3-E764-4A3C-8254-666D5BFB17D7}"/>
    <cellStyle name="Output 2 8 2" xfId="2562" xr:uid="{C7B08055-6025-4AA0-A949-F832B0A5EBBC}"/>
    <cellStyle name="Output 2 8 2 2" xfId="6803" xr:uid="{E9353C44-5BB1-4D21-AE3C-D1AA116A3B18}"/>
    <cellStyle name="Output 2 8 2 2 2" xfId="15792" xr:uid="{7FACBE9A-7931-4205-85CB-50D1F1DC5ED6}"/>
    <cellStyle name="Output 2 8 2 2 2 2" xfId="28296" xr:uid="{7EDDABE4-994C-442E-BF44-F6F3D4C8ED4D}"/>
    <cellStyle name="Output 2 8 2 2 2 3" xfId="56373" xr:uid="{CE7AF4BF-24AD-4DDF-9490-624D702F0BF2}"/>
    <cellStyle name="Output 2 8 2 2 3" xfId="36117" xr:uid="{CB0E2CAC-2E7F-4C32-8FCF-051EC5158FCE}"/>
    <cellStyle name="Output 2 8 2 2 4" xfId="49591" xr:uid="{D167EE77-584B-487B-80F5-7208D2356E46}"/>
    <cellStyle name="Output 2 8 2 3" xfId="9373" xr:uid="{1128356F-E132-40B2-8189-6C6B5451A5AC}"/>
    <cellStyle name="Output 2 8 2 3 2" xfId="18362" xr:uid="{ECB0C896-2FB0-4FA4-968D-8E74BCEDF294}"/>
    <cellStyle name="Output 2 8 2 3 2 2" xfId="26835" xr:uid="{D7B09131-A611-4A2D-A1C1-97AB75B1704A}"/>
    <cellStyle name="Output 2 8 2 3 2 3" xfId="59032" xr:uid="{7B3DA342-9014-4FCA-99F5-363E9F181CA6}"/>
    <cellStyle name="Output 2 8 2 3 3" xfId="39544" xr:uid="{77E18ED0-A87E-4B7F-AFDF-2BB6FDB520E1}"/>
    <cellStyle name="Output 2 8 2 3 4" xfId="52251" xr:uid="{23154325-0D53-41EB-88E5-B9E7F7A4C501}"/>
    <cellStyle name="Output 2 8 2 4" xfId="13416" xr:uid="{442E8622-5A1D-479C-90EB-71A9CE742815}"/>
    <cellStyle name="Output 2 8 2 4 2" xfId="34580" xr:uid="{0F0F7C16-DE92-421F-934F-6396B9A1CF85}"/>
    <cellStyle name="Output 2 8 2 4 2 2" xfId="54515" xr:uid="{D99B2488-6165-47A6-BAD0-5738E8436F06}"/>
    <cellStyle name="Output 2 8 2 4 3" xfId="47708" xr:uid="{48936D94-79F2-44EC-B88D-8736740150B8}"/>
    <cellStyle name="Output 2 8 2 5" xfId="28049" xr:uid="{7B02A19A-924E-4CFF-8C1E-7E401FD92282}"/>
    <cellStyle name="Output 2 8 2 6" xfId="46097" xr:uid="{B4BC5F91-4F28-4B5E-AEED-5F4189FB05D5}"/>
    <cellStyle name="Output 2 8 3" xfId="2677" xr:uid="{7D71C8A9-4EA5-45DB-9106-1B4066AFA394}"/>
    <cellStyle name="Output 2 8 3 2" xfId="28954" xr:uid="{4DADD899-2B58-4BFC-8DF9-B6BC9A74D85B}"/>
    <cellStyle name="Output 2 8 3 2 2" xfId="56778" xr:uid="{023409A1-E53B-48FB-ACD1-315278D7B2E5}"/>
    <cellStyle name="Output 2 8 3 2 3" xfId="49996" xr:uid="{B45EDBBD-8704-412D-A063-B645A2380377}"/>
    <cellStyle name="Output 2 8 3 3" xfId="51629" xr:uid="{19209BA6-E2AE-483E-8AF1-B93767E482B1}"/>
    <cellStyle name="Output 2 8 3 3 2" xfId="58410" xr:uid="{71FB2B60-D723-48E9-8145-F0F55DDBDCE9}"/>
    <cellStyle name="Output 2 8 3 4" xfId="48113" xr:uid="{B0641F2D-3C9E-4954-9317-4CEDD70B36E4}"/>
    <cellStyle name="Output 2 8 3 4 2" xfId="54905" xr:uid="{0571DB87-53D6-4644-B1CD-DBB7CD033180}"/>
    <cellStyle name="Output 2 8 3 5" xfId="53205" xr:uid="{AA315F50-0CDA-4FD1-8B4D-67F85AE85409}"/>
    <cellStyle name="Output 2 8 3 6" xfId="46499" xr:uid="{EC7B9AD4-78D6-4CF9-A207-C459E92D7F3A}"/>
    <cellStyle name="Output 2 8 4" xfId="40429" xr:uid="{B2221D59-81EE-4F61-B031-74372274126D}"/>
    <cellStyle name="Output 2 8 4 2" xfId="55901" xr:uid="{77EEA384-8A77-42B6-B993-41E43E5380FE}"/>
    <cellStyle name="Output 2 8 4 3" xfId="49119" xr:uid="{16E4E1FD-43F7-4F0B-9748-CC32533DD62C}"/>
    <cellStyle name="Output 2 8 5" xfId="44382" xr:uid="{1ADBE1AE-6374-45C2-B790-F2256CF106D9}"/>
    <cellStyle name="Output 2 8 5 2" xfId="58494" xr:uid="{7D287FB2-F12F-40FB-8628-E0966A3BBCD2}"/>
    <cellStyle name="Output 2 8 5 3" xfId="51713" xr:uid="{3BE15E60-A154-44EC-ABF9-B7B26A5088CA}"/>
    <cellStyle name="Output 2 8 6" xfId="45585" xr:uid="{BBD9E8CF-3114-409B-8C0E-8D8C23BFE364}"/>
    <cellStyle name="Output 2 8 6 2" xfId="54067" xr:uid="{1532D8A4-4F53-4527-BF78-E2ED30F793E0}"/>
    <cellStyle name="Output 2 9" xfId="558" xr:uid="{BA2E9422-A388-4E20-8424-2ABAAEC1CB8B}"/>
    <cellStyle name="Output 2 9 2" xfId="4949" xr:uid="{67CE2265-E2E1-4704-AE73-F2232186D8E8}"/>
    <cellStyle name="Output 2 9 2 2" xfId="7535" xr:uid="{D0A3F216-A01A-4388-B9F8-F3EE380C6E0E}"/>
    <cellStyle name="Output 2 9 2 2 2" xfId="16524" xr:uid="{67176B53-BB11-4B71-8D36-B32AC556521E}"/>
    <cellStyle name="Output 2 9 2 2 2 2" xfId="23380" xr:uid="{F6B85F4F-05B9-4681-BA0F-2694C9F2E41B}"/>
    <cellStyle name="Output 2 9 2 2 2 3" xfId="56448" xr:uid="{8613137F-520A-4F6A-B01D-AB82FA6042AB}"/>
    <cellStyle name="Output 2 9 2 2 3" xfId="38066" xr:uid="{D982A0D2-5BED-4AC1-ADB3-79D5C69A1114}"/>
    <cellStyle name="Output 2 9 2 2 4" xfId="49666" xr:uid="{F783245C-3BA5-4E48-9FAA-5F979A99197B}"/>
    <cellStyle name="Output 2 9 2 3" xfId="10172" xr:uid="{9462686B-2218-48EA-ABC0-5A462BC063E8}"/>
    <cellStyle name="Output 2 9 2 3 2" xfId="19161" xr:uid="{0AAAC59F-CC7D-49CB-91EB-6A7AB862EFAF}"/>
    <cellStyle name="Output 2 9 2 3 2 2" xfId="41032" xr:uid="{B64F1188-AC00-40F8-B830-F58F2D290124}"/>
    <cellStyle name="Output 2 9 2 3 2 3" xfId="57612" xr:uid="{3FB56344-7F89-46F8-A2A6-AB925D740FA3}"/>
    <cellStyle name="Output 2 9 2 3 3" xfId="26415" xr:uid="{C389FF51-2CBC-4997-BCA4-078E30504451}"/>
    <cellStyle name="Output 2 9 2 3 4" xfId="50830" xr:uid="{30440647-AE8C-4387-8393-455225D73433}"/>
    <cellStyle name="Output 2 9 2 4" xfId="13938" xr:uid="{A14B9449-8E21-4410-BD10-9F2504A4FBC4}"/>
    <cellStyle name="Output 2 9 2 4 2" xfId="37077" xr:uid="{062F77E6-ADAE-41D3-8F99-F634C8A0EC28}"/>
    <cellStyle name="Output 2 9 2 4 2 2" xfId="54587" xr:uid="{13377712-2CD1-469C-B223-2BF224BAC642}"/>
    <cellStyle name="Output 2 9 2 4 3" xfId="47783" xr:uid="{C0848CBF-578B-41B8-B2A0-9F024FCEF6DC}"/>
    <cellStyle name="Output 2 9 2 5" xfId="43366" xr:uid="{41AC1FA5-4231-4E3D-8FF1-FD9FBE3A0186}"/>
    <cellStyle name="Output 2 9 2 6" xfId="46169" xr:uid="{10484DB2-B1D6-4D76-A91D-7CD53B80627B}"/>
    <cellStyle name="Output 2 9 3" xfId="2995" xr:uid="{96D67795-AE95-4505-B141-44E523BAAB64}"/>
    <cellStyle name="Output 2 9 3 2" xfId="37283" xr:uid="{61547297-92E4-480F-A4C2-B8EA6F6ED5B8}"/>
    <cellStyle name="Output 2 9 3 2 2" xfId="56850" xr:uid="{F64F0CA5-8D69-4268-8198-6206CCF3AF52}"/>
    <cellStyle name="Output 2 9 3 2 3" xfId="50068" xr:uid="{F6DD9F76-DCB8-43D9-B35C-5C9B73E020D9}"/>
    <cellStyle name="Output 2 9 3 3" xfId="51413" xr:uid="{BE30C137-DCEF-4F50-B7AF-B4444C336EEE}"/>
    <cellStyle name="Output 2 9 3 3 2" xfId="58195" xr:uid="{74D2BB41-5BDA-4C6F-B8AC-91D46BDDC3A2}"/>
    <cellStyle name="Output 2 9 3 4" xfId="48185" xr:uid="{C38B95AE-8730-4E39-B54E-963190B6AA5E}"/>
    <cellStyle name="Output 2 9 3 4 2" xfId="54977" xr:uid="{49062771-3B59-4DA1-BC71-68B4595130E6}"/>
    <cellStyle name="Output 2 9 3 5" xfId="53277" xr:uid="{0BC87115-771F-4E90-ADB5-960D12C9C862}"/>
    <cellStyle name="Output 2 9 3 6" xfId="46571" xr:uid="{E191F779-D1DD-47CC-AAD7-88F3D4F670E6}"/>
    <cellStyle name="Output 2 9 4" xfId="38698" xr:uid="{8E8E3954-93F9-4494-9D13-952A7A562D58}"/>
    <cellStyle name="Output 2 9 4 2" xfId="55976" xr:uid="{2B67AE82-D03A-4938-A33D-A85D77917FD0}"/>
    <cellStyle name="Output 2 9 4 3" xfId="49194" xr:uid="{606FD72C-9E44-4EE1-8524-9616F7E10C6D}"/>
    <cellStyle name="Output 2 9 5" xfId="44406" xr:uid="{6563C53A-9131-4E5B-AA5E-2A0772D9273E}"/>
    <cellStyle name="Output 2 9 5 2" xfId="57773" xr:uid="{A93C97BC-D848-4676-B254-4520599C1FB5}"/>
    <cellStyle name="Output 2 9 5 3" xfId="50991" xr:uid="{DC893DD1-5C05-44C8-A3CC-4A78320584AA}"/>
    <cellStyle name="Output 2 9 6" xfId="45660" xr:uid="{DD4ACD70-8346-4A7D-8B92-4E922C0FCA8C}"/>
    <cellStyle name="Output 2 9 6 2" xfId="54139" xr:uid="{FD19BC36-894E-4BCF-820B-23CC6D58F18A}"/>
    <cellStyle name="Output 3" xfId="120" xr:uid="{70C5B8A8-B172-4ED8-ACFD-38715A9C6552}"/>
    <cellStyle name="Output 3 10" xfId="906" xr:uid="{85FE26A8-ED56-4F25-BF18-A6EA64369F7F}"/>
    <cellStyle name="Output 3 10 2" xfId="5273" xr:uid="{321E1909-D0F3-4E65-A6C8-8AF5995AD994}"/>
    <cellStyle name="Output 3 10 2 2" xfId="7859" xr:uid="{1968F3F7-FBC2-425C-B34F-5E620064CAAE}"/>
    <cellStyle name="Output 3 10 2 2 2" xfId="16848" xr:uid="{FFBDA09A-B022-4D6C-8C41-EC3C26599091}"/>
    <cellStyle name="Output 3 10 2 2 2 2" xfId="31584" xr:uid="{6BE699D0-AAE4-4E77-AD3C-DC93E870D357}"/>
    <cellStyle name="Output 3 10 2 2 2 3" xfId="56617" xr:uid="{B7E38E69-962E-4D8A-8041-27B05C4AA127}"/>
    <cellStyle name="Output 3 10 2 2 3" xfId="24760" xr:uid="{938F55C3-6034-4DE7-84AD-85DD7FE9BE6D}"/>
    <cellStyle name="Output 3 10 2 2 4" xfId="49835" xr:uid="{F1E88DE0-FF1B-4182-919F-C4FDB15810A5}"/>
    <cellStyle name="Output 3 10 2 3" xfId="10496" xr:uid="{9A8E8E3D-8A4A-4A71-ABC8-E4DC2952A935}"/>
    <cellStyle name="Output 3 10 2 3 2" xfId="19485" xr:uid="{0F817CA1-A6AA-4E5D-A62E-2982283F2443}"/>
    <cellStyle name="Output 3 10 2 3 2 2" xfId="28710" xr:uid="{572F89EC-6DBB-4E1F-8055-134B4F6D1A2C}"/>
    <cellStyle name="Output 3 10 2 3 2 3" xfId="57850" xr:uid="{0C841B59-61E6-4CA1-83DA-644D3DB70624}"/>
    <cellStyle name="Output 3 10 2 3 3" xfId="26382" xr:uid="{6E01169D-B82B-49E5-A579-98EA294EC2FD}"/>
    <cellStyle name="Output 3 10 2 3 4" xfId="51068" xr:uid="{93BF8769-59D2-4ECC-AF4F-4B8841E48A09}"/>
    <cellStyle name="Output 3 10 2 4" xfId="14262" xr:uid="{9B16A26E-BC90-40CC-AD90-B40B5C2193CE}"/>
    <cellStyle name="Output 3 10 2 4 2" xfId="38708" xr:uid="{8AABF7F7-E767-4211-9E31-11F285EAF916}"/>
    <cellStyle name="Output 3 10 2 4 2 2" xfId="54750" xr:uid="{7B61190D-A23A-494E-A6E4-7A44C32CC475}"/>
    <cellStyle name="Output 3 10 2 4 3" xfId="47952" xr:uid="{A18633BF-C501-407D-B487-F0EB10F5B622}"/>
    <cellStyle name="Output 3 10 2 5" xfId="36337" xr:uid="{1C7710EF-FCD0-4ED1-94C2-DF4A9DF229F6}"/>
    <cellStyle name="Output 3 10 2 6" xfId="46338" xr:uid="{71158C2C-E941-4524-B1D8-1DC957A370A2}"/>
    <cellStyle name="Output 3 10 3" xfId="3343" xr:uid="{5672A8A2-7A3D-4DD8-9E7F-ECBF0475697D}"/>
    <cellStyle name="Output 3 10 3 2" xfId="43992" xr:uid="{5F6AD970-9D6F-458C-9A1C-C276919A0D0C}"/>
    <cellStyle name="Output 3 10 3 2 2" xfId="57013" xr:uid="{28C4B3ED-EDC7-4C09-84CA-8DEC7143E42E}"/>
    <cellStyle name="Output 3 10 3 2 3" xfId="50231" xr:uid="{9C18B32C-A070-49B4-853B-8F805D35FA12}"/>
    <cellStyle name="Output 3 10 3 3" xfId="52355" xr:uid="{C5EB30DA-8BE8-4B51-9DED-B3905C8B69DA}"/>
    <cellStyle name="Output 3 10 3 3 2" xfId="59136" xr:uid="{64FF55B5-5D09-4C8C-A887-3AC3B4A5E6A9}"/>
    <cellStyle name="Output 3 10 3 4" xfId="48348" xr:uid="{25498E7F-FB1D-4FF6-9C99-EE09F325E520}"/>
    <cellStyle name="Output 3 10 3 4 2" xfId="55140" xr:uid="{84C2AD30-BAFF-416E-AA80-05FAA770B528}"/>
    <cellStyle name="Output 3 10 3 5" xfId="53438" xr:uid="{EA2552F9-57A6-4B54-B2A5-CAA74F4F861E}"/>
    <cellStyle name="Output 3 10 3 6" xfId="46734" xr:uid="{84B347BC-73C6-4BC4-AAFB-E3AAC69EF61B}"/>
    <cellStyle name="Output 3 10 4" xfId="29245" xr:uid="{D71BC0B2-730F-4D88-8464-D5ABB98E2E54}"/>
    <cellStyle name="Output 3 10 4 2" xfId="56145" xr:uid="{15313E48-93BF-4C00-8273-213230D3155C}"/>
    <cellStyle name="Output 3 10 4 3" xfId="49363" xr:uid="{6AA5D545-C351-4A11-9B6D-64E3D8E4780B}"/>
    <cellStyle name="Output 3 10 5" xfId="44527" xr:uid="{BC58E2D5-9762-4C2D-9D9F-C19BCC39B457}"/>
    <cellStyle name="Output 3 10 5 2" xfId="58026" xr:uid="{1C600F8C-AC54-496D-A1D2-1B2DDE6FCB3B}"/>
    <cellStyle name="Output 3 10 5 3" xfId="51244" xr:uid="{F9DAA58C-3FB2-459D-AAB6-995F25674F30}"/>
    <cellStyle name="Output 3 10 6" xfId="47483" xr:uid="{E9B2C374-66F2-4659-AFD7-577B8159409E}"/>
    <cellStyle name="Output 3 10 6 2" xfId="54302" xr:uid="{A7338A9F-3EED-4DF3-B3D5-651FE1AC8D87}"/>
    <cellStyle name="Output 3 10 7" xfId="45875" xr:uid="{000F069F-367A-47EB-ADD5-26CB67810BAC}"/>
    <cellStyle name="Output 3 11" xfId="1250" xr:uid="{CD2A624A-3955-4438-A1F7-B9F9A73E8290}"/>
    <cellStyle name="Output 3 11 2" xfId="5595" xr:uid="{151F91CE-BC3E-4657-9427-85EECEB1B3FB}"/>
    <cellStyle name="Output 3 11 2 2" xfId="8181" xr:uid="{01F089F6-A015-4AE6-BD81-E2560106BEEA}"/>
    <cellStyle name="Output 3 11 2 2 2" xfId="17170" xr:uid="{EA37C916-945E-4BD1-883F-D2FE8D6FABF9}"/>
    <cellStyle name="Output 3 11 2 2 2 2" xfId="25224" xr:uid="{0FEED6BD-98D2-445F-9613-2DAD55CA4594}"/>
    <cellStyle name="Output 3 11 2 2 2 3" xfId="56656" xr:uid="{E9111810-88D2-4A74-92BA-D4DD1B13A261}"/>
    <cellStyle name="Output 3 11 2 2 3" xfId="30280" xr:uid="{E989CCAB-291B-4AC8-939E-36BC728FB5DB}"/>
    <cellStyle name="Output 3 11 2 2 4" xfId="49874" xr:uid="{5F4268F3-4B3E-4B66-8AF7-B92A6FDDF3D6}"/>
    <cellStyle name="Output 3 11 2 3" xfId="10818" xr:uid="{BE3D13E1-A3E6-4C09-BFCA-563D8F51AA5F}"/>
    <cellStyle name="Output 3 11 2 3 2" xfId="19807" xr:uid="{CA4B380D-58F8-44C9-86FD-BDD483FEEAED}"/>
    <cellStyle name="Output 3 11 2 3 2 2" xfId="26580" xr:uid="{9C6F41E4-DDDB-43D1-82B6-2D8E835D548D}"/>
    <cellStyle name="Output 3 11 2 3 2 3" xfId="57882" xr:uid="{A6380220-E3FC-41BB-A2A4-87B676B9177B}"/>
    <cellStyle name="Output 3 11 2 3 3" xfId="32202" xr:uid="{5D6BF9A2-98AF-4892-90A2-711E677BEDF0}"/>
    <cellStyle name="Output 3 11 2 3 4" xfId="51100" xr:uid="{52F652A9-0853-4EA5-9F70-C7EF118DB736}"/>
    <cellStyle name="Output 3 11 2 4" xfId="14584" xr:uid="{F10FA4D4-7B94-4189-ACD6-6986249B6197}"/>
    <cellStyle name="Output 3 11 2 4 2" xfId="24637" xr:uid="{119D6854-BE80-4E32-BCF3-66A3B19010FA}"/>
    <cellStyle name="Output 3 11 2 4 2 2" xfId="54786" xr:uid="{5EF7663A-2C4B-4A00-80D1-7F29A815E037}"/>
    <cellStyle name="Output 3 11 2 4 3" xfId="47991" xr:uid="{B23F8297-14F2-4744-AF26-0958C9A17627}"/>
    <cellStyle name="Output 3 11 2 5" xfId="40089" xr:uid="{096D4DD9-A975-4AEB-ACED-E7D384C2EE6B}"/>
    <cellStyle name="Output 3 11 2 6" xfId="46377" xr:uid="{31CE4A0D-A14A-46F8-AC70-B3F18B454F44}"/>
    <cellStyle name="Output 3 11 3" xfId="3687" xr:uid="{042CD74E-B454-4164-B14F-17009AF7AEFB}"/>
    <cellStyle name="Output 3 11 3 2" xfId="22518" xr:uid="{60D571FB-930D-4217-A0B1-A47953623AD6}"/>
    <cellStyle name="Output 3 11 3 2 2" xfId="57049" xr:uid="{D89BCD60-B86B-44AC-932B-CB3485CD9BEE}"/>
    <cellStyle name="Output 3 11 3 2 3" xfId="50267" xr:uid="{E8B739B1-AD63-4CB2-859A-545F204887BD}"/>
    <cellStyle name="Output 3 11 3 3" xfId="51612" xr:uid="{992F2707-2CAD-4A1E-9DD7-72F60A1DCA2E}"/>
    <cellStyle name="Output 3 11 3 3 2" xfId="58393" xr:uid="{BEFC7743-9691-4AFD-8E66-AEDB89D8224F}"/>
    <cellStyle name="Output 3 11 3 4" xfId="48384" xr:uid="{BBA18880-35BB-409E-9012-5C583D656FCE}"/>
    <cellStyle name="Output 3 11 3 4 2" xfId="55176" xr:uid="{43871F26-6615-48CC-B50E-6169BDD94661}"/>
    <cellStyle name="Output 3 11 3 5" xfId="46770" xr:uid="{93180BFD-7622-4F3E-BC9F-28670F11B8A6}"/>
    <cellStyle name="Output 3 11 4" xfId="42506" xr:uid="{9D1AC12F-19AA-44DE-BA8B-F0CC459123BB}"/>
    <cellStyle name="Output 3 11 4 2" xfId="56184" xr:uid="{44D70A54-FB79-426E-8890-8B8EA4249187}"/>
    <cellStyle name="Output 3 11 4 3" xfId="49402" xr:uid="{0E96DAE0-B5C4-4D8B-9715-0CDA24A447E8}"/>
    <cellStyle name="Output 3 11 5" xfId="44573" xr:uid="{41466810-2F2A-4E7F-A38A-0E5FB9ED0283}"/>
    <cellStyle name="Output 3 11 5 2" xfId="58326" xr:uid="{E507E6D6-4ED2-4BCB-9B4E-A2A86ADB7FF1}"/>
    <cellStyle name="Output 3 11 5 3" xfId="51544" xr:uid="{F57F1122-C24D-4B14-B49A-FBE4F970B166}"/>
    <cellStyle name="Output 3 11 6" xfId="47522" xr:uid="{8F1AD30A-9F2E-4887-9262-ED8465FF46D9}"/>
    <cellStyle name="Output 3 11 6 2" xfId="54338" xr:uid="{D38E777C-4422-4DB7-A899-84D3B50B88FB}"/>
    <cellStyle name="Output 3 11 7" xfId="45911" xr:uid="{162ECA0A-A6BB-4E6E-83F5-B70CB32A5755}"/>
    <cellStyle name="Output 3 12" xfId="1811" xr:uid="{030C92C2-CDFC-4F7B-AE73-CF5915F56E65}"/>
    <cellStyle name="Output 3 12 2" xfId="6128" xr:uid="{13DC0C33-1EF8-4560-8718-856B07CB84FC}"/>
    <cellStyle name="Output 3 12 2 2" xfId="8714" xr:uid="{DD2F5844-29CF-4B65-931A-A9AC8B778B68}"/>
    <cellStyle name="Output 3 12 2 2 2" xfId="17703" xr:uid="{544714C3-BDBC-41E0-AA27-2269AFFD37A8}"/>
    <cellStyle name="Output 3 12 2 2 2 2" xfId="32599" xr:uid="{4726AEB8-B8E2-4DBD-AC8B-C17992F7C804}"/>
    <cellStyle name="Output 3 12 2 2 3" xfId="43041" xr:uid="{AC43F292-B6BB-4199-9821-78B1A79E6A2D}"/>
    <cellStyle name="Output 3 12 2 2 4" xfId="56277" xr:uid="{395E9AC0-5680-4CDC-8B1A-5352E59B8573}"/>
    <cellStyle name="Output 3 12 2 3" xfId="11351" xr:uid="{7133FFF5-175D-403A-9324-71A9B685D70B}"/>
    <cellStyle name="Output 3 12 2 3 2" xfId="20340" xr:uid="{3D95197A-162F-4183-9E7A-0B246615FC5F}"/>
    <cellStyle name="Output 3 12 2 3 2 2" xfId="37067" xr:uid="{B998A8F0-9CA2-4D66-A1A8-BDBC0D208AE5}"/>
    <cellStyle name="Output 3 12 2 3 3" xfId="27663" xr:uid="{CA1AD44D-9AF5-478E-A341-F3BAF6793A8F}"/>
    <cellStyle name="Output 3 12 2 4" xfId="15117" xr:uid="{0A7D5683-7F76-423F-9DDF-8CB0EFF7629E}"/>
    <cellStyle name="Output 3 12 2 4 2" xfId="34962" xr:uid="{6BB92C3B-4D89-4034-ACCC-D526F87CCB3F}"/>
    <cellStyle name="Output 3 12 2 5" xfId="43530" xr:uid="{426E88EE-1888-4837-A631-0F7CE4BFAF2D}"/>
    <cellStyle name="Output 3 12 2 6" xfId="49495" xr:uid="{2E6ED119-097C-47E7-831C-127108FA93C7}"/>
    <cellStyle name="Output 3 12 3" xfId="4248" xr:uid="{E1E45256-430E-48E5-BC41-60697AC5C59F}"/>
    <cellStyle name="Output 3 12 3 2" xfId="39413" xr:uid="{F25810C9-8891-45A6-AA1D-15616D6C53FB}"/>
    <cellStyle name="Output 3 12 3 2 2" xfId="57917" xr:uid="{7EA2FCB2-3AFA-4CF3-809E-C7F9A61159AB}"/>
    <cellStyle name="Output 3 12 3 3" xfId="51135" xr:uid="{5DAA7F25-DDFA-472A-AFD0-7F7A7704534C}"/>
    <cellStyle name="Output 3 12 4" xfId="34087" xr:uid="{93D33D73-1AA7-4FC6-8D1B-172C8B809151}"/>
    <cellStyle name="Output 3 12 4 2" xfId="54423" xr:uid="{76811BFE-8FF8-4547-A5CB-8ED5C6C2309A}"/>
    <cellStyle name="Output 3 12 4 3" xfId="47612" xr:uid="{5583FCED-B3FD-442F-9A0F-3E6AF0BAFDA5}"/>
    <cellStyle name="Output 3 12 5" xfId="44670" xr:uid="{6832E7E1-2739-4C56-9AD1-C57811F55452}"/>
    <cellStyle name="Output 3 12 6" xfId="46004" xr:uid="{A6703A15-5516-4106-AFEE-F591B85203C4}"/>
    <cellStyle name="Output 3 13" xfId="1584" xr:uid="{6A8F4B90-133D-482A-B51F-E38DC0C49193}"/>
    <cellStyle name="Output 3 13 2" xfId="5929" xr:uid="{D817445D-7BCC-496B-9E89-381EB6A520F3}"/>
    <cellStyle name="Output 3 13 2 2" xfId="8515" xr:uid="{2046C0C0-B974-4FB2-808B-95106F41B998}"/>
    <cellStyle name="Output 3 13 2 2 2" xfId="17504" xr:uid="{ADDFDC61-83C5-4F20-A54A-8D4035A8F6E2}"/>
    <cellStyle name="Output 3 13 2 2 2 2" xfId="40612" xr:uid="{DB9579D4-134A-4D59-A8E8-2D7874CB8BAF}"/>
    <cellStyle name="Output 3 13 2 2 3" xfId="39845" xr:uid="{D9AE1D13-DAA7-4652-8DCA-EAB8D78E620F}"/>
    <cellStyle name="Output 3 13 2 2 4" xfId="56691" xr:uid="{C791D399-9B62-44BA-B10E-989FDCADABC2}"/>
    <cellStyle name="Output 3 13 2 3" xfId="11152" xr:uid="{8463CC23-83E7-4696-95C8-BCF8C95CA70E}"/>
    <cellStyle name="Output 3 13 2 3 2" xfId="20141" xr:uid="{53595DB3-541E-4A4E-BC6F-34399A68542B}"/>
    <cellStyle name="Output 3 13 2 3 2 2" xfId="40719" xr:uid="{BF19FF7A-D16F-4219-AFB6-5882B265FFFC}"/>
    <cellStyle name="Output 3 13 2 3 3" xfId="38954" xr:uid="{DED1644D-13B4-4201-9706-160060460363}"/>
    <cellStyle name="Output 3 13 2 4" xfId="14918" xr:uid="{FFF727D0-2882-4903-BBEF-98C2FBD8FE7F}"/>
    <cellStyle name="Output 3 13 2 4 2" xfId="34188" xr:uid="{D0B4A8F0-ADFB-45BB-9FDC-E3C8AE532176}"/>
    <cellStyle name="Output 3 13 2 5" xfId="25536" xr:uid="{601404C3-3E3E-4CEA-B104-944900E51522}"/>
    <cellStyle name="Output 3 13 2 6" xfId="49909" xr:uid="{08A56811-9B28-43F5-B0CF-969F98F83296}"/>
    <cellStyle name="Output 3 13 3" xfId="4021" xr:uid="{4C5D8283-D1E2-4A34-8F0E-E09F42788AB3}"/>
    <cellStyle name="Output 3 13 3 2" xfId="23695" xr:uid="{648C8247-D0B3-41FF-AE2E-9B303506814C}"/>
    <cellStyle name="Output 3 13 3 2 2" xfId="58476" xr:uid="{6B5D3C83-1C4A-40C4-AB06-7F6DDAB23D11}"/>
    <cellStyle name="Output 3 13 3 3" xfId="51695" xr:uid="{54345067-9160-44D4-8F38-72E06D831A6E}"/>
    <cellStyle name="Output 3 13 4" xfId="36848" xr:uid="{E9749C0D-4A1B-4681-9917-A5D72AB08DA1}"/>
    <cellStyle name="Output 3 13 4 2" xfId="54818" xr:uid="{3F0F40BA-952A-439F-970F-9CCFBA5EDE78}"/>
    <cellStyle name="Output 3 13 4 3" xfId="48026" xr:uid="{80FB4344-1BAD-4F92-B514-6338DAF5E5AF}"/>
    <cellStyle name="Output 3 13 5" xfId="44674" xr:uid="{F29958FB-F2F7-4757-B8F6-03CF4365DBBD}"/>
    <cellStyle name="Output 3 13 6" xfId="46412" xr:uid="{312B0908-50FF-4AD3-BAD9-794871BEFA81}"/>
    <cellStyle name="Output 3 14" xfId="2583" xr:uid="{402F1F43-94B3-4011-967E-B438261F7E9D}"/>
    <cellStyle name="Output 3 14 2" xfId="6824" xr:uid="{4C811AB0-0B90-473C-918B-049BFD0C2E51}"/>
    <cellStyle name="Output 3 14 2 2" xfId="15813" xr:uid="{E204B0FC-E935-4AB5-AC12-2D1F3D8C7DA8}"/>
    <cellStyle name="Output 3 14 2 2 2" xfId="27635" xr:uid="{EE1914E9-4EEB-4F54-8A5A-88EA9B79D41D}"/>
    <cellStyle name="Output 3 14 2 2 3" xfId="57165" xr:uid="{5DA47DAF-A9D5-4C04-B6C9-A18721594A3D}"/>
    <cellStyle name="Output 3 14 2 3" xfId="22859" xr:uid="{08E7B4B7-C86A-4718-9934-7369531F0054}"/>
    <cellStyle name="Output 3 14 2 4" xfId="50383" xr:uid="{8B62E373-B42B-4F12-B678-E9F924350891}"/>
    <cellStyle name="Output 3 14 3" xfId="9394" xr:uid="{0614DE8D-6283-45D8-85BA-9124ABEFD3C6}"/>
    <cellStyle name="Output 3 14 3 2" xfId="18383" xr:uid="{FFDDC806-633E-4EFC-B8E2-7C5562CC9CC9}"/>
    <cellStyle name="Output 3 14 3 2 2" xfId="27088" xr:uid="{B6DE5055-D59E-4798-9F07-D6C0BFC42B38}"/>
    <cellStyle name="Output 3 14 3 2 3" xfId="55676" xr:uid="{34B8AB76-C303-47BC-BCCE-C12605146006}"/>
    <cellStyle name="Output 3 14 3 3" xfId="41270" xr:uid="{337C4F00-7976-4D39-BFC8-58E3BD34E339}"/>
    <cellStyle name="Output 3 14 3 4" xfId="48895" xr:uid="{3BB34EAE-5AA6-4FDF-ACF5-4D8B1317DEC1}"/>
    <cellStyle name="Output 3 14 4" xfId="13437" xr:uid="{C1CECD30-6623-498D-8138-E1303FFE87BC}"/>
    <cellStyle name="Output 3 14 4 2" xfId="33457" xr:uid="{54559CFB-28D1-41F0-A19C-1552D7D69D3E}"/>
    <cellStyle name="Output 3 14 4 2 2" xfId="55292" xr:uid="{C29F8F18-6684-4F44-B1A8-C8088A562D41}"/>
    <cellStyle name="Output 3 14 4 3" xfId="48500" xr:uid="{0356824E-8211-4F4F-B78C-D9CD471C119D}"/>
    <cellStyle name="Output 3 14 5" xfId="27387" xr:uid="{94A97206-BF17-4612-A538-777ECD63CC81}"/>
    <cellStyle name="Output 3 14 5 2" xfId="53578" xr:uid="{AA8FB1F3-B616-43CE-BA1D-DA99205666F2}"/>
    <cellStyle name="Output 3 14 6" xfId="44753" xr:uid="{860F7C9E-6B31-4699-9106-0428D3F16230}"/>
    <cellStyle name="Output 3 14 7" xfId="46886" xr:uid="{28B00657-0D47-4FD8-AA00-304FC8A2780F}"/>
    <cellStyle name="Output 3 15" xfId="6514" xr:uid="{7594ACA4-0741-458C-B484-BBB58FCD6EA3}"/>
    <cellStyle name="Output 3 15 2" xfId="11735" xr:uid="{8FE59B66-5FDF-4395-AE5D-3FCCCA206C53}"/>
    <cellStyle name="Output 3 15 2 2" xfId="20724" xr:uid="{819A632E-6BCB-4386-B848-05B30D2DB63B}"/>
    <cellStyle name="Output 3 15 2 2 2" xfId="31230" xr:uid="{D58F10F0-F5A4-4992-8E3D-079EE1E6B6AD}"/>
    <cellStyle name="Output 3 15 2 2 3" xfId="57160" xr:uid="{E1FEA4C4-01DA-476B-8159-BEAEC6F2C260}"/>
    <cellStyle name="Output 3 15 2 3" xfId="24299" xr:uid="{D84F7791-0066-4151-957B-DCF432C2EAFA}"/>
    <cellStyle name="Output 3 15 2 4" xfId="50378" xr:uid="{5102466E-E783-4A47-B8D5-AFAB402E8AAC}"/>
    <cellStyle name="Output 3 15 3" xfId="15503" xr:uid="{E55ED577-7870-4590-B06B-EA619A3A2248}"/>
    <cellStyle name="Output 3 15 3 2" xfId="31809" xr:uid="{0BC588C2-4263-4D91-B348-861F04173E04}"/>
    <cellStyle name="Output 3 15 3 2 2" xfId="58761" xr:uid="{F50EC540-F566-4ACC-822B-856807BA2A77}"/>
    <cellStyle name="Output 3 15 3 3" xfId="51980" xr:uid="{A223B902-C3ED-4684-8FF5-DCEB92069DE2}"/>
    <cellStyle name="Output 3 15 4" xfId="22873" xr:uid="{B057B659-6B9D-425F-BE58-315DE4565905}"/>
    <cellStyle name="Output 3 15 4 2" xfId="58324" xr:uid="{8BC0E990-BC69-4521-846E-D0CDE47D1497}"/>
    <cellStyle name="Output 3 15 4 3" xfId="51542" xr:uid="{D6ED6C4E-447F-4407-8BD7-7706C232335E}"/>
    <cellStyle name="Output 3 15 5" xfId="44711" xr:uid="{1B2EA36D-5FA0-4969-A8C5-23ABC4FB6198}"/>
    <cellStyle name="Output 3 15 5 2" xfId="55287" xr:uid="{CD1A648E-5CC7-4E66-A760-604AF5EDBFC7}"/>
    <cellStyle name="Output 3 15 5 3" xfId="48495" xr:uid="{6AE4FB11-7552-4C16-BAFA-91B782EE7CE9}"/>
    <cellStyle name="Output 3 15 6" xfId="53573" xr:uid="{C8BA603C-2AE8-4C4A-AF82-43C24BA9C5D1}"/>
    <cellStyle name="Output 3 15 7" xfId="46881" xr:uid="{B28467AE-08CD-4C29-A903-6EDDC8688424}"/>
    <cellStyle name="Output 3 16" xfId="9098" xr:uid="{DD6AA7D4-A9DE-40C8-B361-A4DB5D5ECA82}"/>
    <cellStyle name="Output 3 16 2" xfId="18087" xr:uid="{A1D0D624-9616-4FA9-AD36-366796AD508E}"/>
    <cellStyle name="Output 3 16 2 2" xfId="29974" xr:uid="{06D5D7FF-44D3-4CC9-85C1-406AD1E62D6C}"/>
    <cellStyle name="Output 3 16 2 2 2" xfId="57093" xr:uid="{681F08AC-E769-4A35-8174-182244FFBF2F}"/>
    <cellStyle name="Output 3 16 2 3" xfId="50311" xr:uid="{CBB5D514-F44B-4ACA-BBD2-03215A0F36F6}"/>
    <cellStyle name="Output 3 16 3" xfId="26134" xr:uid="{41D13620-4AB6-426B-952B-3491445959AA}"/>
    <cellStyle name="Output 3 16 3 2" xfId="58698" xr:uid="{300049DE-F48D-48F9-BB5E-7D87A5933935}"/>
    <cellStyle name="Output 3 16 3 3" xfId="51917" xr:uid="{E3536766-56E5-4BA5-9C05-C271F32BE31F}"/>
    <cellStyle name="Output 3 16 4" xfId="44819" xr:uid="{9F9A2A82-912B-4408-B076-A8A6F838CC11}"/>
    <cellStyle name="Output 3 16 4 2" xfId="59114" xr:uid="{CA9B2BFF-307B-4239-931B-349F54F5F483}"/>
    <cellStyle name="Output 3 16 4 3" xfId="52333" xr:uid="{0E96A8BA-91F9-472D-A5C3-5970DC9F7DF1}"/>
    <cellStyle name="Output 3 16 5" xfId="48428" xr:uid="{20F9845B-0BFD-49A3-A990-0DABB3AAE488}"/>
    <cellStyle name="Output 3 16 5 2" xfId="55220" xr:uid="{341FF15A-88DF-4D4B-A183-0A581EAEF8E8}"/>
    <cellStyle name="Output 3 16 6" xfId="53506" xr:uid="{16E2B6D5-2E83-463C-B8A0-365F876A9A0C}"/>
    <cellStyle name="Output 3 16 7" xfId="46814" xr:uid="{95B645B4-5A2D-43E9-A5F6-008637521E08}"/>
    <cellStyle name="Output 3 17" xfId="9832" xr:uid="{1A92CFBA-2C0E-4C1E-A418-506254335F07}"/>
    <cellStyle name="Output 3 17 2" xfId="18821" xr:uid="{44648E13-253C-4D47-92F7-675E06DF21F2}"/>
    <cellStyle name="Output 3 17 2 2" xfId="23381" xr:uid="{8B83541D-43F9-4E3D-A5FB-A6EA82FD8D4C}"/>
    <cellStyle name="Output 3 17 2 2 2" xfId="57161" xr:uid="{3B8071CB-4C7B-4EA7-856C-561F1754E51A}"/>
    <cellStyle name="Output 3 17 2 3" xfId="50379" xr:uid="{71BA545C-6B94-4152-8741-CCC3E77C5D5E}"/>
    <cellStyle name="Output 3 17 3" xfId="26695" xr:uid="{9BD86C63-7AC9-48A5-98E6-CD583C3FD663}"/>
    <cellStyle name="Output 3 17 3 2" xfId="58762" xr:uid="{A698F8E3-2602-4587-A67D-A1A8846D0A86}"/>
    <cellStyle name="Output 3 17 3 3" xfId="51981" xr:uid="{2ACBE191-7D80-4CBF-9CA1-0C485A5C96DF}"/>
    <cellStyle name="Output 3 17 4" xfId="44846" xr:uid="{0E15125F-2B9C-4141-9A72-0FDFF82B591A}"/>
    <cellStyle name="Output 3 17 4 2" xfId="57906" xr:uid="{5AAAC041-5149-4DE2-B377-6440AB2B3D39}"/>
    <cellStyle name="Output 3 17 4 3" xfId="51124" xr:uid="{52C7AF21-3135-44BA-9540-6962AD86AE82}"/>
    <cellStyle name="Output 3 17 5" xfId="48496" xr:uid="{BCEA63A9-EF19-4785-B5C7-B1E1C6E02B9F}"/>
    <cellStyle name="Output 3 17 5 2" xfId="55288" xr:uid="{19054B91-DEA3-4BA0-8028-7370CFA2EA12}"/>
    <cellStyle name="Output 3 17 6" xfId="53574" xr:uid="{E4E42820-62F1-4686-AC4C-89797647DFD4}"/>
    <cellStyle name="Output 3 17 7" xfId="46882" xr:uid="{F25B90AC-24E6-43B7-BC99-B185A9D3988F}"/>
    <cellStyle name="Output 3 18" xfId="2218" xr:uid="{7D6EB56A-7FC1-4523-82B8-4A9279757BDF}"/>
    <cellStyle name="Output 3 18 2" xfId="26797" xr:uid="{176BB484-509A-4FDF-99BF-EFB3FD902C89}"/>
    <cellStyle name="Output 3 18 2 2" xfId="57256" xr:uid="{3DE37F81-855F-4635-9EBE-DDA30B15C198}"/>
    <cellStyle name="Output 3 18 2 3" xfId="50474" xr:uid="{7963C97C-AA08-42B8-B319-99291338D16E}"/>
    <cellStyle name="Output 3 18 3" xfId="44878" xr:uid="{B5DB13F8-00DC-463F-A132-6B75E35498E5}"/>
    <cellStyle name="Output 3 18 3 2" xfId="58857" xr:uid="{6158071E-5A6B-415F-A57D-E7AAD17379C4}"/>
    <cellStyle name="Output 3 18 3 3" xfId="52076" xr:uid="{42B0DB46-512F-4EAE-BF94-3C657916B40B}"/>
    <cellStyle name="Output 3 18 4" xfId="51525" xr:uid="{3AC3A304-A917-44FF-8145-01A761D54F83}"/>
    <cellStyle name="Output 3 18 4 2" xfId="58307" xr:uid="{F456F6F8-3904-4023-9B16-CE1172736320}"/>
    <cellStyle name="Output 3 18 5" xfId="48591" xr:uid="{3F38EB37-7B03-4BA2-B930-0465600E739D}"/>
    <cellStyle name="Output 3 18 5 2" xfId="55380" xr:uid="{CB46AAE6-A5D8-4202-8C32-D57393DC9AC3}"/>
    <cellStyle name="Output 3 18 6" xfId="53666" xr:uid="{80591DD7-A0C5-4BB2-A03A-2066BD76F1D2}"/>
    <cellStyle name="Output 3 18 7" xfId="46977" xr:uid="{4C01CC45-4656-4981-A39C-394743752F37}"/>
    <cellStyle name="Output 3 19" xfId="13127" xr:uid="{896D0FA7-13BC-4BE9-9CA9-69D14325E7F7}"/>
    <cellStyle name="Output 3 19 2" xfId="27773" xr:uid="{22D1DEE5-73C6-455B-B306-9D6AE847476B}"/>
    <cellStyle name="Output 3 19 2 2" xfId="57286" xr:uid="{B971BC44-FF8A-47DF-8951-439B142F2D3E}"/>
    <cellStyle name="Output 3 19 2 3" xfId="50504" xr:uid="{926C4F19-B9E1-48D3-AF38-4C2983791F84}"/>
    <cellStyle name="Output 3 19 3" xfId="44966" xr:uid="{1FF3CA50-62CC-4FB6-970F-F47E9333E579}"/>
    <cellStyle name="Output 3 19 3 2" xfId="58887" xr:uid="{036B2DB2-9B29-489A-AEDA-702FC035108D}"/>
    <cellStyle name="Output 3 19 3 3" xfId="52106" xr:uid="{395E34BC-0D2E-4896-8C7A-E38EF6536EAC}"/>
    <cellStyle name="Output 3 19 4" xfId="48881" xr:uid="{A6AF152E-2D00-4863-8902-4435A40A13B0}"/>
    <cellStyle name="Output 3 19 4 2" xfId="55662" xr:uid="{97EB714D-2F45-4ACB-8BEB-2C6A748677BA}"/>
    <cellStyle name="Output 3 19 5" xfId="48621" xr:uid="{C313E2E3-2D00-4A52-97B2-8B19316823A7}"/>
    <cellStyle name="Output 3 19 5 2" xfId="55410" xr:uid="{056F3062-B731-4D55-B555-0D562ADE4C63}"/>
    <cellStyle name="Output 3 19 6" xfId="53696" xr:uid="{A3046D95-FD89-4350-9527-88935CCE1C37}"/>
    <cellStyle name="Output 3 19 7" xfId="47007" xr:uid="{9EC9A37C-9695-4BC4-94A7-BD3BB1A3A93F}"/>
    <cellStyle name="Output 3 2" xfId="156" xr:uid="{72B2B735-97C4-49EF-AB9F-8218BE27FF84}"/>
    <cellStyle name="Output 3 2 10" xfId="1967" xr:uid="{08EDC91A-7C7E-4FBC-9126-4DDCAAF4B9ED}"/>
    <cellStyle name="Output 3 2 10 2" xfId="6275" xr:uid="{437E361E-B36D-4EB9-8343-D953D445AE1C}"/>
    <cellStyle name="Output 3 2 10 2 2" xfId="8861" xr:uid="{27C8179C-D1AC-4DC0-8947-52928DB3F5FE}"/>
    <cellStyle name="Output 3 2 10 2 2 2" xfId="17850" xr:uid="{417E7417-5DEA-4EFB-AA2E-2AFE1284FA59}"/>
    <cellStyle name="Output 3 2 10 2 2 2 2" xfId="25773" xr:uid="{E1D25244-361E-4B68-85C1-77BB81550D60}"/>
    <cellStyle name="Output 3 2 10 2 2 3" xfId="28983" xr:uid="{6F49731C-8A61-4410-AED0-8FD8443C57DA}"/>
    <cellStyle name="Output 3 2 10 2 3" xfId="11498" xr:uid="{E32AFF62-6C26-4498-A1B8-6C7D008E3405}"/>
    <cellStyle name="Output 3 2 10 2 3 2" xfId="20487" xr:uid="{EA910AA7-C189-4FA4-838C-C72E35BF450D}"/>
    <cellStyle name="Output 3 2 10 2 3 2 2" xfId="23604" xr:uid="{79568292-E0C8-41F5-AE9B-F16CA3789A58}"/>
    <cellStyle name="Output 3 2 10 2 3 3" xfId="40498" xr:uid="{43D28C67-B699-406A-B2E7-4DC5BE23073F}"/>
    <cellStyle name="Output 3 2 10 2 4" xfId="15264" xr:uid="{813D9511-6DF2-4200-9C76-13362A604590}"/>
    <cellStyle name="Output 3 2 10 2 4 2" xfId="33328" xr:uid="{C7109D8F-B6FD-4780-B5A9-5A029E6234EE}"/>
    <cellStyle name="Output 3 2 10 2 5" xfId="28383" xr:uid="{DD970719-EACC-4DF5-B1FB-3DA74CF117BA}"/>
    <cellStyle name="Output 3 2 10 3" xfId="4404" xr:uid="{E5F765A9-0FB1-4398-B8FA-1CF548391A48}"/>
    <cellStyle name="Output 3 2 10 3 2" xfId="38435" xr:uid="{7D18CBEB-E306-4DAC-9CEF-7E9294D397BA}"/>
    <cellStyle name="Output 3 2 10 4" xfId="32387" xr:uid="{5B1E6F75-AE59-45E1-AA61-04B096D51561}"/>
    <cellStyle name="Output 3 2 11" xfId="2690" xr:uid="{885320CD-7E5D-4982-9D09-63343F19816D}"/>
    <cellStyle name="Output 3 2 11 2" xfId="6880" xr:uid="{E5389F86-0F29-47D6-B613-0F7BC1644CB9}"/>
    <cellStyle name="Output 3 2 11 2 2" xfId="15869" xr:uid="{4B43C7C0-CD9C-45C2-8151-02648FCFC365}"/>
    <cellStyle name="Output 3 2 11 2 2 2" xfId="28948" xr:uid="{E0DDBD54-9D20-4035-9D73-9967CE17089C}"/>
    <cellStyle name="Output 3 2 11 2 3" xfId="35621" xr:uid="{0D3FF958-AB16-4BF3-87BD-EDE08ECEC77A}"/>
    <cellStyle name="Output 3 2 11 3" xfId="9451" xr:uid="{8D83316C-7D55-4D42-ABCB-D2608297BD85}"/>
    <cellStyle name="Output 3 2 11 3 2" xfId="18440" xr:uid="{BADCC06A-B89F-42B3-81C6-212208F5791E}"/>
    <cellStyle name="Output 3 2 11 3 2 2" xfId="26929" xr:uid="{869C2743-C44D-46A0-959F-FC50933028D9}"/>
    <cellStyle name="Output 3 2 11 3 3" xfId="32522" xr:uid="{7D5699C5-4DC1-47BF-A4D5-B740C42512B8}"/>
    <cellStyle name="Output 3 2 11 4" xfId="13489" xr:uid="{8F29CF61-3A47-4FDC-A597-3E205D0819F4}"/>
    <cellStyle name="Output 3 2 11 4 2" xfId="36986" xr:uid="{CB11502B-47EB-42C6-835D-A8E7D0B1E2D3}"/>
    <cellStyle name="Output 3 2 11 5" xfId="35068" xr:uid="{0B9FB778-278C-44AB-B330-6BC967C8CA89}"/>
    <cellStyle name="Output 3 2 12" xfId="6612" xr:uid="{B17223C4-06A5-4FE4-94E5-E4A769976610}"/>
    <cellStyle name="Output 3 2 12 2" xfId="11818" xr:uid="{8BA39B02-414A-4A86-9E8A-7CBD38D678E2}"/>
    <cellStyle name="Output 3 2 12 2 2" xfId="20807" xr:uid="{B3764A36-4772-4A0B-AAE1-D73E25059E30}"/>
    <cellStyle name="Output 3 2 12 2 2 2" xfId="39593" xr:uid="{7A4DD60A-4871-4A62-A452-03AAEC5789C5}"/>
    <cellStyle name="Output 3 2 12 2 3" xfId="36182" xr:uid="{F2A9609E-C5A7-4DB5-8AF9-F91CF16E892D}"/>
    <cellStyle name="Output 3 2 12 3" xfId="15601" xr:uid="{E66E640E-2ED8-45CF-AE0E-2D0E31FC4A8D}"/>
    <cellStyle name="Output 3 2 12 3 2" xfId="22759" xr:uid="{866A3989-FC8B-488B-859E-06095F0AEE59}"/>
    <cellStyle name="Output 3 2 12 4" xfId="41844" xr:uid="{C3AC50C2-3888-41E2-B3D5-442133FD6A03}"/>
    <cellStyle name="Output 3 2 13" xfId="9181" xr:uid="{E50D3F04-7AE1-4925-BC0E-00C4D8CC8D93}"/>
    <cellStyle name="Output 3 2 13 2" xfId="18170" xr:uid="{D2F4C9DF-8FDF-4BBE-AAE3-A408D9F24EF2}"/>
    <cellStyle name="Output 3 2 13 2 2" xfId="36688" xr:uid="{2E2B2DA4-9198-4769-938F-280F310F2C4E}"/>
    <cellStyle name="Output 3 2 13 3" xfId="29003" xr:uid="{6FDDE7FA-1FF6-4D0A-9DFF-48677FC53E8D}"/>
    <cellStyle name="Output 3 2 14" xfId="9773" xr:uid="{1269A4AE-00B3-4496-810F-EF4A12A35ED3}"/>
    <cellStyle name="Output 3 2 14 2" xfId="18762" xr:uid="{FB1C2938-0756-4AA7-9A00-472D2A9EC261}"/>
    <cellStyle name="Output 3 2 14 2 2" xfId="37515" xr:uid="{20834FD1-1E76-40F0-ABD7-3AD5DB13DF24}"/>
    <cellStyle name="Output 3 2 14 3" xfId="35706" xr:uid="{D3AC159A-E0DE-4E0F-ABC3-E8B744011BBF}"/>
    <cellStyle name="Output 3 2 15" xfId="2316" xr:uid="{B41072EA-2B15-4CAF-AB7C-F6037C6FC7F3}"/>
    <cellStyle name="Output 3 2 15 2" xfId="23897" xr:uid="{A8FCF916-7599-4346-A78E-50398601844D}"/>
    <cellStyle name="Output 3 2 16" xfId="13225" xr:uid="{875DC758-32A9-439D-9C39-4076C3B1314A}"/>
    <cellStyle name="Output 3 2 16 2" xfId="30410" xr:uid="{72E1CE31-01AE-423B-B0F2-DF8D9ED40D1E}"/>
    <cellStyle name="Output 3 2 17" xfId="43570" xr:uid="{F153FF39-DD35-4B54-B584-47B2FB26A1E3}"/>
    <cellStyle name="Output 3 2 18" xfId="44296" xr:uid="{C3B74545-474F-42C1-BF8C-F1A793D0EDED}"/>
    <cellStyle name="Output 3 2 19" xfId="45525" xr:uid="{3730E3DD-7E6F-47C2-959D-222F4B1BBDC8}"/>
    <cellStyle name="Output 3 2 2" xfId="332" xr:uid="{5527D7B6-7DBC-443D-BBEC-798F22497FFC}"/>
    <cellStyle name="Output 3 2 2 10" xfId="6634" xr:uid="{EE0859D3-38F8-42E4-B74B-9D98D3A00C77}"/>
    <cellStyle name="Output 3 2 2 10 2" xfId="11840" xr:uid="{D59FE710-F614-4A85-9271-0A752BC05AF7}"/>
    <cellStyle name="Output 3 2 2 10 2 2" xfId="20829" xr:uid="{4779ACAF-C8A0-4E1A-8EC5-C9A89915B750}"/>
    <cellStyle name="Output 3 2 2 10 2 2 2" xfId="28461" xr:uid="{CE700EE4-0A75-441B-877F-F02064CEA0D3}"/>
    <cellStyle name="Output 3 2 2 10 2 3" xfId="22926" xr:uid="{21DBBA4D-0661-4673-8028-AD5509C7BB0D}"/>
    <cellStyle name="Output 3 2 2 10 3" xfId="15623" xr:uid="{FD75E6EA-7B74-4450-834C-70FA90601493}"/>
    <cellStyle name="Output 3 2 2 10 3 2" xfId="32839" xr:uid="{78E657A1-5879-4229-84F2-AB7292B5140E}"/>
    <cellStyle name="Output 3 2 2 10 4" xfId="25691" xr:uid="{5722FC6C-0B55-45BB-9576-B00220F0AF75}"/>
    <cellStyle name="Output 3 2 2 11" xfId="9203" xr:uid="{DF88822C-3B02-4A03-BAEF-F472FB87EB1D}"/>
    <cellStyle name="Output 3 2 2 11 2" xfId="18192" xr:uid="{9EE2EA99-2CCD-4B9A-8841-8B405051F5A0}"/>
    <cellStyle name="Output 3 2 2 11 2 2" xfId="38838" xr:uid="{932FEB98-4575-4F69-BA3E-BD6383AF3081}"/>
    <cellStyle name="Output 3 2 2 11 3" xfId="33830" xr:uid="{E6892A37-8ED3-43A2-8DDF-D3774F05252D}"/>
    <cellStyle name="Output 3 2 2 12" xfId="9767" xr:uid="{67C890FA-000D-467A-AC1A-13593FE85B56}"/>
    <cellStyle name="Output 3 2 2 12 2" xfId="18756" xr:uid="{8C321F48-1B79-44DB-9A75-1920E844AE61}"/>
    <cellStyle name="Output 3 2 2 12 2 2" xfId="43597" xr:uid="{F4CB5959-0052-4270-8144-743C61619E49}"/>
    <cellStyle name="Output 3 2 2 12 3" xfId="37532" xr:uid="{32D866CD-4A80-40C4-A60D-28A05468C174}"/>
    <cellStyle name="Output 3 2 2 13" xfId="2338" xr:uid="{9CA5901F-6F27-4D76-AAE7-A115FE9B93D2}"/>
    <cellStyle name="Output 3 2 2 13 2" xfId="43763" xr:uid="{26A385A9-9502-43B2-8F63-36658CF0B646}"/>
    <cellStyle name="Output 3 2 2 14" xfId="13247" xr:uid="{6C2EA978-F864-406F-8CC0-C61F6867E318}"/>
    <cellStyle name="Output 3 2 2 14 2" xfId="41507" xr:uid="{954AFBA5-79FA-4292-B64C-CD0A3BF3F911}"/>
    <cellStyle name="Output 3 2 2 15" xfId="37169" xr:uid="{57AB8DF4-2A51-4B10-A5D4-851D8AF7DE96}"/>
    <cellStyle name="Output 3 2 2 16" xfId="46040" xr:uid="{CF02D35E-78B8-465C-9046-BBDFAEF5863B}"/>
    <cellStyle name="Output 3 2 2 2" xfId="464" xr:uid="{85A9FC69-2699-4152-8BFE-40F66D01F3E0}"/>
    <cellStyle name="Output 3 2 2 2 10" xfId="9328" xr:uid="{C4E5811F-DC87-4432-A5A0-3E8946B40A19}"/>
    <cellStyle name="Output 3 2 2 2 10 2" xfId="18317" xr:uid="{2AE2C4A2-BEB1-44AC-AEB3-075B89B1C5E3}"/>
    <cellStyle name="Output 3 2 2 2 10 2 2" xfId="34299" xr:uid="{35275117-E543-49FB-9148-9DB19FA36AA7}"/>
    <cellStyle name="Output 3 2 2 2 10 3" xfId="42023" xr:uid="{21A7089B-7EE9-403E-8C4E-E8144527629B}"/>
    <cellStyle name="Output 3 2 2 2 11" xfId="12700" xr:uid="{D1C32DB7-E2EC-47AF-81A8-079B59E7C493}"/>
    <cellStyle name="Output 3 2 2 2 11 2" xfId="21689" xr:uid="{624B8320-3E98-438D-AAF0-815AC6DFD52D}"/>
    <cellStyle name="Output 3 2 2 2 11 2 2" xfId="35416" xr:uid="{B2D5E76E-69CA-4BB4-9637-B3D8FC6BFE70}"/>
    <cellStyle name="Output 3 2 2 2 11 3" xfId="26357" xr:uid="{80F68C5E-33A6-4C0D-94CE-8FD2114DAC5D}"/>
    <cellStyle name="Output 3 2 2 2 12" xfId="2470" xr:uid="{FC1D6D20-E45E-41B8-A584-E2EAE201A460}"/>
    <cellStyle name="Output 3 2 2 2 12 2" xfId="41243" xr:uid="{2501541A-F985-4CBA-87AC-1F6839EC659B}"/>
    <cellStyle name="Output 3 2 2 2 13" xfId="13379" xr:uid="{75884436-EB8C-4727-B3C8-54A22B2C09CD}"/>
    <cellStyle name="Output 3 2 2 2 13 2" xfId="43226" xr:uid="{2E07C063-C27A-43B6-83A2-799A639D9A66}"/>
    <cellStyle name="Output 3 2 2 2 14" xfId="29105" xr:uid="{460D9154-93A9-4573-854C-26D8FF4FCF48}"/>
    <cellStyle name="Output 3 2 2 2 15" xfId="49531" xr:uid="{1D50B487-832D-4764-A654-3B71A6A31E68}"/>
    <cellStyle name="Output 3 2 2 2 2" xfId="813" xr:uid="{1D4DABE9-3BEE-441E-85BD-71B349110FF3}"/>
    <cellStyle name="Output 3 2 2 2 2 2" xfId="5182" xr:uid="{23C8DA88-8D2C-461D-8A25-9CD50B54D873}"/>
    <cellStyle name="Output 3 2 2 2 2 2 2" xfId="7768" xr:uid="{1DCE368F-3321-4B47-B8B6-BBBE4E4736C1}"/>
    <cellStyle name="Output 3 2 2 2 2 2 2 2" xfId="16757" xr:uid="{29A5A308-2780-4CB7-9AAE-B4CFC7C39282}"/>
    <cellStyle name="Output 3 2 2 2 2 2 2 2 2" xfId="37476" xr:uid="{EA9F7AF7-6A67-43F1-99EA-F52FA034840C}"/>
    <cellStyle name="Output 3 2 2 2 2 2 2 3" xfId="26312" xr:uid="{1EADAD2C-6C2A-4F30-9211-B721E003343A}"/>
    <cellStyle name="Output 3 2 2 2 2 2 3" xfId="10405" xr:uid="{680423FB-ECCF-4055-BF63-5B050BC63AF2}"/>
    <cellStyle name="Output 3 2 2 2 2 2 3 2" xfId="19394" xr:uid="{A1D6598E-963C-40C2-8B67-EAA572678801}"/>
    <cellStyle name="Output 3 2 2 2 2 2 3 2 2" xfId="42959" xr:uid="{39590D99-3094-4CDE-8BCC-E77A4E121C10}"/>
    <cellStyle name="Output 3 2 2 2 2 2 3 3" xfId="41520" xr:uid="{6BF721F0-AB87-451C-9999-300C21D9ABE5}"/>
    <cellStyle name="Output 3 2 2 2 2 2 4" xfId="14171" xr:uid="{924CCF32-2B18-4AA6-8565-8C02F89BB6CA}"/>
    <cellStyle name="Output 3 2 2 2 2 2 4 2" xfId="22154" xr:uid="{60A98AB2-1B1E-4360-9CC5-75FB819A80B4}"/>
    <cellStyle name="Output 3 2 2 2 2 2 5" xfId="34784" xr:uid="{6684C19A-65D8-4A3D-AED4-272EBF7D0B4E}"/>
    <cellStyle name="Output 3 2 2 2 2 3" xfId="3250" xr:uid="{A98AF317-D88B-4D84-AEDA-F9729AF5387E}"/>
    <cellStyle name="Output 3 2 2 2 2 3 2" xfId="39151" xr:uid="{91912FBF-923B-4BEA-8A57-049BC1E2A7FA}"/>
    <cellStyle name="Output 3 2 2 2 2 4" xfId="25531" xr:uid="{B477226A-594B-41D4-A665-36058F2B1966}"/>
    <cellStyle name="Output 3 2 2 2 2 5" xfId="56313" xr:uid="{C630648F-5AD1-469B-81B6-80C71618570C}"/>
    <cellStyle name="Output 3 2 2 2 3" xfId="1158" xr:uid="{319045E1-F186-4147-B88D-5810DEA483D4}"/>
    <cellStyle name="Output 3 2 2 2 3 2" xfId="5503" xr:uid="{1BB34DF4-5A66-4AB9-97AE-EBBC04686456}"/>
    <cellStyle name="Output 3 2 2 2 3 2 2" xfId="8089" xr:uid="{8A4DFDE2-4FD5-4C6D-BD74-D9B5C5511B51}"/>
    <cellStyle name="Output 3 2 2 2 3 2 2 2" xfId="17078" xr:uid="{9C4263C4-6A45-40CC-B2B8-E860D94BA9F8}"/>
    <cellStyle name="Output 3 2 2 2 3 2 2 2 2" xfId="22625" xr:uid="{3EF43C44-2AAB-405C-9CA9-B21916233D9C}"/>
    <cellStyle name="Output 3 2 2 2 3 2 2 3" xfId="27726" xr:uid="{4BD199B2-10F6-4797-8BF0-E2A5DD8C7A72}"/>
    <cellStyle name="Output 3 2 2 2 3 2 3" xfId="10726" xr:uid="{A71235F3-78CE-4D18-A7DF-928502FAAE99}"/>
    <cellStyle name="Output 3 2 2 2 3 2 3 2" xfId="19715" xr:uid="{8C0B4B32-8FF5-4B6E-8A4C-DFB4233C5AE7}"/>
    <cellStyle name="Output 3 2 2 2 3 2 3 2 2" xfId="29930" xr:uid="{85D98BEB-B478-4E55-8901-C6AA86E49F1A}"/>
    <cellStyle name="Output 3 2 2 2 3 2 3 3" xfId="26652" xr:uid="{8187BB84-0372-430C-824D-58C781446A78}"/>
    <cellStyle name="Output 3 2 2 2 3 2 4" xfId="14492" xr:uid="{3609A064-0E94-465A-BD15-481C28587D26}"/>
    <cellStyle name="Output 3 2 2 2 3 2 4 2" xfId="23846" xr:uid="{95128688-59CB-4EEA-858B-F936BC903C80}"/>
    <cellStyle name="Output 3 2 2 2 3 2 5" xfId="27841" xr:uid="{241F753C-187F-43F5-BB49-B2D7C68946A0}"/>
    <cellStyle name="Output 3 2 2 2 3 3" xfId="3595" xr:uid="{3AEEA48F-7F9F-4036-8C67-1579926B7680}"/>
    <cellStyle name="Output 3 2 2 2 3 3 2" xfId="43351" xr:uid="{2400F67B-3E63-4D51-B1A7-0CEA4519601B}"/>
    <cellStyle name="Output 3 2 2 2 3 4" xfId="37123" xr:uid="{E06BE2B2-3698-4484-9291-2A3D45C4264D}"/>
    <cellStyle name="Output 3 2 2 2 4" xfId="1502" xr:uid="{AB58D280-90E8-4ABD-B0A8-0E9A8D6DCB98}"/>
    <cellStyle name="Output 3 2 2 2 4 2" xfId="5847" xr:uid="{95ED3E85-AE46-42BB-8794-5B46CC4D9F66}"/>
    <cellStyle name="Output 3 2 2 2 4 2 2" xfId="8433" xr:uid="{F037E2C3-FF3C-42DB-BDED-56B49BE49797}"/>
    <cellStyle name="Output 3 2 2 2 4 2 2 2" xfId="17422" xr:uid="{2DD7F031-1DD3-4F68-A976-599D5C52B800}"/>
    <cellStyle name="Output 3 2 2 2 4 2 2 2 2" xfId="43252" xr:uid="{29260763-71E8-4CE7-9F0F-49897D676780}"/>
    <cellStyle name="Output 3 2 2 2 4 2 2 3" xfId="22616" xr:uid="{EEE7FC15-4A5A-41A0-8799-B389C28A22C6}"/>
    <cellStyle name="Output 3 2 2 2 4 2 3" xfId="11070" xr:uid="{679639D6-0FB1-4E59-A8B9-5E06CA2DD00F}"/>
    <cellStyle name="Output 3 2 2 2 4 2 3 2" xfId="20059" xr:uid="{92CB75C0-B223-48A4-BA2C-2666228433EA}"/>
    <cellStyle name="Output 3 2 2 2 4 2 3 2 2" xfId="38481" xr:uid="{BB81511D-9C5B-41EE-9DB7-F0DBE65E31A2}"/>
    <cellStyle name="Output 3 2 2 2 4 2 3 3" xfId="34395" xr:uid="{C4F425DB-6790-449E-A0EB-D208ECF53EE9}"/>
    <cellStyle name="Output 3 2 2 2 4 2 4" xfId="14836" xr:uid="{6F3A00DA-4A3C-4B1C-A375-A19B527D5D67}"/>
    <cellStyle name="Output 3 2 2 2 4 2 4 2" xfId="35902" xr:uid="{A241751F-689E-4372-8FAF-D4459A2BCFB8}"/>
    <cellStyle name="Output 3 2 2 2 4 2 5" xfId="23022" xr:uid="{CE229442-6481-4F17-B4E1-7C39429548AD}"/>
    <cellStyle name="Output 3 2 2 2 4 3" xfId="3939" xr:uid="{70D974F3-1EC9-432C-9591-45029724A93F}"/>
    <cellStyle name="Output 3 2 2 2 4 3 2" xfId="36826" xr:uid="{6803C76A-BB50-4519-BBE0-D6BFF27F4D6D}"/>
    <cellStyle name="Output 3 2 2 2 4 4" xfId="29388" xr:uid="{B91FEF13-8C2C-434B-8154-968D002A7E0C}"/>
    <cellStyle name="Output 3 2 2 2 5" xfId="175" xr:uid="{8B9E8115-E125-4661-89E7-FD4240D67134}"/>
    <cellStyle name="Output 3 2 2 2 5 2" xfId="2573" xr:uid="{6B24B751-1296-4F85-8A82-534E20147CBA}"/>
    <cellStyle name="Output 3 2 2 2 5 2 2" xfId="6814" xr:uid="{4674C5A7-35E1-4C82-865E-BC7C36BC5944}"/>
    <cellStyle name="Output 3 2 2 2 5 2 2 2" xfId="15803" xr:uid="{933C3DF6-5268-4EE7-B1E3-2D1A5FC477E9}"/>
    <cellStyle name="Output 3 2 2 2 5 2 2 2 2" xfId="38534" xr:uid="{62119FDD-DBB7-499E-8690-E98ABE98B34D}"/>
    <cellStyle name="Output 3 2 2 2 5 2 2 3" xfId="43162" xr:uid="{78F69C2B-2CA2-4DA2-B913-84108EEB4595}"/>
    <cellStyle name="Output 3 2 2 2 5 2 3" xfId="9384" xr:uid="{08D59ECF-A224-4B79-91CE-FBE1AB8686A3}"/>
    <cellStyle name="Output 3 2 2 2 5 2 3 2" xfId="18373" xr:uid="{022BDE25-C2B7-43F4-8FE1-BC97C55DE11D}"/>
    <cellStyle name="Output 3 2 2 2 5 2 3 2 2" xfId="38052" xr:uid="{7E62B1D9-CF6F-4116-A8AD-987A26886EFE}"/>
    <cellStyle name="Output 3 2 2 2 5 2 3 3" xfId="32991" xr:uid="{E5059B84-2138-4DD6-BC33-C046FF0A0192}"/>
    <cellStyle name="Output 3 2 2 2 5 2 4" xfId="13427" xr:uid="{26405689-E62E-48CA-9F51-7E2CF7760352}"/>
    <cellStyle name="Output 3 2 2 2 5 2 4 2" xfId="29658" xr:uid="{643610B3-C26E-4693-B1FD-6E2DD59BA73A}"/>
    <cellStyle name="Output 3 2 2 2 5 2 5" xfId="38323" xr:uid="{CC4ADBF0-81BC-4D99-8752-18426FE03FE1}"/>
    <cellStyle name="Output 3 2 2 2 5 3" xfId="2643" xr:uid="{117C246B-358F-4F00-925E-ABC6B166774A}"/>
    <cellStyle name="Output 3 2 2 2 5 3 2" xfId="29681" xr:uid="{1E848B9D-2BD0-4B33-A1C1-9212CC291C86}"/>
    <cellStyle name="Output 3 2 2 2 5 4" xfId="30870" xr:uid="{8FC45CD1-4455-42AE-86DA-0BDF1F5189FB}"/>
    <cellStyle name="Output 3 2 2 2 6" xfId="2121" xr:uid="{A9F4AAD1-6D2C-4A92-AE25-D95190CE4450}"/>
    <cellStyle name="Output 3 2 2 2 6 2" xfId="6422" xr:uid="{254BC34D-B78D-4765-AAF0-05DE1EE03016}"/>
    <cellStyle name="Output 3 2 2 2 6 2 2" xfId="9008" xr:uid="{6784E949-5AD7-45C8-A168-F14DF649C2E5}"/>
    <cellStyle name="Output 3 2 2 2 6 2 2 2" xfId="17997" xr:uid="{7DEDAD9F-FFB8-40F2-94DC-0FB2911B034D}"/>
    <cellStyle name="Output 3 2 2 2 6 2 2 2 2" xfId="32047" xr:uid="{919E7FDE-936E-4E03-9D2E-0AF311833E43}"/>
    <cellStyle name="Output 3 2 2 2 6 2 2 3" xfId="30757" xr:uid="{3492B9FF-D571-41A0-A757-525FCA8541B7}"/>
    <cellStyle name="Output 3 2 2 2 6 2 3" xfId="11645" xr:uid="{D1FA9247-3411-458C-9018-93E07919BB55}"/>
    <cellStyle name="Output 3 2 2 2 6 2 3 2" xfId="20634" xr:uid="{D4AD052F-C501-49C0-A752-D8DE683C4CED}"/>
    <cellStyle name="Output 3 2 2 2 6 2 3 2 2" xfId="22840" xr:uid="{8C4A5940-D92C-40B4-A845-FA377D574BEE}"/>
    <cellStyle name="Output 3 2 2 2 6 2 3 3" xfId="34703" xr:uid="{9C23BC91-B562-47B8-9C9F-4C96E9013178}"/>
    <cellStyle name="Output 3 2 2 2 6 2 4" xfId="15411" xr:uid="{4DC5C96B-E646-463F-AA98-2A719488094F}"/>
    <cellStyle name="Output 3 2 2 2 6 2 4 2" xfId="32001" xr:uid="{922BE2A3-3909-4EEC-BAD7-5F7BBC812660}"/>
    <cellStyle name="Output 3 2 2 2 6 2 5" xfId="41271" xr:uid="{49EA673E-821C-4C49-BBA1-139A6F8CE6EE}"/>
    <cellStyle name="Output 3 2 2 2 6 3" xfId="4558" xr:uid="{59F58D5B-32CD-4BD2-AC96-AB72D1912EF1}"/>
    <cellStyle name="Output 3 2 2 2 6 3 2" xfId="31685" xr:uid="{2140DBD5-7B94-46F8-8A75-34DE60191147}"/>
    <cellStyle name="Output 3 2 2 2 6 4" xfId="28471" xr:uid="{17F4ACA6-B8E6-4B97-A44A-7FD8A6BB8C65}"/>
    <cellStyle name="Output 3 2 2 2 7" xfId="2931" xr:uid="{65181193-CF70-457D-9992-EE2DE6227587}"/>
    <cellStyle name="Output 3 2 2 2 7 2" xfId="7081" xr:uid="{0A453101-883A-40DA-BD78-74C0751148A0}"/>
    <cellStyle name="Output 3 2 2 2 7 2 2" xfId="12207" xr:uid="{A65199AC-C527-48AC-ADDB-3722ABE7BB5D}"/>
    <cellStyle name="Output 3 2 2 2 7 2 2 2" xfId="21196" xr:uid="{ED68FF1B-268D-414C-85BF-F4A49DDDFDF1}"/>
    <cellStyle name="Output 3 2 2 2 7 2 2 2 2" xfId="28884" xr:uid="{39A85D4A-FCF2-4AF7-A08A-6F5AA0DAB09B}"/>
    <cellStyle name="Output 3 2 2 2 7 2 2 3" xfId="26735" xr:uid="{B959889C-DFFD-43B8-9433-2EE7EE31D6F9}"/>
    <cellStyle name="Output 3 2 2 2 7 2 3" xfId="13001" xr:uid="{6CD0136C-63FA-4B3B-9BA0-16CBE085CB93}"/>
    <cellStyle name="Output 3 2 2 2 7 2 3 2" xfId="21990" xr:uid="{6B322F14-72BE-4331-8FAE-CF7500452E54}"/>
    <cellStyle name="Output 3 2 2 2 7 2 3 2 2" xfId="27270" xr:uid="{6019240B-7FCB-43E6-ADCE-8A5BD0C09FCA}"/>
    <cellStyle name="Output 3 2 2 2 7 2 3 3" xfId="41886" xr:uid="{5A4FEBA7-E452-46D3-8369-2945E8747FDD}"/>
    <cellStyle name="Output 3 2 2 2 7 2 4" xfId="16070" xr:uid="{B40758E2-DFBE-4349-B59A-3D3850C09FED}"/>
    <cellStyle name="Output 3 2 2 2 7 2 4 2" xfId="26925" xr:uid="{9991E565-F033-43C4-AFA1-3DDA42EE4618}"/>
    <cellStyle name="Output 3 2 2 2 7 2 5" xfId="28905" xr:uid="{C79672B7-3DB8-41F5-A7F6-369415ACD5C4}"/>
    <cellStyle name="Output 3 2 2 2 7 3" xfId="9644" xr:uid="{42B26C67-AD0D-4DC7-9FB0-BC85CBDE8D16}"/>
    <cellStyle name="Output 3 2 2 2 7 3 2" xfId="18633" xr:uid="{21CA530C-2D20-48C6-8563-7C52CE559B13}"/>
    <cellStyle name="Output 3 2 2 2 7 3 2 2" xfId="29780" xr:uid="{13380F71-F6E7-4154-81A0-3C4D22083F93}"/>
    <cellStyle name="Output 3 2 2 2 7 3 3" xfId="26020" xr:uid="{EEFEE32F-0B07-47CB-B97B-51A9CBD8FA36}"/>
    <cellStyle name="Output 3 2 2 2 7 4" xfId="33598" xr:uid="{73D765BF-14D5-4CA2-80CE-D86A2BA3BA8B}"/>
    <cellStyle name="Output 3 2 2 2 8" xfId="4858" xr:uid="{0F3CCA80-3557-4578-967F-4E6692CABA69}"/>
    <cellStyle name="Output 3 2 2 2 8 2" xfId="7444" xr:uid="{D498409B-A348-41D9-9F99-A7619BDD687C}"/>
    <cellStyle name="Output 3 2 2 2 8 2 2" xfId="16433" xr:uid="{8DD8A8F5-E10F-48D2-9E41-8AFA046DDD96}"/>
    <cellStyle name="Output 3 2 2 2 8 2 2 2" xfId="23779" xr:uid="{581A3E3E-FBBD-4469-9131-D8C4FA6AAEF3}"/>
    <cellStyle name="Output 3 2 2 2 8 2 3" xfId="27463" xr:uid="{F26C9E4F-2137-4032-AEF0-674E740CB9AB}"/>
    <cellStyle name="Output 3 2 2 2 8 3" xfId="10081" xr:uid="{6EC5003E-27A8-4F64-AF6A-AED53BE8FF52}"/>
    <cellStyle name="Output 3 2 2 2 8 3 2" xfId="19070" xr:uid="{B7EBC68C-B4CC-475D-AC91-CC177128BC2A}"/>
    <cellStyle name="Output 3 2 2 2 8 3 2 2" xfId="41525" xr:uid="{BDCD139F-AE33-413D-B752-7F392804C9DD}"/>
    <cellStyle name="Output 3 2 2 2 8 3 3" xfId="41515" xr:uid="{2F91BE40-5694-4A90-94C2-2CFCF74CA8E3}"/>
    <cellStyle name="Output 3 2 2 2 8 4" xfId="13847" xr:uid="{0C3974DB-44EC-4A2C-BE54-E1F9DA8A52FF}"/>
    <cellStyle name="Output 3 2 2 2 8 4 2" xfId="30445" xr:uid="{07A62385-89FD-45AC-8529-33A370FE16B5}"/>
    <cellStyle name="Output 3 2 2 2 8 5" xfId="34485" xr:uid="{0110549B-0F46-4720-98D4-6CF8CF5AA02D}"/>
    <cellStyle name="Output 3 2 2 2 9" xfId="6766" xr:uid="{F395BA56-1E20-458D-8051-EB937E1B8306}"/>
    <cellStyle name="Output 3 2 2 2 9 2" xfId="11965" xr:uid="{2163D800-CF87-4F52-B842-FFCFE9DF9584}"/>
    <cellStyle name="Output 3 2 2 2 9 2 2" xfId="20954" xr:uid="{2B86707A-A0A1-4518-8C39-84687D9C9379}"/>
    <cellStyle name="Output 3 2 2 2 9 2 2 2" xfId="38511" xr:uid="{9987F90D-5393-4315-9B5B-E052C6F41AAC}"/>
    <cellStyle name="Output 3 2 2 2 9 2 3" xfId="40368" xr:uid="{D652D085-9856-4422-A3D5-5349DC0D98DE}"/>
    <cellStyle name="Output 3 2 2 2 9 3" xfId="15755" xr:uid="{5569CBD6-55E9-4DA2-9ACC-87DD09E07A69}"/>
    <cellStyle name="Output 3 2 2 2 9 3 2" xfId="37026" xr:uid="{3B786BDD-4BBA-4291-97F3-3DEFDDA1E9C0}"/>
    <cellStyle name="Output 3 2 2 2 9 4" xfId="35721" xr:uid="{A173AC34-AA07-489D-97DD-3BCC02F78108}"/>
    <cellStyle name="Output 3 2 2 3" xfId="681" xr:uid="{C599F4FB-B6DC-4E78-925F-5AB7576AE614}"/>
    <cellStyle name="Output 3 2 2 3 2" xfId="5057" xr:uid="{54698FC1-85F1-4A04-AB40-AB86A0DC4043}"/>
    <cellStyle name="Output 3 2 2 3 2 2" xfId="7643" xr:uid="{D4B50918-581B-4D20-A3C8-C7902AA1E1A2}"/>
    <cellStyle name="Output 3 2 2 3 2 2 2" xfId="16632" xr:uid="{9A7C9395-79EC-4B54-A64A-74EBF3E639A3}"/>
    <cellStyle name="Output 3 2 2 3 2 2 2 2" xfId="28683" xr:uid="{DAEF309F-F674-46A9-9A8E-9A704E8A3B4A}"/>
    <cellStyle name="Output 3 2 2 3 2 2 3" xfId="29690" xr:uid="{D38E4108-F9BC-4924-8480-45D95BDCC43F}"/>
    <cellStyle name="Output 3 2 2 3 2 3" xfId="10280" xr:uid="{FA06A820-1FB7-4C1A-946F-B0BADB616E45}"/>
    <cellStyle name="Output 3 2 2 3 2 3 2" xfId="19269" xr:uid="{DAA067EA-ED5E-4AF6-9D6F-4D7FBBF8A4EC}"/>
    <cellStyle name="Output 3 2 2 3 2 3 2 2" xfId="27126" xr:uid="{D19329DC-9739-4C15-9476-882B3B637031}"/>
    <cellStyle name="Output 3 2 2 3 2 3 3" xfId="25229" xr:uid="{EE6E6CEF-CBFE-486E-A17C-BFD47C0808DE}"/>
    <cellStyle name="Output 3 2 2 3 2 4" xfId="14046" xr:uid="{17DC1843-7989-41A1-97A9-57261D1810B5}"/>
    <cellStyle name="Output 3 2 2 3 2 4 2" xfId="29882" xr:uid="{4C574F4A-5A10-49B9-AD7F-2F65FDBFED27}"/>
    <cellStyle name="Output 3 2 2 3 2 5" xfId="40840" xr:uid="{FCB41700-CAB1-4724-B03C-5BA04196767C}"/>
    <cellStyle name="Output 3 2 2 3 2 6" xfId="58477" xr:uid="{C4C4343F-1BC0-4A89-9271-2201B5D4882B}"/>
    <cellStyle name="Output 3 2 2 3 3" xfId="3118" xr:uid="{97D4EB49-67C8-4BD0-86CB-82B4150B79E6}"/>
    <cellStyle name="Output 3 2 2 3 3 2" xfId="37131" xr:uid="{8DA2F413-47E2-4D4C-83A8-8BBE237AA698}"/>
    <cellStyle name="Output 3 2 2 3 4" xfId="33267" xr:uid="{56CCB938-87F8-4E40-AB99-78B750077BF0}"/>
    <cellStyle name="Output 3 2 2 3 5" xfId="51696" xr:uid="{AB11D872-7B7A-4BD8-92C1-DA8ED4B6BFC5}"/>
    <cellStyle name="Output 3 2 2 4" xfId="1026" xr:uid="{3A1570F5-2803-4AE5-99AC-52812E4AD532}"/>
    <cellStyle name="Output 3 2 2 4 2" xfId="5378" xr:uid="{537F83E5-2D85-417A-BCD9-3858E8740DA0}"/>
    <cellStyle name="Output 3 2 2 4 2 2" xfId="7964" xr:uid="{C8C6DFF0-2C8A-4163-8656-F7FBE6E63C16}"/>
    <cellStyle name="Output 3 2 2 4 2 2 2" xfId="16953" xr:uid="{7144375C-0614-4AA1-8279-5BA2DF312145}"/>
    <cellStyle name="Output 3 2 2 4 2 2 2 2" xfId="36236" xr:uid="{BFDDFB4D-D2BE-45B8-8A43-FC7853D91398}"/>
    <cellStyle name="Output 3 2 2 4 2 2 3" xfId="24532" xr:uid="{DA1986EA-8CE6-44A1-8E5C-9982CD172A1C}"/>
    <cellStyle name="Output 3 2 2 4 2 3" xfId="10601" xr:uid="{DB7C73C4-9E17-4134-8AD1-2CBE889EAB73}"/>
    <cellStyle name="Output 3 2 2 4 2 3 2" xfId="19590" xr:uid="{906FDD81-BCC5-49B5-93C9-EFA3256FDF0F}"/>
    <cellStyle name="Output 3 2 2 4 2 3 2 2" xfId="33752" xr:uid="{E9A84DA0-2A48-4C91-8FE0-0F238D5CBC2A}"/>
    <cellStyle name="Output 3 2 2 4 2 3 3" xfId="26532" xr:uid="{0AA890E4-998F-48D1-8965-26610BAE0496}"/>
    <cellStyle name="Output 3 2 2 4 2 4" xfId="14367" xr:uid="{CB128D7C-19D6-4500-AB79-B9DD6633D81E}"/>
    <cellStyle name="Output 3 2 2 4 2 4 2" xfId="35618" xr:uid="{446D4694-F239-46DE-B5D1-3FBEC0434422}"/>
    <cellStyle name="Output 3 2 2 4 2 5" xfId="35093" xr:uid="{982F611D-D3B2-4AAF-936B-DEA2C3077FF1}"/>
    <cellStyle name="Output 3 2 2 4 2 6" xfId="54458" xr:uid="{2B55D457-59E4-4639-B57A-1EF1FB25262F}"/>
    <cellStyle name="Output 3 2 2 4 3" xfId="3463" xr:uid="{53734FC5-7725-4350-95A5-95D9175F08E1}"/>
    <cellStyle name="Output 3 2 2 4 3 2" xfId="38501" xr:uid="{1722918D-C14D-4F29-BDB5-3ACF8EE732DD}"/>
    <cellStyle name="Output 3 2 2 4 4" xfId="38430" xr:uid="{45653070-94B6-4B4C-9883-822E64ED5193}"/>
    <cellStyle name="Output 3 2 2 4 5" xfId="47648" xr:uid="{522AB8F7-FA3A-4B5D-9E40-9FA491A93153}"/>
    <cellStyle name="Output 3 2 2 5" xfId="1370" xr:uid="{E58DCD06-FE61-4F3B-9364-4B26B224DE42}"/>
    <cellStyle name="Output 3 2 2 5 2" xfId="5715" xr:uid="{E123AAE9-8822-44B6-B942-80201339B788}"/>
    <cellStyle name="Output 3 2 2 5 2 2" xfId="8301" xr:uid="{45F194A0-1D23-499D-AE95-4A773B006FC6}"/>
    <cellStyle name="Output 3 2 2 5 2 2 2" xfId="17290" xr:uid="{87FF7E46-73C9-40DD-9D46-7842B7BB5A83}"/>
    <cellStyle name="Output 3 2 2 5 2 2 2 2" xfId="23048" xr:uid="{74039FC5-C105-4429-ADF1-9D68C8A6FFD8}"/>
    <cellStyle name="Output 3 2 2 5 2 2 3" xfId="30072" xr:uid="{B96DD0E3-D40A-42F5-B0D1-E1DAED4C157D}"/>
    <cellStyle name="Output 3 2 2 5 2 3" xfId="10938" xr:uid="{E91B46DB-9FE6-4485-85B8-69898637FB5F}"/>
    <cellStyle name="Output 3 2 2 5 2 3 2" xfId="19927" xr:uid="{AAF8AEDA-04A9-4CAB-8BE3-347139EEDBBB}"/>
    <cellStyle name="Output 3 2 2 5 2 3 2 2" xfId="36510" xr:uid="{3D860512-F664-4C29-AA64-D5F82F511FB3}"/>
    <cellStyle name="Output 3 2 2 5 2 3 3" xfId="26634" xr:uid="{0F16DBA4-5063-4543-AF5C-FC27AFB54859}"/>
    <cellStyle name="Output 3 2 2 5 2 4" xfId="14704" xr:uid="{144959BA-1EE9-42C9-ADF0-4A5986BBC7D5}"/>
    <cellStyle name="Output 3 2 2 5 2 4 2" xfId="37588" xr:uid="{5E85FF5E-D029-42F4-B961-C03529406018}"/>
    <cellStyle name="Output 3 2 2 5 2 5" xfId="39556" xr:uid="{772E57C9-1D4A-4323-8F9F-1224B9DA3A1B}"/>
    <cellStyle name="Output 3 2 2 5 3" xfId="3807" xr:uid="{E23F50F2-BB57-491F-9E7A-E8B34358FF45}"/>
    <cellStyle name="Output 3 2 2 5 3 2" xfId="41745" xr:uid="{8CF0A7C9-84D8-4B46-8612-976CBAD9FA47}"/>
    <cellStyle name="Output 3 2 2 5 4" xfId="37448" xr:uid="{2546BA44-D13D-4BAC-815F-64453A4273FD}"/>
    <cellStyle name="Output 3 2 2 6" xfId="1701" xr:uid="{61734167-9ED6-4506-A254-1F4D4C3BF9B3}"/>
    <cellStyle name="Output 3 2 2 6 2" xfId="6027" xr:uid="{22B46FCB-5972-4980-8FCD-0BDBE554E9D3}"/>
    <cellStyle name="Output 3 2 2 6 2 2" xfId="8613" xr:uid="{98EC9692-D729-463D-AF27-A06E392DCEF1}"/>
    <cellStyle name="Output 3 2 2 6 2 2 2" xfId="17602" xr:uid="{5F4D219B-DB5F-419C-893F-610B45BCA940}"/>
    <cellStyle name="Output 3 2 2 6 2 2 2 2" xfId="32856" xr:uid="{F52F95DD-BA9C-4F15-9B67-28E72C2D32E1}"/>
    <cellStyle name="Output 3 2 2 6 2 2 3" xfId="41026" xr:uid="{A3177B60-4DDA-43CA-B33B-84313F377C3D}"/>
    <cellStyle name="Output 3 2 2 6 2 3" xfId="11250" xr:uid="{B7FD9675-2FCC-412B-A29A-E04A90F7EBD1}"/>
    <cellStyle name="Output 3 2 2 6 2 3 2" xfId="20239" xr:uid="{CB40942D-7219-4434-A486-32A63D7EE6B4}"/>
    <cellStyle name="Output 3 2 2 6 2 3 2 2" xfId="23974" xr:uid="{0D4225C5-18DF-474E-BA59-9D8EEFABFEFF}"/>
    <cellStyle name="Output 3 2 2 6 2 3 3" xfId="44093" xr:uid="{AD835AB8-5EC1-44D1-AF5A-223622B965E0}"/>
    <cellStyle name="Output 3 2 2 6 2 4" xfId="15016" xr:uid="{B043A271-F2BA-4BB9-8CF0-6F2FB93CF013}"/>
    <cellStyle name="Output 3 2 2 6 2 4 2" xfId="24833" xr:uid="{D6887341-814D-4BCF-A3F9-2FA69383FFD3}"/>
    <cellStyle name="Output 3 2 2 6 2 5" xfId="22222" xr:uid="{2F611397-147E-45E7-8555-7125F3A53DB0}"/>
    <cellStyle name="Output 3 2 2 6 3" xfId="4138" xr:uid="{1D33310D-7A91-4BAF-96A6-4A879B04E0D1}"/>
    <cellStyle name="Output 3 2 2 6 3 2" xfId="31967" xr:uid="{0F10768A-EA42-4F0C-B2DA-0EF24165E7F6}"/>
    <cellStyle name="Output 3 2 2 6 4" xfId="23939" xr:uid="{B9EF30AE-26D0-4049-88D7-1C2F4696309A}"/>
    <cellStyle name="Output 3 2 2 7" xfId="1989" xr:uid="{3D7C6708-478A-4F44-97BB-923E4E93557F}"/>
    <cellStyle name="Output 3 2 2 7 2" xfId="6297" xr:uid="{40CD96CA-94F5-45DA-BB70-60F6A3610D67}"/>
    <cellStyle name="Output 3 2 2 7 2 2" xfId="8883" xr:uid="{69B6B8D7-031C-4A43-A5F5-23ADA5272A1F}"/>
    <cellStyle name="Output 3 2 2 7 2 2 2" xfId="17872" xr:uid="{C0E22F63-D406-4020-BE87-44E0AB1CD772}"/>
    <cellStyle name="Output 3 2 2 7 2 2 2 2" xfId="30253" xr:uid="{69D14EEF-AA2E-4B8C-8349-393DA3A9EBF0}"/>
    <cellStyle name="Output 3 2 2 7 2 2 3" xfId="33806" xr:uid="{76222615-0B72-4FB8-B8F2-E78DA4332557}"/>
    <cellStyle name="Output 3 2 2 7 2 3" xfId="11520" xr:uid="{7C219606-CD0B-4453-BA68-2FE9DF7928A0}"/>
    <cellStyle name="Output 3 2 2 7 2 3 2" xfId="20509" xr:uid="{7BD97BAA-522C-4184-8FAB-FA136BDD4BB8}"/>
    <cellStyle name="Output 3 2 2 7 2 3 2 2" xfId="42297" xr:uid="{D32E7C63-668A-4291-9E28-FDC279A3C717}"/>
    <cellStyle name="Output 3 2 2 7 2 3 3" xfId="26708" xr:uid="{7ADD8C95-3DC4-4B12-85F1-01602A3DCFEF}"/>
    <cellStyle name="Output 3 2 2 7 2 4" xfId="15286" xr:uid="{852BC6C3-ADCE-42B9-A325-A58E076A18B9}"/>
    <cellStyle name="Output 3 2 2 7 2 4 2" xfId="40753" xr:uid="{576D0722-49AB-49ED-9E9E-C721D16C472A}"/>
    <cellStyle name="Output 3 2 2 7 2 5" xfId="33218" xr:uid="{3102D9BC-3260-465A-913E-76C254F996AB}"/>
    <cellStyle name="Output 3 2 2 7 3" xfId="4426" xr:uid="{0BD102E1-B815-4022-B0FA-E82F097D3D73}"/>
    <cellStyle name="Output 3 2 2 7 3 2" xfId="43426" xr:uid="{D7C4F23F-173F-4344-9B42-BA124E560CC5}"/>
    <cellStyle name="Output 3 2 2 7 4" xfId="37617" xr:uid="{2910BF45-EC42-4F26-9334-998B2490DFE2}"/>
    <cellStyle name="Output 3 2 2 8" xfId="2800" xr:uid="{8ED4DFAA-D2EA-402E-B8B3-85AB041883CB}"/>
    <cellStyle name="Output 3 2 2 8 2" xfId="6950" xr:uid="{62CD8A77-FB84-4E02-A0BA-B54EBB0C67F4}"/>
    <cellStyle name="Output 3 2 2 8 2 2" xfId="12079" xr:uid="{7A724748-D8D4-488D-ABBD-2640A9A1B57B}"/>
    <cellStyle name="Output 3 2 2 8 2 2 2" xfId="21068" xr:uid="{2177EC39-43A3-4FBC-B751-E51930334FE9}"/>
    <cellStyle name="Output 3 2 2 8 2 2 2 2" xfId="22726" xr:uid="{C9A8EF7F-6F8B-49E2-98B3-53FDF4B965CF}"/>
    <cellStyle name="Output 3 2 2 8 2 2 3" xfId="25187" xr:uid="{275F87ED-9933-4E5B-B88C-798F65E14BE0}"/>
    <cellStyle name="Output 3 2 2 8 2 3" xfId="12901" xr:uid="{CCB09A8E-C3E3-4079-BAD0-A1EBF3730134}"/>
    <cellStyle name="Output 3 2 2 8 2 3 2" xfId="21890" xr:uid="{19BFE360-7345-4BD5-B2DF-C77CA1C4A164}"/>
    <cellStyle name="Output 3 2 2 8 2 3 2 2" xfId="42496" xr:uid="{C497F0B0-1DD8-4840-A1B4-849C97A1CAFF}"/>
    <cellStyle name="Output 3 2 2 8 2 3 3" xfId="41986" xr:uid="{01CD0F46-6F74-4A7E-BB2B-9664866021A3}"/>
    <cellStyle name="Output 3 2 2 8 2 4" xfId="15939" xr:uid="{CB67086B-ED73-4611-B22F-3FC9AECBAD59}"/>
    <cellStyle name="Output 3 2 2 8 2 4 2" xfId="35505" xr:uid="{35BC2459-DE2E-4E28-96E1-4AA454270355}"/>
    <cellStyle name="Output 3 2 2 8 2 5" xfId="32589" xr:uid="{50AEF495-49F3-465E-ACEE-7342CFBC69B9}"/>
    <cellStyle name="Output 3 2 2 8 3" xfId="9513" xr:uid="{2506E11F-5FAE-42E6-A6C9-332C2B96A83D}"/>
    <cellStyle name="Output 3 2 2 8 3 2" xfId="18502" xr:uid="{13AE91DB-7D7C-41FB-BF38-82AEE5F19E17}"/>
    <cellStyle name="Output 3 2 2 8 3 2 2" xfId="43651" xr:uid="{F77DE46C-DAF2-483E-8C06-FC593AE32987}"/>
    <cellStyle name="Output 3 2 2 8 3 3" xfId="34024" xr:uid="{4D2DCDE9-F9FF-4C99-A54B-3C24241AF26A}"/>
    <cellStyle name="Output 3 2 2 8 4" xfId="36746" xr:uid="{60904A7A-65C3-419A-916E-E0100A30FD84}"/>
    <cellStyle name="Output 3 2 2 9" xfId="4733" xr:uid="{89C8BAB1-FDE8-4357-9B11-6F08786A1ECD}"/>
    <cellStyle name="Output 3 2 2 9 2" xfId="7319" xr:uid="{D90D33B6-4419-45DD-908F-8EBECB316C32}"/>
    <cellStyle name="Output 3 2 2 9 2 2" xfId="16308" xr:uid="{C6EAF142-8E80-4166-8E9D-DB7A2A691DD5}"/>
    <cellStyle name="Output 3 2 2 9 2 2 2" xfId="34764" xr:uid="{69978F54-1B6B-439B-934B-83A6D255DAA4}"/>
    <cellStyle name="Output 3 2 2 9 2 3" xfId="37955" xr:uid="{FD7CF86A-D66B-4B4F-A5EF-D836B6CD985D}"/>
    <cellStyle name="Output 3 2 2 9 3" xfId="9956" xr:uid="{6F6C6D4F-D51C-412F-ACB7-C2D65695DCD3}"/>
    <cellStyle name="Output 3 2 2 9 3 2" xfId="18945" xr:uid="{2654367C-4D90-47DD-84F1-AF429EF7B374}"/>
    <cellStyle name="Output 3 2 2 9 3 2 2" xfId="42892" xr:uid="{628F5778-A6C7-4A1A-B9B7-2C71F4A75BDD}"/>
    <cellStyle name="Output 3 2 2 9 3 3" xfId="34495" xr:uid="{6F5898BF-3A1D-4851-B199-882A06E47CEF}"/>
    <cellStyle name="Output 3 2 2 9 4" xfId="13722" xr:uid="{4B382BDD-051C-4F9D-BECA-DFF37DD0B1AE}"/>
    <cellStyle name="Output 3 2 2 9 4 2" xfId="32064" xr:uid="{71B4FA48-785A-45A5-A0ED-6ECB99F45D9B}"/>
    <cellStyle name="Output 3 2 2 9 5" xfId="25530" xr:uid="{25FFDA8F-4FD0-4E19-B551-A608DB7F94D3}"/>
    <cellStyle name="Output 3 2 3" xfId="442" xr:uid="{09D36AB9-8DE0-4CB3-87E0-584D186EDD72}"/>
    <cellStyle name="Output 3 2 3 10" xfId="9306" xr:uid="{AB66E84B-F75D-439B-A44C-033C79BAC691}"/>
    <cellStyle name="Output 3 2 3 10 2" xfId="18295" xr:uid="{8A99B6CF-CE46-4CCD-9F2A-6F8015A99302}"/>
    <cellStyle name="Output 3 2 3 10 2 2" xfId="23082" xr:uid="{58779031-CB86-44A7-815E-6F4C87000B5F}"/>
    <cellStyle name="Output 3 2 3 10 3" xfId="23366" xr:uid="{CC26B34D-7BCB-4D32-8BF1-A705FA3B9B13}"/>
    <cellStyle name="Output 3 2 3 11" xfId="12233" xr:uid="{289D8630-8576-498C-AE10-DFABF9865FF8}"/>
    <cellStyle name="Output 3 2 3 11 2" xfId="21222" xr:uid="{FCAFDFD9-3CC8-4119-8937-24AA1B1D4207}"/>
    <cellStyle name="Output 3 2 3 11 2 2" xfId="31461" xr:uid="{C5658ED4-5F07-45DF-B93D-E44C96A41AD1}"/>
    <cellStyle name="Output 3 2 3 11 3" xfId="32161" xr:uid="{F48EE0CD-AAD7-4FEA-8DD6-2BF6E6F19252}"/>
    <cellStyle name="Output 3 2 3 12" xfId="2448" xr:uid="{6074B41F-FF8D-4828-9269-DC47C5C4366B}"/>
    <cellStyle name="Output 3 2 3 12 2" xfId="30324" xr:uid="{AEFA3C77-D08D-489A-A611-8DE6175A215C}"/>
    <cellStyle name="Output 3 2 3 13" xfId="13357" xr:uid="{2FC94BBB-00E9-47D1-8B2A-03B0620AD689}"/>
    <cellStyle name="Output 3 2 3 13 2" xfId="38303" xr:uid="{6B7E3C4D-5510-4E34-BF81-11E1E4E91C6C}"/>
    <cellStyle name="Output 3 2 3 14" xfId="24564" xr:uid="{FBB275E4-0D64-45EF-BA65-563185DB10CD}"/>
    <cellStyle name="Output 3 2 3 15" xfId="46442" xr:uid="{850C3703-1E0E-48CA-99A6-D1F4E4BC56CF}"/>
    <cellStyle name="Output 3 2 3 2" xfId="791" xr:uid="{7830D99A-FBD0-4B68-810E-9C336C428FED}"/>
    <cellStyle name="Output 3 2 3 2 2" xfId="5160" xr:uid="{CE993555-9D60-431C-9A7E-D2F60A6D08D2}"/>
    <cellStyle name="Output 3 2 3 2 2 2" xfId="7746" xr:uid="{2D8F9DAF-C199-48A9-A1AD-97E57B013359}"/>
    <cellStyle name="Output 3 2 3 2 2 2 2" xfId="16735" xr:uid="{B7C3B850-C160-42E9-B376-62AD3A18A5BE}"/>
    <cellStyle name="Output 3 2 3 2 2 2 2 2" xfId="31795" xr:uid="{4A0CC095-6AD2-46FC-8B45-D3F5EEFE73DD}"/>
    <cellStyle name="Output 3 2 3 2 2 2 3" xfId="35461" xr:uid="{08154C62-2C90-47F9-9C01-9BB4D600747B}"/>
    <cellStyle name="Output 3 2 3 2 2 3" xfId="10383" xr:uid="{DD9CAE98-4354-4988-AA77-D885E0E65318}"/>
    <cellStyle name="Output 3 2 3 2 2 3 2" xfId="19372" xr:uid="{7A729E12-9617-47ED-82D1-03CA0CF133C6}"/>
    <cellStyle name="Output 3 2 3 2 2 3 2 2" xfId="37871" xr:uid="{1E1BED71-215B-4027-B89D-B105BC3F4ED7}"/>
    <cellStyle name="Output 3 2 3 2 2 3 3" xfId="43911" xr:uid="{07F43C5D-1288-416E-9E66-1382F60C48D6}"/>
    <cellStyle name="Output 3 2 3 2 2 4" xfId="14149" xr:uid="{2070F58E-AB34-424B-A125-5D204B2CE6F0}"/>
    <cellStyle name="Output 3 2 3 2 2 4 2" xfId="34157" xr:uid="{18404931-686A-47AA-9592-6BA2D23A03CE}"/>
    <cellStyle name="Output 3 2 3 2 2 5" xfId="34173" xr:uid="{DF845BA1-0291-4ECB-9F05-143AE6324A55}"/>
    <cellStyle name="Output 3 2 3 2 2 6" xfId="56721" xr:uid="{94C037ED-F49B-427B-89D9-BCEB4220A26F}"/>
    <cellStyle name="Output 3 2 3 2 3" xfId="3228" xr:uid="{C1A6BB27-BF43-41C0-AF44-401B9110D7AB}"/>
    <cellStyle name="Output 3 2 3 2 3 2" xfId="38678" xr:uid="{4F469077-5895-47C2-A5B1-4A142F3C12F6}"/>
    <cellStyle name="Output 3 2 3 2 4" xfId="33041" xr:uid="{1CB5CD23-3B3D-4492-9C8F-1B61321F8919}"/>
    <cellStyle name="Output 3 2 3 2 5" xfId="49939" xr:uid="{14E5E2E3-1F2F-4BAF-88E2-9BF77DD9B2D3}"/>
    <cellStyle name="Output 3 2 3 3" xfId="1136" xr:uid="{69576AE6-DA9C-402A-94BD-37F8B4F78B5F}"/>
    <cellStyle name="Output 3 2 3 3 2" xfId="5481" xr:uid="{8DCB2195-F368-46DD-9497-5711953BA754}"/>
    <cellStyle name="Output 3 2 3 3 2 2" xfId="8067" xr:uid="{1D64E869-8A26-4CE6-B9E0-1F42CBA301F2}"/>
    <cellStyle name="Output 3 2 3 3 2 2 2" xfId="17056" xr:uid="{6A8FF20F-0BE9-4BB8-BD4E-18C439DF266B}"/>
    <cellStyle name="Output 3 2 3 3 2 2 2 2" xfId="41416" xr:uid="{46531C8E-18E9-4EC9-A88E-B2713C84125F}"/>
    <cellStyle name="Output 3 2 3 3 2 2 3" xfId="39064" xr:uid="{092E552B-95B7-4C75-B5B9-9FA2D7A7C785}"/>
    <cellStyle name="Output 3 2 3 3 2 3" xfId="10704" xr:uid="{D334440A-1274-4558-AB4F-4069520C324B}"/>
    <cellStyle name="Output 3 2 3 3 2 3 2" xfId="19693" xr:uid="{70A3BC48-C199-445F-91B9-50337CA902D1}"/>
    <cellStyle name="Output 3 2 3 3 2 3 2 2" xfId="27806" xr:uid="{F07DF3C5-4D77-487B-B441-C1D83D3C7A9B}"/>
    <cellStyle name="Output 3 2 3 3 2 3 3" xfId="40560" xr:uid="{8019EBFA-B25F-49A5-9AF6-53A022B0F5BF}"/>
    <cellStyle name="Output 3 2 3 3 2 4" xfId="14470" xr:uid="{884D563F-5FA4-4797-A157-545C57D36619}"/>
    <cellStyle name="Output 3 2 3 3 2 4 2" xfId="36355" xr:uid="{0F05738C-0B50-42AD-AD9B-E19CB397006B}"/>
    <cellStyle name="Output 3 2 3 3 2 5" xfId="43801" xr:uid="{36D6F9D4-324F-4677-A5F0-F1424008CABB}"/>
    <cellStyle name="Output 3 2 3 3 2 6" xfId="57847" xr:uid="{72EF37AF-021F-43E9-B84F-F131FAA26139}"/>
    <cellStyle name="Output 3 2 3 3 3" xfId="3573" xr:uid="{43D1C6F0-A8E7-4165-BB7E-429B81CDB7B2}"/>
    <cellStyle name="Output 3 2 3 3 3 2" xfId="38239" xr:uid="{156A3CF8-63B0-4EF8-9C93-A2293B5AB7F9}"/>
    <cellStyle name="Output 3 2 3 3 4" xfId="31427" xr:uid="{365A4980-0477-423B-A5E3-DE6D941230AF}"/>
    <cellStyle name="Output 3 2 3 3 5" xfId="51065" xr:uid="{80837AA8-28BA-4C84-9FC1-70D31A815849}"/>
    <cellStyle name="Output 3 2 3 4" xfId="1480" xr:uid="{13B0A7F2-404D-466E-91FB-FC2EDE1F97E9}"/>
    <cellStyle name="Output 3 2 3 4 2" xfId="5825" xr:uid="{35B35F5F-7EC3-48B9-B853-A8E66041A7A0}"/>
    <cellStyle name="Output 3 2 3 4 2 2" xfId="8411" xr:uid="{5CC2CDD4-A4FE-478C-8D48-F0BBDE6E5A37}"/>
    <cellStyle name="Output 3 2 3 4 2 2 2" xfId="17400" xr:uid="{CEBBD7C0-7917-4E29-8133-0F70E82BAF3B}"/>
    <cellStyle name="Output 3 2 3 4 2 2 2 2" xfId="38156" xr:uid="{0C2F66AF-313F-4106-8E1E-76EF02CFE716}"/>
    <cellStyle name="Output 3 2 3 4 2 2 3" xfId="41407" xr:uid="{DD878617-1ACD-46FF-B8FF-E6F317730E71}"/>
    <cellStyle name="Output 3 2 3 4 2 3" xfId="11048" xr:uid="{B6209DE0-265F-493B-A3EE-79F466C8BE11}"/>
    <cellStyle name="Output 3 2 3 4 2 3 2" xfId="20037" xr:uid="{00DCF04F-DECC-4CA6-ACC6-636BB082FE05}"/>
    <cellStyle name="Output 3 2 3 4 2 3 2 2" xfId="32795" xr:uid="{9D93410E-D6EB-4855-948A-41D417CDD2B2}"/>
    <cellStyle name="Output 3 2 3 4 2 3 3" xfId="32080" xr:uid="{F6EEBA49-A193-4AE3-9A6F-3A1D63A14883}"/>
    <cellStyle name="Output 3 2 3 4 2 4" xfId="14814" xr:uid="{C5A4FC8F-A912-472C-A0BB-0471D2AE39BF}"/>
    <cellStyle name="Output 3 2 3 4 2 4 2" xfId="27827" xr:uid="{2832B1B7-6B07-451D-B3B0-3337999C56B6}"/>
    <cellStyle name="Output 3 2 3 4 2 5" xfId="27276" xr:uid="{F724B9FB-B695-4B9A-B8B2-A4B480A6D4A3}"/>
    <cellStyle name="Output 3 2 3 4 2 6" xfId="54848" xr:uid="{2C263DDC-2697-4279-AD1A-9578DE100A23}"/>
    <cellStyle name="Output 3 2 3 4 3" xfId="3917" xr:uid="{36F9DB70-632B-4F6F-B24A-A8D225447B08}"/>
    <cellStyle name="Output 3 2 3 4 3 2" xfId="39707" xr:uid="{24128F97-DC56-44B2-92E7-9CE54A6CB449}"/>
    <cellStyle name="Output 3 2 3 4 4" xfId="24867" xr:uid="{CF3DFAA6-AC0C-4A2B-B4C0-455805156545}"/>
    <cellStyle name="Output 3 2 3 4 5" xfId="48056" xr:uid="{BF130E9D-689B-4897-86DA-6B428A376898}"/>
    <cellStyle name="Output 3 2 3 5" xfId="1307" xr:uid="{1B0646BF-7222-4D91-BDC0-7ABA9BA41B9A}"/>
    <cellStyle name="Output 3 2 3 5 2" xfId="5652" xr:uid="{63B54A90-46A7-4613-9DF8-B8ED786876D1}"/>
    <cellStyle name="Output 3 2 3 5 2 2" xfId="8238" xr:uid="{369A7625-7A72-43CE-A859-130D7352BDC7}"/>
    <cellStyle name="Output 3 2 3 5 2 2 2" xfId="17227" xr:uid="{F56D5D9B-093D-4758-B0EF-887399ED0716}"/>
    <cellStyle name="Output 3 2 3 5 2 2 2 2" xfId="40028" xr:uid="{993258FB-AF9D-47DB-8A84-ED793F61F783}"/>
    <cellStyle name="Output 3 2 3 5 2 2 3" xfId="41342" xr:uid="{E5F9D6E1-1478-419C-AB2A-42DB5C6F1237}"/>
    <cellStyle name="Output 3 2 3 5 2 3" xfId="10875" xr:uid="{E1DB6844-85AB-466B-8EE8-5EBCA919C6A1}"/>
    <cellStyle name="Output 3 2 3 5 2 3 2" xfId="19864" xr:uid="{DAB74C4A-16DD-45B6-801D-67BACC250C21}"/>
    <cellStyle name="Output 3 2 3 5 2 3 2 2" xfId="39166" xr:uid="{B253D53B-39B5-47C0-83A3-EA5828AC7FA3}"/>
    <cellStyle name="Output 3 2 3 5 2 3 3" xfId="26507" xr:uid="{74202884-6152-476E-BA7C-D5F91B2FB4AD}"/>
    <cellStyle name="Output 3 2 3 5 2 4" xfId="14641" xr:uid="{77BA6507-26EC-4261-9C81-1A21473C6338}"/>
    <cellStyle name="Output 3 2 3 5 2 4 2" xfId="25014" xr:uid="{B44087D6-5762-4B98-A574-198285500F11}"/>
    <cellStyle name="Output 3 2 3 5 2 5" xfId="28888" xr:uid="{DBCB274C-DA16-4875-AA02-0991F756506F}"/>
    <cellStyle name="Output 3 2 3 5 3" xfId="3744" xr:uid="{7305C459-5921-40EF-B619-DBC6F5BA5465}"/>
    <cellStyle name="Output 3 2 3 5 3 2" xfId="22914" xr:uid="{FC245247-3E14-449D-8250-E96218AA81E0}"/>
    <cellStyle name="Output 3 2 3 5 4" xfId="43161" xr:uid="{1D245C33-8A85-4F28-9363-11B5C9CF21AF}"/>
    <cellStyle name="Output 3 2 3 5 5" xfId="53148" xr:uid="{8A0F0425-8F8E-4803-9765-29D904A4A3AA}"/>
    <cellStyle name="Output 3 2 3 6" xfId="2099" xr:uid="{6B98619C-CA2F-4ABB-9BF0-D9E903E758C8}"/>
    <cellStyle name="Output 3 2 3 6 2" xfId="6400" xr:uid="{3627843F-DCAB-4243-BF5D-B9896FFFB03A}"/>
    <cellStyle name="Output 3 2 3 6 2 2" xfId="8986" xr:uid="{E4AEFD83-E808-47A8-9113-8930F9DD53E5}"/>
    <cellStyle name="Output 3 2 3 6 2 2 2" xfId="17975" xr:uid="{834093D8-B339-4FB8-B136-BF01B8ECDEE9}"/>
    <cellStyle name="Output 3 2 3 6 2 2 2 2" xfId="22147" xr:uid="{A45DA7E9-3C2A-4DF2-B20D-530CFA17C86C}"/>
    <cellStyle name="Output 3 2 3 6 2 2 3" xfId="42499" xr:uid="{C168DA1F-206B-4B4B-B9AE-53A216DCAC53}"/>
    <cellStyle name="Output 3 2 3 6 2 3" xfId="11623" xr:uid="{05AE2783-A17E-4857-A499-3A8D60A0CC83}"/>
    <cellStyle name="Output 3 2 3 6 2 3 2" xfId="20612" xr:uid="{91728E3D-A7BD-499D-A865-8E5A2474956D}"/>
    <cellStyle name="Output 3 2 3 6 2 3 2 2" xfId="27089" xr:uid="{8170075F-3AAF-43C2-9E7E-57E78A0BA5EA}"/>
    <cellStyle name="Output 3 2 3 6 2 3 3" xfId="35122" xr:uid="{7D5CE9E0-5B1C-4577-86E6-693D58A9031E}"/>
    <cellStyle name="Output 3 2 3 6 2 4" xfId="15389" xr:uid="{FFB0F97B-7298-4EEA-871B-9CF20C2D9590}"/>
    <cellStyle name="Output 3 2 3 6 2 4 2" xfId="35936" xr:uid="{9C33B854-4984-43A1-8560-97330312D4FE}"/>
    <cellStyle name="Output 3 2 3 6 2 5" xfId="30370" xr:uid="{8A66B5F6-B765-41F3-B682-D145D4DDCD08}"/>
    <cellStyle name="Output 3 2 3 6 3" xfId="4536" xr:uid="{B7F337CE-356B-43A7-A304-0B937596925C}"/>
    <cellStyle name="Output 3 2 3 6 3 2" xfId="43284" xr:uid="{1C4F4A82-CB64-493A-9BF2-B7C83BA347C2}"/>
    <cellStyle name="Output 3 2 3 6 4" xfId="24084" xr:uid="{943776ED-9F6A-4061-8488-57372B1710BA}"/>
    <cellStyle name="Output 3 2 3 7" xfId="2909" xr:uid="{CB45FB1A-C30C-4719-89A5-BC833B30A07E}"/>
    <cellStyle name="Output 3 2 3 7 2" xfId="7059" xr:uid="{DF13C117-6E3B-4DEB-950E-8C8CEBAC898B}"/>
    <cellStyle name="Output 3 2 3 7 2 2" xfId="12185" xr:uid="{41EB4F40-4F25-4FAE-9E89-CECD3708ACF6}"/>
    <cellStyle name="Output 3 2 3 7 2 2 2" xfId="21174" xr:uid="{38C73569-0807-43FF-ABB3-E4CA6D9ACA49}"/>
    <cellStyle name="Output 3 2 3 7 2 2 2 2" xfId="42905" xr:uid="{671A9B7A-A7B0-4FBD-AA06-140913350FB8}"/>
    <cellStyle name="Output 3 2 3 7 2 2 3" xfId="26979" xr:uid="{EFC64B47-1D91-45C2-83D9-2E9DDCBB1952}"/>
    <cellStyle name="Output 3 2 3 7 2 3" xfId="12987" xr:uid="{B8E8CAE2-2607-4B79-840E-00B802C8BFA5}"/>
    <cellStyle name="Output 3 2 3 7 2 3 2" xfId="21976" xr:uid="{B650C3DC-5423-4A80-8706-643C9DFDBDEE}"/>
    <cellStyle name="Output 3 2 3 7 2 3 2 2" xfId="39991" xr:uid="{6FCBB0CE-F4FC-4B54-B4E2-07FCF10B9608}"/>
    <cellStyle name="Output 3 2 3 7 2 3 3" xfId="26476" xr:uid="{C455AA6B-99A6-4EDB-8759-585CB31FE807}"/>
    <cellStyle name="Output 3 2 3 7 2 4" xfId="16048" xr:uid="{A005C767-939C-45A7-938D-C96F08C977BB}"/>
    <cellStyle name="Output 3 2 3 7 2 4 2" xfId="40952" xr:uid="{5DB51D96-60A9-482F-8B9D-FE85071915D1}"/>
    <cellStyle name="Output 3 2 3 7 2 5" xfId="36761" xr:uid="{3D530CF0-7710-4992-A38A-6F70398B8807}"/>
    <cellStyle name="Output 3 2 3 7 3" xfId="9622" xr:uid="{2AC84B0A-50DA-4D01-B2F2-5A1F76FCD1C1}"/>
    <cellStyle name="Output 3 2 3 7 3 2" xfId="18611" xr:uid="{BE79C225-4426-428C-A302-09A351508BC8}"/>
    <cellStyle name="Output 3 2 3 7 3 2 2" xfId="25524" xr:uid="{57D11B30-2378-4CFD-ABD5-B70AF88569FB}"/>
    <cellStyle name="Output 3 2 3 7 3 3" xfId="42106" xr:uid="{C72A706B-C0F2-4208-B0A2-1155533024D3}"/>
    <cellStyle name="Output 3 2 3 7 4" xfId="33125" xr:uid="{76B03D47-B1C5-4095-9BC6-4547CE07D7B8}"/>
    <cellStyle name="Output 3 2 3 8" xfId="4836" xr:uid="{8CFA7B0B-405A-4061-B44C-3F55F9FEF63A}"/>
    <cellStyle name="Output 3 2 3 8 2" xfId="7422" xr:uid="{CA2A8E0A-F11C-4AE6-9207-16821BF3E06F}"/>
    <cellStyle name="Output 3 2 3 8 2 2" xfId="16411" xr:uid="{114AA779-EAAD-465C-B154-926BA8EB58D9}"/>
    <cellStyle name="Output 3 2 3 8 2 2 2" xfId="36207" xr:uid="{D42410BA-BB32-4DAE-9C29-4C4AF1CC51D6}"/>
    <cellStyle name="Output 3 2 3 8 2 3" xfId="28308" xr:uid="{AA38DDE8-BEAA-41B2-8AE2-B26A206BD8D1}"/>
    <cellStyle name="Output 3 2 3 8 3" xfId="10059" xr:uid="{57CCFCC0-2E6E-4F65-A35C-6EB409A84931}"/>
    <cellStyle name="Output 3 2 3 8 3 2" xfId="19048" xr:uid="{E3241189-5B04-45FB-95FE-1A8A81C87998}"/>
    <cellStyle name="Output 3 2 3 8 3 2 2" xfId="30426" xr:uid="{88C8FB85-4D9E-4192-9DD3-410A22341450}"/>
    <cellStyle name="Output 3 2 3 8 3 3" xfId="43914" xr:uid="{E48139F5-EE95-4F48-AD4B-498DE9D4CB4D}"/>
    <cellStyle name="Output 3 2 3 8 4" xfId="13825" xr:uid="{FBDD7999-F41C-433C-8902-646FF87CFFA2}"/>
    <cellStyle name="Output 3 2 3 8 4 2" xfId="25973" xr:uid="{33EF35BF-7C2B-47AD-9C51-70A305021601}"/>
    <cellStyle name="Output 3 2 3 8 5" xfId="37304" xr:uid="{3355109E-491A-49DF-929E-CA23CFF97815}"/>
    <cellStyle name="Output 3 2 3 9" xfId="6744" xr:uid="{235DBA8A-FA25-40C5-A535-EC9BB247CBCB}"/>
    <cellStyle name="Output 3 2 3 9 2" xfId="11943" xr:uid="{83F95F3E-BF61-4B21-A310-F7C051AEB0DC}"/>
    <cellStyle name="Output 3 2 3 9 2 2" xfId="20932" xr:uid="{46536B5A-8345-4EA4-9EA2-FA523AFE49E4}"/>
    <cellStyle name="Output 3 2 3 9 2 2 2" xfId="42283" xr:uid="{0295E567-180A-4B49-A231-86412DDB995A}"/>
    <cellStyle name="Output 3 2 3 9 2 3" xfId="42783" xr:uid="{3F372BC5-543E-4579-BAB0-3B739B42A874}"/>
    <cellStyle name="Output 3 2 3 9 3" xfId="15733" xr:uid="{054445BB-3333-4CD3-81CA-7A1581D09C62}"/>
    <cellStyle name="Output 3 2 3 9 3 2" xfId="31333" xr:uid="{FA4EBB87-C290-41C7-9832-6C3F801F76F4}"/>
    <cellStyle name="Output 3 2 3 9 4" xfId="22173" xr:uid="{5DEA1EF5-C636-4335-A8E2-328ED612E635}"/>
    <cellStyle name="Output 3 2 4" xfId="539" xr:uid="{BD317CB4-BB02-4A9B-97F1-D11822378213}"/>
    <cellStyle name="Output 3 2 4 10" xfId="49059" xr:uid="{0EF17B2E-C95C-43F2-A9CF-85EAE4801D4A}"/>
    <cellStyle name="Output 3 2 4 2" xfId="888" xr:uid="{EEFE4564-E3FA-463F-B087-7472CBCC510F}"/>
    <cellStyle name="Output 3 2 4 2 2" xfId="5257" xr:uid="{3EF9640B-BECB-4DE6-BCEA-0A71A03B06DC}"/>
    <cellStyle name="Output 3 2 4 2 2 2" xfId="7843" xr:uid="{4EFB4BB5-0F39-4727-88D9-1EB8092C1A24}"/>
    <cellStyle name="Output 3 2 4 2 2 2 2" xfId="16832" xr:uid="{5AA190B9-A29C-40F1-A3B9-5F84AF051403}"/>
    <cellStyle name="Output 3 2 4 2 2 2 2 2" xfId="37010" xr:uid="{34F5B19F-C9C7-43FF-9880-6E67A294EABA}"/>
    <cellStyle name="Output 3 2 4 2 2 2 3" xfId="29032" xr:uid="{887BE590-E14C-459C-9687-7981965CFAF0}"/>
    <cellStyle name="Output 3 2 4 2 2 3" xfId="10480" xr:uid="{E9B8978B-A8F9-4819-9FD2-E889F7FD11F2}"/>
    <cellStyle name="Output 3 2 4 2 2 3 2" xfId="19469" xr:uid="{2505F3E1-3FE8-425B-A2FB-FB056A03CA8E}"/>
    <cellStyle name="Output 3 2 4 2 2 3 2 2" xfId="26073" xr:uid="{BBB3D1E4-3B98-48C3-BFDA-11E16C5FE822}"/>
    <cellStyle name="Output 3 2 4 2 2 3 3" xfId="33363" xr:uid="{C3CEE661-AB4C-434F-A12D-C41F3FB8C50C}"/>
    <cellStyle name="Output 3 2 4 2 2 4" xfId="14246" xr:uid="{B2210CDC-2D09-4E80-9246-A7F1AB8716FC}"/>
    <cellStyle name="Output 3 2 4 2 2 4 2" xfId="38657" xr:uid="{2F5EB4D9-1EB8-42B2-8F32-A6037AD7D954}"/>
    <cellStyle name="Output 3 2 4 2 2 5" xfId="23587" xr:uid="{3A5C4407-72C2-4D2C-ADE8-EE4898B966AA}"/>
    <cellStyle name="Output 3 2 4 2 3" xfId="3325" xr:uid="{F64A4AFF-2E05-4BD1-AD5F-EA65D4817626}"/>
    <cellStyle name="Output 3 2 4 2 3 2" xfId="30453" xr:uid="{9102B73B-7134-4A48-8431-2F93171818CE}"/>
    <cellStyle name="Output 3 2 4 2 4" xfId="38274" xr:uid="{FE2BA57A-6577-4426-A8F1-F96E81C6D997}"/>
    <cellStyle name="Output 3 2 4 2 5" xfId="55841" xr:uid="{F476F4EE-6051-4681-A504-14090A77DE99}"/>
    <cellStyle name="Output 3 2 4 3" xfId="1233" xr:uid="{9075B73B-3FAA-475C-8ABB-7F28E14EC7C0}"/>
    <cellStyle name="Output 3 2 4 3 2" xfId="5578" xr:uid="{ECAAC89C-E6E4-4925-B329-30F8F8B1B687}"/>
    <cellStyle name="Output 3 2 4 3 2 2" xfId="8164" xr:uid="{E708F48A-4D1E-4A0B-A61E-7880BDDD8BF7}"/>
    <cellStyle name="Output 3 2 4 3 2 2 2" xfId="17153" xr:uid="{0619821C-5CBB-4A57-BC58-3F5C52372B11}"/>
    <cellStyle name="Output 3 2 4 3 2 2 2 2" xfId="35435" xr:uid="{89C5B918-B563-4646-A0D0-E1C5A32945B5}"/>
    <cellStyle name="Output 3 2 4 3 2 2 3" xfId="41090" xr:uid="{217E5D61-3014-4FFE-9A64-E1954675DC64}"/>
    <cellStyle name="Output 3 2 4 3 2 3" xfId="10801" xr:uid="{A2EDEFAC-795D-44AA-BC5A-30B9E883396A}"/>
    <cellStyle name="Output 3 2 4 3 2 3 2" xfId="19790" xr:uid="{7A0EC2D0-75FD-440C-B240-280063303370}"/>
    <cellStyle name="Output 3 2 4 3 2 3 2 2" xfId="43490" xr:uid="{7EE175C3-946D-40C0-9DE9-ACF673B31C9B}"/>
    <cellStyle name="Output 3 2 4 3 2 3 3" xfId="32004" xr:uid="{37B7E000-899D-4FC0-9D48-363429E354EC}"/>
    <cellStyle name="Output 3 2 4 3 2 4" xfId="14567" xr:uid="{932A5030-B631-4A43-ADE2-8C8C5B6B036F}"/>
    <cellStyle name="Output 3 2 4 3 2 4 2" xfId="41902" xr:uid="{73B08405-4DCF-4341-9E8E-A1BC6B8E393F}"/>
    <cellStyle name="Output 3 2 4 3 2 5" xfId="41168" xr:uid="{BCC79EBD-085B-4CFF-904F-74E0C9AB3258}"/>
    <cellStyle name="Output 3 2 4 3 3" xfId="3670" xr:uid="{0FF52A4F-8192-42A1-842A-A292C04C475E}"/>
    <cellStyle name="Output 3 2 4 3 3 2" xfId="37487" xr:uid="{4F51D9BE-4DB7-44F9-9D5E-5EEB8661D792}"/>
    <cellStyle name="Output 3 2 4 3 4" xfId="31168" xr:uid="{7CF073D8-38CB-4654-BEF6-675D01D5B87F}"/>
    <cellStyle name="Output 3 2 4 4" xfId="1577" xr:uid="{589F6FAB-53CA-46D4-AAC1-DEC8C01ECA0E}"/>
    <cellStyle name="Output 3 2 4 4 2" xfId="5922" xr:uid="{C83FC857-2C12-4B80-A85F-CD046955C315}"/>
    <cellStyle name="Output 3 2 4 4 2 2" xfId="8508" xr:uid="{9CA33552-4E42-4713-8F83-F508F1A956AF}"/>
    <cellStyle name="Output 3 2 4 4 2 2 2" xfId="17497" xr:uid="{4CFC649A-51E2-45E1-82F0-A61BC2B6EE77}"/>
    <cellStyle name="Output 3 2 4 4 2 2 2 2" xfId="37897" xr:uid="{58B158A7-0E04-4AA6-BAEB-412EFA409CB6}"/>
    <cellStyle name="Output 3 2 4 4 2 2 3" xfId="35477" xr:uid="{258029E4-68CE-4695-B605-6E9672E53BD5}"/>
    <cellStyle name="Output 3 2 4 4 2 3" xfId="11145" xr:uid="{1C7C6335-C678-49C0-BAC1-B02F460CC024}"/>
    <cellStyle name="Output 3 2 4 4 2 3 2" xfId="20134" xr:uid="{AD51717D-3283-4481-8823-61075A8C6CD2}"/>
    <cellStyle name="Output 3 2 4 4 2 3 2 2" xfId="38004" xr:uid="{246E8840-5792-4495-91A4-ADCAC9A18FB1}"/>
    <cellStyle name="Output 3 2 4 4 2 3 3" xfId="40272" xr:uid="{0AA86913-A034-4E10-BC88-E6E58D5896A4}"/>
    <cellStyle name="Output 3 2 4 4 2 4" xfId="14911" xr:uid="{9059AECA-FC9B-4FA8-823F-3CFC07D2684C}"/>
    <cellStyle name="Output 3 2 4 4 2 4 2" xfId="27546" xr:uid="{2514EB92-83C4-4CC5-91A6-EA08B59C2BB0}"/>
    <cellStyle name="Output 3 2 4 4 2 5" xfId="22446" xr:uid="{23254A9C-566A-45E3-BB14-F7567C82DFDE}"/>
    <cellStyle name="Output 3 2 4 4 3" xfId="4014" xr:uid="{8845CDCA-331A-43B9-9C3D-1DEFBCF60D19}"/>
    <cellStyle name="Output 3 2 4 4 3 2" xfId="40947" xr:uid="{A8D5EAB8-2240-41B0-8246-C51CBEBEB5A8}"/>
    <cellStyle name="Output 3 2 4 4 4" xfId="33529" xr:uid="{95136031-EF8D-43A4-BC7E-C1BC031F0DE9}"/>
    <cellStyle name="Output 3 2 4 5" xfId="1889" xr:uid="{5FDC9471-6D76-4CE7-A817-568A956CBC00}"/>
    <cellStyle name="Output 3 2 4 5 2" xfId="6205" xr:uid="{5F17B9BA-A17E-4F23-AE29-BA594D590A4C}"/>
    <cellStyle name="Output 3 2 4 5 2 2" xfId="8791" xr:uid="{F81C836E-1573-4BC2-A018-7F3191D8FA1C}"/>
    <cellStyle name="Output 3 2 4 5 2 2 2" xfId="17780" xr:uid="{E30E3EC2-F535-4D0A-9C79-DF9941B2D734}"/>
    <cellStyle name="Output 3 2 4 5 2 2 2 2" xfId="43724" xr:uid="{B10A46B5-2A3B-4506-B383-521B5AF7A07C}"/>
    <cellStyle name="Output 3 2 4 5 2 2 3" xfId="30496" xr:uid="{2D1450FD-3AB4-4535-881F-B1839752F44E}"/>
    <cellStyle name="Output 3 2 4 5 2 3" xfId="11428" xr:uid="{B1F3F845-4BB9-4718-85FA-3F8C795CE601}"/>
    <cellStyle name="Output 3 2 4 5 2 3 2" xfId="20417" xr:uid="{61BAB16D-DB2C-4B0F-AA45-DE9DEBCF9086}"/>
    <cellStyle name="Output 3 2 4 5 2 3 2 2" xfId="25290" xr:uid="{3C1C3F80-8075-42FC-9764-5961FDB9A883}"/>
    <cellStyle name="Output 3 2 4 5 2 3 3" xfId="26691" xr:uid="{C71DC71B-784D-438C-B7B2-354226BEC9B1}"/>
    <cellStyle name="Output 3 2 4 5 2 4" xfId="15194" xr:uid="{481E8BB0-F786-4D18-BB1A-2E696DB9B8BD}"/>
    <cellStyle name="Output 3 2 4 5 2 4 2" xfId="22346" xr:uid="{12EB1485-571F-475A-B69D-2C1160CA04DC}"/>
    <cellStyle name="Output 3 2 4 5 2 5" xfId="23462" xr:uid="{71581F78-5804-42A9-9A30-6B15944EDCD1}"/>
    <cellStyle name="Output 3 2 4 5 3" xfId="4326" xr:uid="{2DBDDB0C-3F29-4FBC-BFB2-DEC21DD69E48}"/>
    <cellStyle name="Output 3 2 4 5 3 2" xfId="39017" xr:uid="{C0379F1E-8F7D-4158-BF17-742CADD8CAED}"/>
    <cellStyle name="Output 3 2 4 5 4" xfId="22730" xr:uid="{B36985C5-E056-4107-9964-68E8B76779FF}"/>
    <cellStyle name="Output 3 2 4 6" xfId="2196" xr:uid="{E1D9A082-0080-457A-98B3-BEDCD7C985F3}"/>
    <cellStyle name="Output 3 2 4 6 2" xfId="6497" xr:uid="{1155DB02-CD6A-4C2A-BC50-131D402820D1}"/>
    <cellStyle name="Output 3 2 4 6 2 2" xfId="9083" xr:uid="{C997F6BD-23FF-4802-8650-F993845C5A4E}"/>
    <cellStyle name="Output 3 2 4 6 2 2 2" xfId="18072" xr:uid="{0170E6E9-4B53-4CA0-9542-51C086F359C4}"/>
    <cellStyle name="Output 3 2 4 6 2 2 2 2" xfId="26852" xr:uid="{750979DD-B9AA-474C-9C6D-DD2B47AE6203}"/>
    <cellStyle name="Output 3 2 4 6 2 2 3" xfId="38742" xr:uid="{A38A2E74-4560-4A81-9F23-72A5E92747AE}"/>
    <cellStyle name="Output 3 2 4 6 2 3" xfId="11720" xr:uid="{1EA7D55A-FB7C-4FB8-BD7A-C9F9363A0AB5}"/>
    <cellStyle name="Output 3 2 4 6 2 3 2" xfId="20709" xr:uid="{7F5190A8-33B5-43CE-8CD1-3C7873A8C10E}"/>
    <cellStyle name="Output 3 2 4 6 2 3 2 2" xfId="42670" xr:uid="{FFD7AE35-EEBB-4E03-9D3B-B4F0F29A0EC6}"/>
    <cellStyle name="Output 3 2 4 6 2 3 3" xfId="44100" xr:uid="{E015E8EB-0D3F-4CD7-80A9-E255C5653853}"/>
    <cellStyle name="Output 3 2 4 6 2 4" xfId="15486" xr:uid="{4F964B90-95E6-4A72-B110-4E1666DD6E0B}"/>
    <cellStyle name="Output 3 2 4 6 2 4 2" xfId="28229" xr:uid="{C938525A-70D5-421C-8BC7-43DB61309877}"/>
    <cellStyle name="Output 3 2 4 6 2 5" xfId="24667" xr:uid="{A94D6D16-13FF-412D-A6FF-07E2F6CBBEDE}"/>
    <cellStyle name="Output 3 2 4 6 3" xfId="4633" xr:uid="{F531B613-A565-40F9-B252-4FE6955465ED}"/>
    <cellStyle name="Output 3 2 4 6 3 2" xfId="23415" xr:uid="{AA107191-F6D4-437D-AE33-1E532443FC62}"/>
    <cellStyle name="Output 3 2 4 6 4" xfId="34742" xr:uid="{7C8C0BAE-2376-44AA-8F80-5CD0ED2DF2EB}"/>
    <cellStyle name="Output 3 2 4 7" xfId="4933" xr:uid="{D19FCDD2-8685-4841-848E-B629CB6E40BD}"/>
    <cellStyle name="Output 3 2 4 7 2" xfId="7519" xr:uid="{E9DB9EC2-975A-4630-BA86-FB315CFD5607}"/>
    <cellStyle name="Output 3 2 4 7 2 2" xfId="16508" xr:uid="{BD622FBC-CF8E-4BC9-8121-E4444AE15DF7}"/>
    <cellStyle name="Output 3 2 4 7 2 2 2" xfId="25151" xr:uid="{D74CCC6A-5B42-4920-B2C9-8A6FDE029BB3}"/>
    <cellStyle name="Output 3 2 4 7 2 3" xfId="26492" xr:uid="{C2996463-0B80-4E7E-ADC1-BB817BE80EA8}"/>
    <cellStyle name="Output 3 2 4 7 3" xfId="10156" xr:uid="{53F7A347-8A3F-4976-B7D5-14566F2CEB3C}"/>
    <cellStyle name="Output 3 2 4 7 3 2" xfId="19145" xr:uid="{DA9D739E-C787-4DD6-8679-A7ED575122C1}"/>
    <cellStyle name="Output 3 2 4 7 3 2 2" xfId="27239" xr:uid="{C6F2DE25-779A-41F1-BFCE-68B535AAAE42}"/>
    <cellStyle name="Output 3 2 4 7 3 3" xfId="34266" xr:uid="{50AD899E-882D-4B2B-9CFF-C891CDF0DCA9}"/>
    <cellStyle name="Output 3 2 4 7 4" xfId="13922" xr:uid="{8C24C861-6382-4CE0-ADCF-849FCE661D24}"/>
    <cellStyle name="Output 3 2 4 7 4 2" xfId="35051" xr:uid="{41535367-FFFC-4B7E-B7EE-6133EBD627CD}"/>
    <cellStyle name="Output 3 2 4 7 5" xfId="31618" xr:uid="{06BA3A85-ABA7-48CE-A38A-C3CA4878838B}"/>
    <cellStyle name="Output 3 2 4 8" xfId="2545" xr:uid="{5079A595-0F4D-41B8-8026-75D4A33A7E41}"/>
    <cellStyle name="Output 3 2 4 8 2" xfId="27094" xr:uid="{A008BA99-97B8-4A08-B421-7A02C6951D94}"/>
    <cellStyle name="Output 3 2 4 9" xfId="24305" xr:uid="{DC78991D-BA96-4114-97D7-4613135749F1}"/>
    <cellStyle name="Output 3 2 5" xfId="310" xr:uid="{61111CDF-EADE-458E-85F4-7B529E970F52}"/>
    <cellStyle name="Output 3 2 5 2" xfId="4711" xr:uid="{C5C4A130-7132-4485-AAE9-66FFD1F7B10D}"/>
    <cellStyle name="Output 3 2 5 2 2" xfId="7297" xr:uid="{50C08E91-9D11-4F34-948B-D0DF51C4EE40}"/>
    <cellStyle name="Output 3 2 5 2 2 2" xfId="16286" xr:uid="{69FB79F2-E6E1-4459-AFC7-E787299B4FEF}"/>
    <cellStyle name="Output 3 2 5 2 2 2 2" xfId="37201" xr:uid="{6002583C-D4D9-4BA3-9835-C597AD2FC3A7}"/>
    <cellStyle name="Output 3 2 5 2 2 3" xfId="25042" xr:uid="{38DB21C9-844D-4502-AA73-D6556B90C334}"/>
    <cellStyle name="Output 3 2 5 2 3" xfId="9934" xr:uid="{11E7C8B2-A540-42BE-A047-F89E5B85B48A}"/>
    <cellStyle name="Output 3 2 5 2 3 2" xfId="18923" xr:uid="{EFE23316-9304-4211-8CB5-D6EAD627651F}"/>
    <cellStyle name="Output 3 2 5 2 3 2 2" xfId="34605" xr:uid="{C21A28A6-9F09-4DE6-8C01-4B0B8A85A4DF}"/>
    <cellStyle name="Output 3 2 5 2 3 3" xfId="40442" xr:uid="{195E2415-C99A-4E44-994E-0CB8118F86DA}"/>
    <cellStyle name="Output 3 2 5 2 4" xfId="13700" xr:uid="{3CC645AF-61BB-41CE-A066-3B8899752265}"/>
    <cellStyle name="Output 3 2 5 2 4 2" xfId="26292" xr:uid="{B2516F20-4545-4D0E-8144-528383CA5CAA}"/>
    <cellStyle name="Output 3 2 5 2 5" xfId="33040" xr:uid="{AE55209A-4A5C-4377-9DB6-45C05050B0FE}"/>
    <cellStyle name="Output 3 2 5 2 6" xfId="55670" xr:uid="{ECE01DE5-5ACA-4892-8B11-33C063170522}"/>
    <cellStyle name="Output 3 2 5 3" xfId="2778" xr:uid="{A6A1772E-CCCD-42C1-8FC2-4C35E32F0656}"/>
    <cellStyle name="Output 3 2 5 3 2" xfId="31272" xr:uid="{F280A7AB-86C9-4C67-AECA-C072A7E1D78A}"/>
    <cellStyle name="Output 3 2 5 4" xfId="31469" xr:uid="{B7BEB077-FBA9-4C36-BE0D-6844CEF5DE15}"/>
    <cellStyle name="Output 3 2 5 5" xfId="48889" xr:uid="{4313FDAD-FD7A-4BEA-8B3D-58B56378CA2E}"/>
    <cellStyle name="Output 3 2 6" xfId="659" xr:uid="{D2648331-BDD3-430B-B824-3521E6FF558F}"/>
    <cellStyle name="Output 3 2 6 2" xfId="5035" xr:uid="{9DB4A53B-F06E-48AB-9692-0DE57744629B}"/>
    <cellStyle name="Output 3 2 6 2 2" xfId="7621" xr:uid="{A724B694-4EEB-47C4-95C1-8C3E3B2DD785}"/>
    <cellStyle name="Output 3 2 6 2 2 2" xfId="16610" xr:uid="{1F6C3606-3127-48B0-823C-6F1CBCAA2C1D}"/>
    <cellStyle name="Output 3 2 6 2 2 2 2" xfId="39681" xr:uid="{36FD57DB-914E-4808-8612-0E5CB6D669E8}"/>
    <cellStyle name="Output 3 2 6 2 2 3" xfId="27681" xr:uid="{1C649F83-5E77-41DF-A1C0-C850CF0873F9}"/>
    <cellStyle name="Output 3 2 6 2 3" xfId="10258" xr:uid="{D8236D44-E95D-47F5-9342-8A2527756B37}"/>
    <cellStyle name="Output 3 2 6 2 3 2" xfId="19247" xr:uid="{A409AF29-ACB6-47C2-B8E4-F72D12FAEA99}"/>
    <cellStyle name="Output 3 2 6 2 3 2 2" xfId="39802" xr:uid="{F7685D0F-AB3E-4E38-AE9B-08895DA466EF}"/>
    <cellStyle name="Output 3 2 6 2 3 3" xfId="44112" xr:uid="{F08B325C-8B37-4316-BB2C-C88D4320F38B}"/>
    <cellStyle name="Output 3 2 6 2 4" xfId="14024" xr:uid="{7C80988B-49D8-466D-95BC-CCA41849F535}"/>
    <cellStyle name="Output 3 2 6 2 4 2" xfId="25178" xr:uid="{CEFC3273-471C-4428-AC37-BD18CF20FF4D}"/>
    <cellStyle name="Output 3 2 6 2 5" xfId="29902" xr:uid="{ACEB842E-62DB-45EB-8586-2A14213DB38C}"/>
    <cellStyle name="Output 3 2 6 2 6" xfId="54010" xr:uid="{EBA0A203-3BB6-4AF5-BFEA-9CCEF739A9C5}"/>
    <cellStyle name="Output 3 2 6 3" xfId="3096" xr:uid="{78E42FC7-5E00-4E01-83F9-E54F3322EC69}"/>
    <cellStyle name="Output 3 2 6 3 2" xfId="31435" xr:uid="{D76E6862-CE47-4B11-851B-B0CBC259BE7A}"/>
    <cellStyle name="Output 3 2 6 4" xfId="28429" xr:uid="{3D7AA84A-4319-41C1-8C11-798493041AA1}"/>
    <cellStyle name="Output 3 2 6 5" xfId="47342" xr:uid="{36C175DB-4159-4F5B-95A9-FFB7FAA9EC6E}"/>
    <cellStyle name="Output 3 2 7" xfId="1004" xr:uid="{AAE69790-7FD9-42B3-8277-F9ACCA3B0D88}"/>
    <cellStyle name="Output 3 2 7 2" xfId="5356" xr:uid="{BBD574B9-36AF-414F-9201-8C6D6CBA0902}"/>
    <cellStyle name="Output 3 2 7 2 2" xfId="7942" xr:uid="{86D3E652-050F-4AD3-BC14-FEDB3710EEC1}"/>
    <cellStyle name="Output 3 2 7 2 2 2" xfId="16931" xr:uid="{75709C26-5559-4703-AABE-022CCD9328CE}"/>
    <cellStyle name="Output 3 2 7 2 2 2 2" xfId="27904" xr:uid="{807B895A-1CF4-4BA3-BD51-86E8240CDB8F}"/>
    <cellStyle name="Output 3 2 7 2 2 3" xfId="25477" xr:uid="{F805032B-D40C-4F63-8022-6EAF9B58DA4B}"/>
    <cellStyle name="Output 3 2 7 2 3" xfId="10579" xr:uid="{3E0145AF-33A8-4BC4-AAF6-1C519C6E07EF}"/>
    <cellStyle name="Output 3 2 7 2 3 2" xfId="19568" xr:uid="{E3A82D4E-FCE8-41E3-910B-7C9B4B32F279}"/>
    <cellStyle name="Output 3 2 7 2 3 2 2" xfId="28932" xr:uid="{E20A6835-0ADC-4065-84C3-0492DB17565A}"/>
    <cellStyle name="Output 3 2 7 2 3 3" xfId="31142" xr:uid="{DB0C7207-E5FA-4BAA-B627-E522DA2C6AEB}"/>
    <cellStyle name="Output 3 2 7 2 4" xfId="14345" xr:uid="{3FBD02CE-2D55-42D6-88CF-FFA37D464BC3}"/>
    <cellStyle name="Output 3 2 7 2 4 2" xfId="37361" xr:uid="{09F0FE29-EF3B-4BC9-8FFD-64551DE770E0}"/>
    <cellStyle name="Output 3 2 7 2 5" xfId="36854" xr:uid="{E11E8A71-4E23-4205-9D81-D68CB52D1732}"/>
    <cellStyle name="Output 3 2 7 3" xfId="3441" xr:uid="{0506DFC8-DBBD-4FCA-9DA5-873A473DA245}"/>
    <cellStyle name="Output 3 2 7 3 2" xfId="32899" xr:uid="{7547414A-B3DD-45B7-AF49-8DA0A2B77675}"/>
    <cellStyle name="Output 3 2 7 4" xfId="32744" xr:uid="{4BAC0015-1382-4D45-AD55-E63583FB4013}"/>
    <cellStyle name="Output 3 2 8" xfId="1348" xr:uid="{05792393-529E-406F-89C1-A6FADC72482A}"/>
    <cellStyle name="Output 3 2 8 2" xfId="5693" xr:uid="{DDF5C738-828C-46FD-A6F0-99B2E2A3B657}"/>
    <cellStyle name="Output 3 2 8 2 2" xfId="8279" xr:uid="{5C42A489-34BE-4D77-A152-53322081780C}"/>
    <cellStyle name="Output 3 2 8 2 2 2" xfId="17268" xr:uid="{407770D0-6C3C-459D-B7F6-752E3A60DC2D}"/>
    <cellStyle name="Output 3 2 8 2 2 2 2" xfId="27269" xr:uid="{F18C1424-252B-451A-95B4-D87CD33B5BC7}"/>
    <cellStyle name="Output 3 2 8 2 2 3" xfId="25598" xr:uid="{7D49FC40-6B98-4343-AFE7-042A417B0482}"/>
    <cellStyle name="Output 3 2 8 2 3" xfId="10916" xr:uid="{1D47C991-DE38-4674-B560-1B440285A9DD}"/>
    <cellStyle name="Output 3 2 8 2 3 2" xfId="19905" xr:uid="{96589DC8-D083-4AC8-8BBB-A19810CA60BE}"/>
    <cellStyle name="Output 3 2 8 2 3 2 2" xfId="28183" xr:uid="{1E36EF2F-4D8E-4564-8291-DB2FB55B835A}"/>
    <cellStyle name="Output 3 2 8 2 3 3" xfId="40479" xr:uid="{E692FBC3-82D5-428A-8E8F-4EEA8F1CBA9B}"/>
    <cellStyle name="Output 3 2 8 2 4" xfId="14682" xr:uid="{BC21CEB9-408C-40B1-8B87-A59D54810339}"/>
    <cellStyle name="Output 3 2 8 2 4 2" xfId="32364" xr:uid="{F6A25F5A-8B98-4D42-8F19-FD6A0EDCB2BC}"/>
    <cellStyle name="Output 3 2 8 2 5" xfId="33845" xr:uid="{25A01413-60F0-46A1-996C-D6EB7DECE4DB}"/>
    <cellStyle name="Output 3 2 8 3" xfId="3785" xr:uid="{DD3A0DF3-2684-42FC-BAFA-DD287F9ADD69}"/>
    <cellStyle name="Output 3 2 8 3 2" xfId="34310" xr:uid="{77BA5870-0B3B-443F-8051-429B73089A7B}"/>
    <cellStyle name="Output 3 2 8 4" xfId="31800" xr:uid="{A4EEE801-3365-4D4E-8657-F0437FDBF33F}"/>
    <cellStyle name="Output 3 2 9" xfId="1596" xr:uid="{0A131B2B-E967-40AF-985D-664F69D700DD}"/>
    <cellStyle name="Output 3 2 9 2" xfId="5940" xr:uid="{32184315-66A3-46E0-ABF1-E07E3A37F7CB}"/>
    <cellStyle name="Output 3 2 9 2 2" xfId="8526" xr:uid="{B5979EF8-A8B2-447D-B84D-E7D96854F591}"/>
    <cellStyle name="Output 3 2 9 2 2 2" xfId="17515" xr:uid="{2145C789-476A-41C0-BD27-31AF06FC97BE}"/>
    <cellStyle name="Output 3 2 9 2 2 2 2" xfId="43902" xr:uid="{F9C8727E-4528-4307-80E1-9574FB60C756}"/>
    <cellStyle name="Output 3 2 9 2 2 3" xfId="33203" xr:uid="{F96EEECA-8AF5-419F-A6D8-F0CEAAF8A045}"/>
    <cellStyle name="Output 3 2 9 2 3" xfId="11163" xr:uid="{9E7DC440-6930-4848-B7B5-5B8E5F5046FE}"/>
    <cellStyle name="Output 3 2 9 2 3 2" xfId="20152" xr:uid="{B63B7D87-3529-4A0A-B628-DF14C801F2F2}"/>
    <cellStyle name="Output 3 2 9 2 3 2 2" xfId="28993" xr:uid="{5B5BEB27-2F46-46E3-8AF9-F9EF4CFFB659}"/>
    <cellStyle name="Output 3 2 9 2 3 3" xfId="32017" xr:uid="{0D627528-BEC2-4483-AF89-07DD3CACC2E5}"/>
    <cellStyle name="Output 3 2 9 2 4" xfId="14929" xr:uid="{E12F5CF1-F2C0-46DE-AF25-6F4AE07A69F7}"/>
    <cellStyle name="Output 3 2 9 2 4 2" xfId="29498" xr:uid="{B23AAF02-6473-437D-ABA7-1AF9EDA17CAC}"/>
    <cellStyle name="Output 3 2 9 2 5" xfId="34922" xr:uid="{40B2DA84-1713-4E1F-8FC1-5606BFE2B624}"/>
    <cellStyle name="Output 3 2 9 3" xfId="4033" xr:uid="{A8CD264D-943A-4E85-BA98-AFCA61FC470E}"/>
    <cellStyle name="Output 3 2 9 3 2" xfId="41091" xr:uid="{9811B99C-F6F5-4320-926A-2031E0159C1A}"/>
    <cellStyle name="Output 3 2 9 4" xfId="33659" xr:uid="{C17BA435-33D3-46A5-8F00-9F97A5382C4D}"/>
    <cellStyle name="Output 3 20" xfId="23824" xr:uid="{9428684A-6A8A-4D43-9028-FFE965CF9B4E}"/>
    <cellStyle name="Output 3 20 2" xfId="44980" xr:uid="{1DE18CB7-465E-499F-BBDB-3C57287549E6}"/>
    <cellStyle name="Output 3 20 2 2" xfId="57156" xr:uid="{CD84E2E8-4EAE-4C05-90FB-9CE915299574}"/>
    <cellStyle name="Output 3 20 2 3" xfId="50374" xr:uid="{783F18E9-D462-42B2-9E9B-5BE154DE9D65}"/>
    <cellStyle name="Output 3 20 3" xfId="51976" xr:uid="{1714FE2E-415D-4349-A2EE-C47844C68A1A}"/>
    <cellStyle name="Output 3 20 3 2" xfId="58757" xr:uid="{4E0F0273-4FE5-4292-8BE4-717146C7968A}"/>
    <cellStyle name="Output 3 20 4" xfId="51959" xr:uid="{35FDBC9F-A0CC-4006-89FE-0F3B2B61CBCE}"/>
    <cellStyle name="Output 3 20 4 2" xfId="58740" xr:uid="{B34ED6BB-0E1D-4124-8146-96C54DA9868A}"/>
    <cellStyle name="Output 3 20 5" xfId="48491" xr:uid="{E815AD74-741C-4CE9-BC7D-B0339AFA8E3D}"/>
    <cellStyle name="Output 3 20 5 2" xfId="55283" xr:uid="{C3CEB65A-7C5D-489F-83D1-BD2DDCEA151D}"/>
    <cellStyle name="Output 3 20 6" xfId="53569" xr:uid="{8A930145-D370-4C51-9FE3-5F73691C4EEF}"/>
    <cellStyle name="Output 3 20 7" xfId="46877" xr:uid="{03C42D3F-E67D-4DF4-B321-DD3906268E36}"/>
    <cellStyle name="Output 3 21" xfId="44952" xr:uid="{0811788E-4282-4575-93BF-FCE39B1B7593}"/>
    <cellStyle name="Output 3 21 2" xfId="50626" xr:uid="{215635A6-9F8C-4554-8154-91A359CF6E4C}"/>
    <cellStyle name="Output 3 21 2 2" xfId="57408" xr:uid="{19001093-9116-4B75-8A3F-F924116DC2CB}"/>
    <cellStyle name="Output 3 21 3" xfId="52440" xr:uid="{AA91E4E7-0F5F-42E4-AE3B-868D45BF1DB4}"/>
    <cellStyle name="Output 3 21 3 2" xfId="59221" xr:uid="{EA3B8A8D-888D-40DD-9051-BFBB404548E8}"/>
    <cellStyle name="Output 3 21 4" xfId="48743" xr:uid="{A4FA2950-E7D9-4FA4-AC74-25778E5F22F1}"/>
    <cellStyle name="Output 3 21 4 2" xfId="55532" xr:uid="{527932BB-2B60-4D9C-A109-B4E71F899776}"/>
    <cellStyle name="Output 3 21 5" xfId="53818" xr:uid="{919EB85A-5946-42FA-879B-4566C83CD64B}"/>
    <cellStyle name="Output 3 21 6" xfId="47129" xr:uid="{B7FBD4EB-51C0-4D18-A415-92703B2C4918}"/>
    <cellStyle name="Output 3 22" xfId="45034" xr:uid="{F458A380-86AA-42DC-90CD-9C365179EA18}"/>
    <cellStyle name="Output 3 22 2" xfId="50624" xr:uid="{7532AA69-8305-497D-B8EF-18DDE4A646D4}"/>
    <cellStyle name="Output 3 22 2 2" xfId="57406" xr:uid="{E6480D91-FBBC-4C7B-825A-2EA524DF3B45}"/>
    <cellStyle name="Output 3 22 3" xfId="52438" xr:uid="{C3C7342D-E3EF-47AB-BC82-C93BD0669131}"/>
    <cellStyle name="Output 3 22 3 2" xfId="59219" xr:uid="{8850F0A3-F8FB-4BCF-83B5-6482B14CD71E}"/>
    <cellStyle name="Output 3 22 4" xfId="48741" xr:uid="{E5A04D73-A853-4A30-B50E-980827677273}"/>
    <cellStyle name="Output 3 22 4 2" xfId="55530" xr:uid="{B8565CEE-7DA0-48BE-A2D7-16C24302744E}"/>
    <cellStyle name="Output 3 22 5" xfId="53816" xr:uid="{AA83E6E8-C586-4433-A1E3-8E871B5910E8}"/>
    <cellStyle name="Output 3 22 6" xfId="47127" xr:uid="{84AE1D4E-C85B-4300-B887-AF21B8D05677}"/>
    <cellStyle name="Output 3 23" xfId="45020" xr:uid="{23A69117-DBFB-42D5-9681-3F654E93519D}"/>
    <cellStyle name="Output 3 23 2" xfId="50614" xr:uid="{26E59212-DD3B-450E-8BE9-9D54F5D7A7ED}"/>
    <cellStyle name="Output 3 23 2 2" xfId="57396" xr:uid="{6CF27FF9-7F95-4FE2-A524-0DD10CAB8A23}"/>
    <cellStyle name="Output 3 23 3" xfId="52428" xr:uid="{24C0E162-9D91-4C7F-9876-CC89813517F0}"/>
    <cellStyle name="Output 3 23 3 2" xfId="59209" xr:uid="{A43F6692-F861-489A-AAF2-5028430DA73D}"/>
    <cellStyle name="Output 3 23 4" xfId="48731" xr:uid="{4100028B-4F72-47AC-B9E7-E793E515AF3D}"/>
    <cellStyle name="Output 3 23 4 2" xfId="55520" xr:uid="{21FBEB5A-AF41-41E9-A516-CA113F7BE8AD}"/>
    <cellStyle name="Output 3 23 5" xfId="53806" xr:uid="{2703C26B-3F4F-41BC-8F78-A2695D218798}"/>
    <cellStyle name="Output 3 23 6" xfId="47117" xr:uid="{846A0888-42D8-49CE-B495-5648CFB4DEC7}"/>
    <cellStyle name="Output 3 24" xfId="45079" xr:uid="{1BB94BF6-9347-40B6-9071-1A2A0D27660E}"/>
    <cellStyle name="Output 3 24 2" xfId="50717" xr:uid="{49DC3220-9729-4C64-9ADF-F917BD26ABD7}"/>
    <cellStyle name="Output 3 24 2 2" xfId="57499" xr:uid="{B96E2201-88BE-4CE2-9670-790D26827E7A}"/>
    <cellStyle name="Output 3 24 3" xfId="52528" xr:uid="{791BD48A-F18B-403B-A4C6-6CF5FD81CBFE}"/>
    <cellStyle name="Output 3 24 3 2" xfId="59309" xr:uid="{F4DB298B-DE0F-4575-A1CA-2016B55DAF7D}"/>
    <cellStyle name="Output 3 24 4" xfId="48828" xr:uid="{FD22905F-0D80-41F9-83A5-2A725A77AE90}"/>
    <cellStyle name="Output 3 24 4 2" xfId="55613" xr:uid="{D0A5FDDC-4281-47F9-B989-97C820C1AA52}"/>
    <cellStyle name="Output 3 24 5" xfId="53906" xr:uid="{8969F821-359E-40B3-83E8-ABF5D7AAA3C5}"/>
    <cellStyle name="Output 3 24 6" xfId="47220" xr:uid="{DEC9C57F-2F66-4D31-96F8-FA0D03CF64CC}"/>
    <cellStyle name="Output 3 25" xfId="45146" xr:uid="{0DFC0EBE-D872-448A-BE65-578B20B842B7}"/>
    <cellStyle name="Output 3 25 2" xfId="50731" xr:uid="{BDDA80FD-EBC5-45AD-A458-4911B43E797A}"/>
    <cellStyle name="Output 3 25 2 2" xfId="57513" xr:uid="{7604611B-BF5D-4EBD-B8F5-FFB61C80D2CD}"/>
    <cellStyle name="Output 3 25 3" xfId="52542" xr:uid="{F674FE9D-70CD-4654-A99E-F1DE0CDFB454}"/>
    <cellStyle name="Output 3 25 3 2" xfId="59323" xr:uid="{E94520B9-8596-45FC-ABC5-5304E9ABAD44}"/>
    <cellStyle name="Output 3 25 4" xfId="48838" xr:uid="{2F13EDA7-87CE-4234-BD6F-1A635AF64E40}"/>
    <cellStyle name="Output 3 25 4 2" xfId="55623" xr:uid="{31C8F348-A34F-4916-8281-277B87D70631}"/>
    <cellStyle name="Output 3 25 5" xfId="53920" xr:uid="{9E4A7CBF-8272-482B-9E9D-254A0AD81167}"/>
    <cellStyle name="Output 3 25 6" xfId="47234" xr:uid="{FD7A2474-C543-49DC-B8DE-C4F7C0201710}"/>
    <cellStyle name="Output 3 26" xfId="45173" xr:uid="{A7939D41-088D-42C7-AE28-32BBBFF13505}"/>
    <cellStyle name="Output 3 26 2" xfId="50695" xr:uid="{5294AB6E-37CE-4EA5-8D49-ED91C8934A94}"/>
    <cellStyle name="Output 3 26 2 2" xfId="57477" xr:uid="{29C31F60-EF57-4879-8F82-BAB0D4BA8F2E}"/>
    <cellStyle name="Output 3 26 3" xfId="52506" xr:uid="{6D8DDE4A-B27A-44D4-8AC1-DB925F0CC990}"/>
    <cellStyle name="Output 3 26 3 2" xfId="59287" xr:uid="{2E083DBC-8D09-410E-9D3B-A869AF728B77}"/>
    <cellStyle name="Output 3 26 4" xfId="53884" xr:uid="{D512B340-16FA-482E-B96D-59F61004EC5D}"/>
    <cellStyle name="Output 3 26 5" xfId="47198" xr:uid="{9B43013E-808B-4F1C-B81E-F2458E7D9BFF}"/>
    <cellStyle name="Output 3 27" xfId="45259" xr:uid="{97043B2E-EECD-430B-AF78-2D7C80894E86}"/>
    <cellStyle name="Output 3 27 2" xfId="55795" xr:uid="{8AD3FF20-1DFA-435D-A2F3-56702E4397B2}"/>
    <cellStyle name="Output 3 27 3" xfId="49012" xr:uid="{6CBA4E3F-D526-431B-84F4-F0496344A732}"/>
    <cellStyle name="Output 3 28" xfId="45273" xr:uid="{14B772F1-FD60-45C2-BC02-A5C8CFC2BD2D}"/>
    <cellStyle name="Output 3 28 2" xfId="58028" xr:uid="{68DDAC90-A472-4898-81CE-6D90214492B1}"/>
    <cellStyle name="Output 3 28 3" xfId="51246" xr:uid="{6DAF1888-BC2F-4BA6-9266-C91DA49D23B7}"/>
    <cellStyle name="Output 3 29" xfId="45241" xr:uid="{D42DCDCE-8541-42C6-9442-9480CF21C038}"/>
    <cellStyle name="Output 3 29 2" xfId="52628" xr:uid="{63CBDE27-E44A-4EC3-8A47-BC8BC92F6075}"/>
    <cellStyle name="Output 3 3" xfId="274" xr:uid="{2F21D746-F112-4979-BB6F-CA2332664855}"/>
    <cellStyle name="Output 3 3 10" xfId="6576" xr:uid="{103F1203-D274-4B29-BE6F-174F3E72EEC1}"/>
    <cellStyle name="Output 3 3 10 2" xfId="11787" xr:uid="{7E5287E8-9FA9-4C0C-8346-7D1A3E41929C}"/>
    <cellStyle name="Output 3 3 10 2 2" xfId="20776" xr:uid="{189D4C89-96A7-4F1B-BE5D-190DBBB3A59B}"/>
    <cellStyle name="Output 3 3 10 2 2 2" xfId="35218" xr:uid="{4C1E5C1E-0037-4AD4-BE87-F08C26C09355}"/>
    <cellStyle name="Output 3 3 10 2 3" xfId="24219" xr:uid="{44AEDC21-AF81-4142-8E10-71E9A00B02B3}"/>
    <cellStyle name="Output 3 3 10 3" xfId="15565" xr:uid="{2F81461A-8193-4092-9AA1-07272E3CD1F5}"/>
    <cellStyle name="Output 3 3 10 3 2" xfId="24428" xr:uid="{2E1B2558-79FD-4C39-A987-4EC6BE27C98E}"/>
    <cellStyle name="Output 3 3 10 4" xfId="37957" xr:uid="{5C20FE8A-45A0-4E26-99D9-035DA8AD353C}"/>
    <cellStyle name="Output 3 3 11" xfId="9150" xr:uid="{99C37642-5ED9-47CF-9DB3-E2813FCDABB7}"/>
    <cellStyle name="Output 3 3 11 2" xfId="18139" xr:uid="{6BE4FFFD-0EC9-4476-82BD-E2C1636AB4E0}"/>
    <cellStyle name="Output 3 3 11 2 2" xfId="29349" xr:uid="{471472FF-8CAB-4719-B701-575DEC87023E}"/>
    <cellStyle name="Output 3 3 11 3" xfId="43663" xr:uid="{8ED5EA7D-2E6F-4044-835B-00CA11E3691D}"/>
    <cellStyle name="Output 3 3 12" xfId="9769" xr:uid="{47A03FF2-3E9F-4B49-9D86-096606DB1E35}"/>
    <cellStyle name="Output 3 3 12 2" xfId="18758" xr:uid="{4B3AA503-5C32-415B-B0BC-ACA33265B66C}"/>
    <cellStyle name="Output 3 3 12 2 2" xfId="39750" xr:uid="{B878AF0F-D114-4A8C-AE00-7CCAA622901C}"/>
    <cellStyle name="Output 3 3 12 3" xfId="34399" xr:uid="{5FBED419-E3B1-413B-92B5-23EB2BFFD83A}"/>
    <cellStyle name="Output 3 3 13" xfId="2280" xr:uid="{118F9128-28C0-44B9-AD29-257448FBDAED}"/>
    <cellStyle name="Output 3 3 13 2" xfId="32773" xr:uid="{8C7F2B06-7CF9-4135-B5F0-39C01A25C291}"/>
    <cellStyle name="Output 3 3 14" xfId="13189" xr:uid="{E30BA36C-7856-41B7-9496-88209953F41B}"/>
    <cellStyle name="Output 3 3 14 2" xfId="31559" xr:uid="{112F6C7C-7075-4E42-A685-DEA9EAF4569C}"/>
    <cellStyle name="Output 3 3 15" xfId="26811" xr:uid="{EA6D5D17-1A9C-40D5-AE13-77DF35A5B2D3}"/>
    <cellStyle name="Output 3 3 16" xfId="44272" xr:uid="{75D620AB-C462-4481-9ED8-35EE3806A7CD}"/>
    <cellStyle name="Output 3 3 17" xfId="45552" xr:uid="{8A13FC85-A515-44A3-A700-306A5E9052B1}"/>
    <cellStyle name="Output 3 3 2" xfId="409" xr:uid="{204F3BF9-6CA7-49D9-A3E3-187F71D46CB9}"/>
    <cellStyle name="Output 3 3 2 10" xfId="9275" xr:uid="{CD40CB63-9BE6-4CFB-A3F3-0E112D106DBD}"/>
    <cellStyle name="Output 3 3 2 10 2" xfId="18264" xr:uid="{BCE22757-E54A-442E-B170-059C9662D579}"/>
    <cellStyle name="Output 3 3 2 10 2 2" xfId="25846" xr:uid="{C2CF38EE-0711-4C83-888A-CC2111443385}"/>
    <cellStyle name="Output 3 3 2 10 3" xfId="24336" xr:uid="{9DB0D0BC-0E51-42EA-81E7-CFA992941C14}"/>
    <cellStyle name="Output 3 3 2 11" xfId="12292" xr:uid="{0CF46BB6-90D5-4D71-8C06-4E686C064051}"/>
    <cellStyle name="Output 3 3 2 11 2" xfId="21281" xr:uid="{160AF790-F0B3-4DD8-898A-D98B720C93DB}"/>
    <cellStyle name="Output 3 3 2 11 2 2" xfId="28395" xr:uid="{0B0E16B7-C0FD-4AA2-BA95-C545DA5FC391}"/>
    <cellStyle name="Output 3 3 2 11 3" xfId="26801" xr:uid="{D01EEB7A-68F0-4A7A-A018-E195997B67B8}"/>
    <cellStyle name="Output 3 3 2 12" xfId="2415" xr:uid="{3294B886-AA4D-4D7F-9174-D0461AEABD84}"/>
    <cellStyle name="Output 3 3 2 12 2" xfId="37019" xr:uid="{D267E26E-BC01-471D-AF9F-47DF16783E91}"/>
    <cellStyle name="Output 3 3 2 13" xfId="13324" xr:uid="{264D26F9-932F-4E77-BFDA-85BC4B6544D0}"/>
    <cellStyle name="Output 3 3 2 13 2" xfId="39149" xr:uid="{6D71D0E1-338B-45CF-8FAA-5948AFE9F73E}"/>
    <cellStyle name="Output 3 3 2 14" xfId="27766" xr:uid="{03761EF7-3D73-484B-922D-C4D66DEA95D7}"/>
    <cellStyle name="Output 3 3 2 15" xfId="46067" xr:uid="{CC83B1A8-DA45-495F-AEF6-11B014F59584}"/>
    <cellStyle name="Output 3 3 2 2" xfId="758" xr:uid="{FE18F5B7-E2E8-4B63-B0FF-BED87E8DB126}"/>
    <cellStyle name="Output 3 3 2 2 2" xfId="5129" xr:uid="{5924D78C-C4F0-4F0B-B467-BDDEAD6EDCDC}"/>
    <cellStyle name="Output 3 3 2 2 2 2" xfId="7715" xr:uid="{E93B5C70-8F1F-4688-821F-4345E593520B}"/>
    <cellStyle name="Output 3 3 2 2 2 2 2" xfId="16704" xr:uid="{E2F8A923-30BC-4599-9C9A-AE54C32F145A}"/>
    <cellStyle name="Output 3 3 2 2 2 2 2 2" xfId="22886" xr:uid="{D364E080-0EDE-4BE0-B5DD-83C5DB8B7E98}"/>
    <cellStyle name="Output 3 3 2 2 2 2 3" xfId="38282" xr:uid="{2A8E2D89-C6B5-4F32-89F4-CC4A1C0BD9E4}"/>
    <cellStyle name="Output 3 3 2 2 2 3" xfId="10352" xr:uid="{A84EA300-4872-42ED-ADA0-79873B3A00DB}"/>
    <cellStyle name="Output 3 3 2 2 2 3 2" xfId="19341" xr:uid="{22A12441-C53D-4E9C-A0F8-877D3F7FD26B}"/>
    <cellStyle name="Output 3 3 2 2 2 3 2 2" xfId="31902" xr:uid="{751ABD6A-1EDA-4EB0-8C66-C567509AD70E}"/>
    <cellStyle name="Output 3 3 2 2 2 3 3" xfId="37812" xr:uid="{0C1F87A6-0C80-4E96-A710-FDCA180EE624}"/>
    <cellStyle name="Output 3 3 2 2 2 4" xfId="14118" xr:uid="{DB96ADE0-DED5-4B95-B8F0-F68C09545282}"/>
    <cellStyle name="Output 3 3 2 2 2 4 2" xfId="29365" xr:uid="{C0173DD9-9233-4912-9189-71D22703F3E2}"/>
    <cellStyle name="Output 3 3 2 2 2 5" xfId="43951" xr:uid="{F8C09BFF-3770-4BFD-94F7-3313BD32EB83}"/>
    <cellStyle name="Output 3 3 2 2 2 6" xfId="56340" xr:uid="{3066AF9F-B308-4743-B107-D5043BB7A731}"/>
    <cellStyle name="Output 3 3 2 2 3" xfId="3195" xr:uid="{AF7AD18E-02A3-4502-9A1F-717194FC5A29}"/>
    <cellStyle name="Output 3 3 2 2 3 2" xfId="27732" xr:uid="{91C2166A-0120-4237-93AD-754F3BB4279B}"/>
    <cellStyle name="Output 3 3 2 2 4" xfId="33913" xr:uid="{72507FF1-5F5E-4E41-B7CF-59C6C48D8E8F}"/>
    <cellStyle name="Output 3 3 2 2 5" xfId="49558" xr:uid="{B144085C-00E7-4248-B836-F7680A55DC8C}"/>
    <cellStyle name="Output 3 3 2 3" xfId="1103" xr:uid="{8DEB619C-69F3-405E-A63C-FCC16B264BFD}"/>
    <cellStyle name="Output 3 3 2 3 2" xfId="5450" xr:uid="{CEA825C3-D25D-4D13-A774-22D6D5496851}"/>
    <cellStyle name="Output 3 3 2 3 2 2" xfId="8036" xr:uid="{D370E3DE-5CC0-4BE1-A6B0-0E73BA83684E}"/>
    <cellStyle name="Output 3 3 2 3 2 2 2" xfId="17025" xr:uid="{95AF84FF-EEE5-442D-B007-76E8C9063B65}"/>
    <cellStyle name="Output 3 3 2 3 2 2 2 2" xfId="41556" xr:uid="{96EDE8DA-2142-4553-94EE-44E3C92A8D73}"/>
    <cellStyle name="Output 3 3 2 3 2 2 3" xfId="36569" xr:uid="{595EC2AA-A878-49F7-9A90-4DA5932D780F}"/>
    <cellStyle name="Output 3 3 2 3 2 3" xfId="10673" xr:uid="{5A6FCC92-A34C-484A-87CE-86C3BE0493C6}"/>
    <cellStyle name="Output 3 3 2 3 2 3 2" xfId="19662" xr:uid="{230B7F26-1209-4603-994C-04B0FD3ADFB5}"/>
    <cellStyle name="Output 3 3 2 3 2 3 2 2" xfId="43766" xr:uid="{00E2FDEC-4A56-47CC-87AB-917B2BE901FC}"/>
    <cellStyle name="Output 3 3 2 3 2 3 3" xfId="34685" xr:uid="{1A1BCF3E-6BB6-4ABE-8F56-384F70BCDC81}"/>
    <cellStyle name="Output 3 3 2 3 2 4" xfId="14439" xr:uid="{08AE3A78-98C9-4732-A19A-041C4745629F}"/>
    <cellStyle name="Output 3 3 2 3 2 4 2" xfId="29008" xr:uid="{4994CE76-8CF9-440A-BB80-3C6CD0E1BC3C}"/>
    <cellStyle name="Output 3 3 2 3 2 5" xfId="28621" xr:uid="{55DB0D34-3C8D-4375-BBE7-D01C68201096}"/>
    <cellStyle name="Output 3 3 2 3 2 6" xfId="57885" xr:uid="{CA4218DD-F7C8-4A20-981D-A040AD8918F7}"/>
    <cellStyle name="Output 3 3 2 3 3" xfId="3540" xr:uid="{6860100A-0954-492C-A1BF-E0478A0AC245}"/>
    <cellStyle name="Output 3 3 2 3 3 2" xfId="39090" xr:uid="{54120456-7FFD-41E7-B635-4E0F39C3DE55}"/>
    <cellStyle name="Output 3 3 2 3 4" xfId="28543" xr:uid="{00B015B1-AEE4-4B10-9427-BE3CF6278CF7}"/>
    <cellStyle name="Output 3 3 2 3 5" xfId="51103" xr:uid="{BED81E3D-575C-4BEC-835F-18FD9FCAA2DF}"/>
    <cellStyle name="Output 3 3 2 4" xfId="1447" xr:uid="{16029C4B-F4A4-4F94-9A61-8A7A384001F4}"/>
    <cellStyle name="Output 3 3 2 4 2" xfId="5792" xr:uid="{C61319D2-AC7E-4D31-9C91-D5D3CBE9A784}"/>
    <cellStyle name="Output 3 3 2 4 2 2" xfId="8378" xr:uid="{C23734D9-D832-4FE7-B224-A02640F83560}"/>
    <cellStyle name="Output 3 3 2 4 2 2 2" xfId="17367" xr:uid="{6F96B2FD-8BBD-4CFB-A225-C6E89CE6E564}"/>
    <cellStyle name="Output 3 3 2 4 2 2 2 2" xfId="34265" xr:uid="{E46158D0-F84C-4300-B545-AF6C79536DA0}"/>
    <cellStyle name="Output 3 3 2 4 2 2 3" xfId="40141" xr:uid="{99A4D59C-D701-42CA-AF83-7CA17A68A104}"/>
    <cellStyle name="Output 3 3 2 4 2 3" xfId="11015" xr:uid="{D6924260-6367-46E3-8D13-207BD8A415E2}"/>
    <cellStyle name="Output 3 3 2 4 2 3 2" xfId="20004" xr:uid="{C422D698-F4F6-4E97-86A8-5E34158A3025}"/>
    <cellStyle name="Output 3 3 2 4 2 3 2 2" xfId="33641" xr:uid="{F7953489-1FE3-4354-8A17-A925A7FC5347}"/>
    <cellStyle name="Output 3 3 2 4 2 3 3" xfId="25322" xr:uid="{E3F0B94A-2773-439A-8944-FE99304D13F3}"/>
    <cellStyle name="Output 3 3 2 4 2 4" xfId="14781" xr:uid="{1B3DEFB4-98DD-4916-A77D-B83F88A186BF}"/>
    <cellStyle name="Output 3 3 2 4 2 4 2" xfId="35510" xr:uid="{3DB5E467-8A24-4C16-A898-17C320B386C2}"/>
    <cellStyle name="Output 3 3 2 4 2 5" xfId="24534" xr:uid="{577077BD-97FA-4341-B598-69268CD65584}"/>
    <cellStyle name="Output 3 3 2 4 2 6" xfId="54485" xr:uid="{EC971F33-CD1E-46EB-BF55-273D49949698}"/>
    <cellStyle name="Output 3 3 2 4 3" xfId="3884" xr:uid="{A100C37D-8EC4-49D7-8418-6E200C7BA74F}"/>
    <cellStyle name="Output 3 3 2 4 3 2" xfId="27417" xr:uid="{D8FEB7B3-DCBE-434D-884D-DE64F570E5AA}"/>
    <cellStyle name="Output 3 3 2 4 4" xfId="25714" xr:uid="{CC80E4E6-3D9A-49F3-B5A6-A65C7889ACC3}"/>
    <cellStyle name="Output 3 3 2 4 5" xfId="47675" xr:uid="{9D0D3C38-C13A-4784-ADE3-E4DA0E6BA253}"/>
    <cellStyle name="Output 3 3 2 5" xfId="1597" xr:uid="{C3770EEB-6A69-4122-9F0D-F5AD1A3DB2E3}"/>
    <cellStyle name="Output 3 3 2 5 2" xfId="5941" xr:uid="{E8A46E86-6313-4616-943E-CD29A0B49766}"/>
    <cellStyle name="Output 3 3 2 5 2 2" xfId="8527" xr:uid="{01B1A334-1E04-425C-8F08-354C1A74F78A}"/>
    <cellStyle name="Output 3 3 2 5 2 2 2" xfId="17516" xr:uid="{3A6A28B7-8A85-4FAF-A2B8-46D83DCD4DD7}"/>
    <cellStyle name="Output 3 3 2 5 2 2 2 2" xfId="30782" xr:uid="{3981C0BA-7EC8-4616-A271-FDF444036ADE}"/>
    <cellStyle name="Output 3 3 2 5 2 2 3" xfId="42613" xr:uid="{94299327-FB99-4E37-B729-FCFB7A032682}"/>
    <cellStyle name="Output 3 3 2 5 2 3" xfId="11164" xr:uid="{67E53072-4B38-4E81-BE24-0DCFC350057A}"/>
    <cellStyle name="Output 3 3 2 5 2 3 2" xfId="20153" xr:uid="{81B47931-FB3D-482D-98FC-C8570AF1FA0C}"/>
    <cellStyle name="Output 3 3 2 5 2 3 2 2" xfId="38134" xr:uid="{E828E3B8-D7D3-4D23-B4E5-E4DE923983C1}"/>
    <cellStyle name="Output 3 3 2 5 2 3 3" xfId="41426" xr:uid="{3BC74614-7C6F-4D2A-A705-0846E513BF6B}"/>
    <cellStyle name="Output 3 3 2 5 2 4" xfId="14930" xr:uid="{AC2CD846-63E0-4FBE-A6D5-761E313DF5E1}"/>
    <cellStyle name="Output 3 3 2 5 2 4 2" xfId="38638" xr:uid="{F9320D6B-66FE-4A73-B514-B74304C279C0}"/>
    <cellStyle name="Output 3 3 2 5 2 5" xfId="22137" xr:uid="{CC1D6CE2-1B1B-4C44-B662-35372DDF29DA}"/>
    <cellStyle name="Output 3 3 2 5 3" xfId="4034" xr:uid="{9A279A10-0E79-4D22-9000-2F56796ED8EC}"/>
    <cellStyle name="Output 3 3 2 5 3 2" xfId="28238" xr:uid="{61426BC0-5231-4B43-8441-C659260022AF}"/>
    <cellStyle name="Output 3 3 2 5 4" xfId="43070" xr:uid="{F48CD0A5-0469-4C0B-AF5F-A322E2120179}"/>
    <cellStyle name="Output 3 3 2 6" xfId="2066" xr:uid="{3A710458-93B4-4293-A423-75A9B60F3E84}"/>
    <cellStyle name="Output 3 3 2 6 2" xfId="6369" xr:uid="{416C852A-0715-476F-9101-29397F81E183}"/>
    <cellStyle name="Output 3 3 2 6 2 2" xfId="8955" xr:uid="{DDE4096E-6997-4637-9209-68858B88FB9C}"/>
    <cellStyle name="Output 3 3 2 6 2 2 2" xfId="17944" xr:uid="{3FEE53D1-F6B6-489F-A108-CF9CF18C6E2F}"/>
    <cellStyle name="Output 3 3 2 6 2 2 2 2" xfId="25177" xr:uid="{BBC5056F-151C-4CD4-AE50-68DE863034CD}"/>
    <cellStyle name="Output 3 3 2 6 2 2 3" xfId="41356" xr:uid="{A8AB1CE5-A0D6-4F4D-A0AF-07F33EA2BDF6}"/>
    <cellStyle name="Output 3 3 2 6 2 3" xfId="11592" xr:uid="{9C571BE0-E2B9-40CE-B217-1443019A7942}"/>
    <cellStyle name="Output 3 3 2 6 2 3 2" xfId="20581" xr:uid="{E61359A5-D0B9-422A-9615-404601983D99}"/>
    <cellStyle name="Output 3 3 2 6 2 3 2 2" xfId="25143" xr:uid="{F3739FE9-8BE2-4E28-9B92-3E141F71CF61}"/>
    <cellStyle name="Output 3 3 2 6 2 3 3" xfId="44045" xr:uid="{19A9CFBF-9E34-4628-A339-1A6080EFBE27}"/>
    <cellStyle name="Output 3 3 2 6 2 4" xfId="15358" xr:uid="{6A2730F7-E9F1-4087-B7A0-2BB3DEAC089C}"/>
    <cellStyle name="Output 3 3 2 6 2 4 2" xfId="43505" xr:uid="{DFB9395F-9319-44F3-99FE-F3BB01E605A5}"/>
    <cellStyle name="Output 3 3 2 6 2 5" xfId="36242" xr:uid="{FC72E39E-99BC-498C-9982-B9FE5782978A}"/>
    <cellStyle name="Output 3 3 2 6 3" xfId="4503" xr:uid="{71583BB1-F6DA-4A38-895B-7659394F6F1B}"/>
    <cellStyle name="Output 3 3 2 6 3 2" xfId="27920" xr:uid="{06B9E9DD-D3CA-42B7-8236-D09FFB91CDD0}"/>
    <cellStyle name="Output 3 3 2 6 4" xfId="38423" xr:uid="{5F4621B3-73F1-4DC6-8A7D-B7CBE8F79760}"/>
    <cellStyle name="Output 3 3 2 7" xfId="2876" xr:uid="{37F8F61D-2687-4224-A664-F7BFBE2489A7}"/>
    <cellStyle name="Output 3 3 2 7 2" xfId="7026" xr:uid="{6E48C68A-664E-4A0A-8B2F-904043996F72}"/>
    <cellStyle name="Output 3 3 2 7 2 2" xfId="12153" xr:uid="{014B6FAB-5ED6-4705-81CD-C9B4501EC3FC}"/>
    <cellStyle name="Output 3 3 2 7 2 2 2" xfId="21142" xr:uid="{8E3A003B-9E73-449D-85B2-9F19F1DD358F}"/>
    <cellStyle name="Output 3 3 2 7 2 2 2 2" xfId="36696" xr:uid="{3D13A80E-712A-4132-A0BE-F2998D649C15}"/>
    <cellStyle name="Output 3 3 2 7 2 2 3" xfId="23060" xr:uid="{32245DF2-9BD3-48A5-A8B4-54AFE30124A3}"/>
    <cellStyle name="Output 3 3 2 7 2 3" xfId="12962" xr:uid="{51F749DE-68DC-459E-BB88-6511A97CABA4}"/>
    <cellStyle name="Output 3 3 2 7 2 3 2" xfId="21951" xr:uid="{62F2F766-7173-446A-81FE-953507DEDDFF}"/>
    <cellStyle name="Output 3 3 2 7 2 3 2 2" xfId="30737" xr:uid="{43422AC6-8C95-472E-99CA-75B5724DB9DA}"/>
    <cellStyle name="Output 3 3 2 7 2 3 3" xfId="31938" xr:uid="{12B813D4-F488-4064-A931-5ED12E235B19}"/>
    <cellStyle name="Output 3 3 2 7 2 4" xfId="16015" xr:uid="{1CE0236F-643D-4A4A-AC4D-3BD00319ACC1}"/>
    <cellStyle name="Output 3 3 2 7 2 4 2" xfId="22110" xr:uid="{B157264D-9DCF-4774-B614-5627E8D63D4C}"/>
    <cellStyle name="Output 3 3 2 7 2 5" xfId="34304" xr:uid="{F9ED8608-3123-4025-B9F6-CC6EDFD24E62}"/>
    <cellStyle name="Output 3 3 2 7 3" xfId="9589" xr:uid="{A7CB6B4F-8488-43DB-8345-B5B8CEA82014}"/>
    <cellStyle name="Output 3 3 2 7 3 2" xfId="18578" xr:uid="{95365F2D-8B64-48DB-967D-5F221DC94319}"/>
    <cellStyle name="Output 3 3 2 7 3 2 2" xfId="39592" xr:uid="{4443F762-0651-420A-99D2-A05A0193C6A8}"/>
    <cellStyle name="Output 3 3 2 7 3 3" xfId="42956" xr:uid="{57B77FFE-C402-4F06-9B9E-4F7AFB4899C1}"/>
    <cellStyle name="Output 3 3 2 7 4" xfId="37275" xr:uid="{0102EB17-0B05-4CF9-8AE8-FD5865EB792E}"/>
    <cellStyle name="Output 3 3 2 8" xfId="4805" xr:uid="{8CD439B8-BEA5-4C23-9EBB-01BC58795314}"/>
    <cellStyle name="Output 3 3 2 8 2" xfId="7391" xr:uid="{472F652B-D962-401D-B784-32C4D0EB5604}"/>
    <cellStyle name="Output 3 3 2 8 2 2" xfId="16380" xr:uid="{8163A079-F8A3-4EF6-9603-C76725BBC916}"/>
    <cellStyle name="Output 3 3 2 8 2 2 2" xfId="28874" xr:uid="{508D2925-DAC0-4A53-BA80-1DD6F8D3EF96}"/>
    <cellStyle name="Output 3 3 2 8 2 3" xfId="24709" xr:uid="{55B63B86-AB28-4E93-906A-9FD560D168BB}"/>
    <cellStyle name="Output 3 3 2 8 3" xfId="10028" xr:uid="{0C650B6E-DF6D-4708-B54C-84FB5C4C1ED4}"/>
    <cellStyle name="Output 3 3 2 8 3 2" xfId="19017" xr:uid="{A697EBCF-CE09-42DC-9106-9E089D039F50}"/>
    <cellStyle name="Output 3 3 2 8 3 2 2" xfId="36348" xr:uid="{3047D244-B47B-4EA1-A41F-5A2FC467BFD6}"/>
    <cellStyle name="Output 3 3 2 8 3 3" xfId="37815" xr:uid="{CE851DF2-5B80-4358-BD9E-3C6FD44E1596}"/>
    <cellStyle name="Output 3 3 2 8 4" xfId="13794" xr:uid="{553AE10D-87FA-424D-BDC0-E90F8F5F7050}"/>
    <cellStyle name="Output 3 3 2 8 4 2" xfId="28023" xr:uid="{131F6844-EED0-4E85-B882-AFA78C9A0605}"/>
    <cellStyle name="Output 3 3 2 8 5" xfId="32710" xr:uid="{A0DBF8DF-BDA5-4E25-8AC6-97076884FEE0}"/>
    <cellStyle name="Output 3 3 2 9" xfId="6711" xr:uid="{2AF2C4DF-3715-42C0-8083-CF80CBF76C2E}"/>
    <cellStyle name="Output 3 3 2 9 2" xfId="11912" xr:uid="{C4F808BD-0B44-4B1A-AC91-9D7BCF0D2D30}"/>
    <cellStyle name="Output 3 3 2 9 2 2" xfId="20901" xr:uid="{C1439997-4E5D-44CD-B1EF-FE47CBF35950}"/>
    <cellStyle name="Output 3 3 2 9 2 2 2" xfId="39245" xr:uid="{1570384E-37C3-48CA-B0A5-5598C031CFDB}"/>
    <cellStyle name="Output 3 3 2 9 2 3" xfId="40518" xr:uid="{84727568-E56B-4D50-A065-86B624C74A0E}"/>
    <cellStyle name="Output 3 3 2 9 3" xfId="15700" xr:uid="{BCC7E43B-4D3E-459A-9DDE-B2989062CD3D}"/>
    <cellStyle name="Output 3 3 2 9 3 2" xfId="39727" xr:uid="{247FF788-591E-40EE-801B-ECD3DBF10AD1}"/>
    <cellStyle name="Output 3 3 2 9 4" xfId="33291" xr:uid="{3241151F-77B0-4707-A78F-DC53C4041D7A}"/>
    <cellStyle name="Output 3 3 3" xfId="623" xr:uid="{90D8AD6D-C8D8-4838-BA79-112A8EF17C1E}"/>
    <cellStyle name="Output 3 3 3 2" xfId="5004" xr:uid="{3D72F15E-2B29-4900-B49A-760215710910}"/>
    <cellStyle name="Output 3 3 3 2 2" xfId="7590" xr:uid="{8FA3C2A4-2273-4127-8732-E428A62609D4}"/>
    <cellStyle name="Output 3 3 3 2 2 2" xfId="16579" xr:uid="{E44979A1-BEDD-495E-BA54-636614DE6095}"/>
    <cellStyle name="Output 3 3 3 2 2 2 2" xfId="35325" xr:uid="{A16D0766-36C5-4B1C-AB61-54DE74CC456F}"/>
    <cellStyle name="Output 3 3 3 2 2 3" xfId="41946" xr:uid="{B288DFC2-EE3F-498C-B26B-AB3ED6D8CBBC}"/>
    <cellStyle name="Output 3 3 3 2 2 4" xfId="56748" xr:uid="{234E0A78-5B6E-453D-BBB8-9D808F59E267}"/>
    <cellStyle name="Output 3 3 3 2 3" xfId="10227" xr:uid="{A952E7FA-A90C-4DA8-BD0A-B1C958A95E5C}"/>
    <cellStyle name="Output 3 3 3 2 3 2" xfId="19216" xr:uid="{B701F3FF-D505-40FC-8A1F-186E433E5B87}"/>
    <cellStyle name="Output 3 3 3 2 3 2 2" xfId="40156" xr:uid="{D1644A95-33FA-4D66-B6F9-A8087C4BA79E}"/>
    <cellStyle name="Output 3 3 3 2 3 3" xfId="26392" xr:uid="{065692D1-F9A5-4866-88D4-82990D1ACCBE}"/>
    <cellStyle name="Output 3 3 3 2 4" xfId="13993" xr:uid="{A85A4ADB-F112-488F-B68E-9D1B85FA3837}"/>
    <cellStyle name="Output 3 3 3 2 4 2" xfId="41301" xr:uid="{CBE96DC1-8605-4F8A-8C39-7260B2D92583}"/>
    <cellStyle name="Output 3 3 3 2 5" xfId="28775" xr:uid="{F3321E18-E9F4-43A0-BD80-80C707E06ADA}"/>
    <cellStyle name="Output 3 3 3 2 6" xfId="49966" xr:uid="{A134E10E-7750-4B81-9B70-133BEB1BAA77}"/>
    <cellStyle name="Output 3 3 3 3" xfId="3060" xr:uid="{F67CFC95-2C64-4817-8B98-B7F7F3B88555}"/>
    <cellStyle name="Output 3 3 3 3 2" xfId="39801" xr:uid="{2BB54BF7-64F2-4436-B314-DCBE0B49D16D}"/>
    <cellStyle name="Output 3 3 3 3 2 2" xfId="59137" xr:uid="{C6B89083-6B5E-4E0F-81E8-4D238F1FB988}"/>
    <cellStyle name="Output 3 3 3 3 3" xfId="52356" xr:uid="{B63E6D70-E1B4-41D6-966C-7496BF0209D0}"/>
    <cellStyle name="Output 3 3 3 4" xfId="27389" xr:uid="{76C3B6C6-AAFB-4036-9820-11C6F015F778}"/>
    <cellStyle name="Output 3 3 3 4 2" xfId="54875" xr:uid="{AF666A26-A8B2-468B-8466-569A08327323}"/>
    <cellStyle name="Output 3 3 3 4 3" xfId="48083" xr:uid="{13362ACD-09B2-4197-9A5C-9A0AF844F3B2}"/>
    <cellStyle name="Output 3 3 3 5" xfId="53175" xr:uid="{A9EB97D8-48FB-4F0E-8A48-668A923B3459}"/>
    <cellStyle name="Output 3 3 3 6" xfId="46469" xr:uid="{20252400-90F9-4591-A6CE-6EF16996A902}"/>
    <cellStyle name="Output 3 3 4" xfId="968" xr:uid="{D4AC1381-A6B5-48EA-B819-49041578C88F}"/>
    <cellStyle name="Output 3 3 4 2" xfId="5325" xr:uid="{2B9D3E9C-07E0-4E8C-B827-036D72E02EA3}"/>
    <cellStyle name="Output 3 3 4 2 2" xfId="7911" xr:uid="{91F729E2-4723-4463-A551-A87F706C6961}"/>
    <cellStyle name="Output 3 3 4 2 2 2" xfId="16900" xr:uid="{F4A88C94-202A-4DC8-9F75-501693FC0DCA}"/>
    <cellStyle name="Output 3 3 4 2 2 2 2" xfId="34792" xr:uid="{78ECF4D2-2732-4556-9BC3-F2483B69558F}"/>
    <cellStyle name="Output 3 3 4 2 2 3" xfId="27653" xr:uid="{B80A48F3-068F-4CC7-B5DB-B3AA1D6FBDDB}"/>
    <cellStyle name="Output 3 3 4 2 3" xfId="10548" xr:uid="{4E5B3DEC-2B73-4DC5-ACC4-CBBC0933FCB7}"/>
    <cellStyle name="Output 3 3 4 2 3 2" xfId="19537" xr:uid="{4FC520A6-0ED4-4084-8A20-A066378D720A}"/>
    <cellStyle name="Output 3 3 4 2 3 2 2" xfId="25353" xr:uid="{34F5CAC7-D8A6-435D-B1F7-356F67FBC2D9}"/>
    <cellStyle name="Output 3 3 4 2 3 3" xfId="26682" xr:uid="{43BBCB66-AF7B-4D2E-9196-090D4D5EBCA4}"/>
    <cellStyle name="Output 3 3 4 2 4" xfId="14314" xr:uid="{DA239292-EF33-4F19-9910-EE81E4064B4D}"/>
    <cellStyle name="Output 3 3 4 2 4 2" xfId="32772" xr:uid="{F1E4FE40-1189-449C-A72C-BADDDA833729}"/>
    <cellStyle name="Output 3 3 4 2 5" xfId="29814" xr:uid="{E8DAAEE3-F469-44FD-9D85-32EA62597A06}"/>
    <cellStyle name="Output 3 3 4 2 6" xfId="55868" xr:uid="{117E5966-D7C0-4451-9D79-1708F7B3C5B7}"/>
    <cellStyle name="Output 3 3 4 3" xfId="3405" xr:uid="{F883F735-5475-40A4-8695-D8C97F698B43}"/>
    <cellStyle name="Output 3 3 4 3 2" xfId="28978" xr:uid="{E5054755-08E9-4A69-A9CF-06F4563F6911}"/>
    <cellStyle name="Output 3 3 4 4" xfId="28900" xr:uid="{F67959C3-F454-43D1-9D9D-F82DDEF65CE5}"/>
    <cellStyle name="Output 3 3 4 5" xfId="49086" xr:uid="{50DA5BD1-594C-4C52-8D8E-64762115B550}"/>
    <cellStyle name="Output 3 3 5" xfId="1312" xr:uid="{9D61ABB8-D67D-4B52-9E76-AEC61F294696}"/>
    <cellStyle name="Output 3 3 5 2" xfId="5657" xr:uid="{A1CC4528-71E8-45FA-8914-688D340FE825}"/>
    <cellStyle name="Output 3 3 5 2 2" xfId="8243" xr:uid="{8F9398D0-5DBE-4388-B2A5-1C0641C24D9C}"/>
    <cellStyle name="Output 3 3 5 2 2 2" xfId="17232" xr:uid="{01216427-E8CC-41EF-A412-A5ECA65CDED7}"/>
    <cellStyle name="Output 3 3 5 2 2 2 2" xfId="34895" xr:uid="{C2FE6426-8143-442A-AC0B-2A4FBCCBE720}"/>
    <cellStyle name="Output 3 3 5 2 2 3" xfId="42469" xr:uid="{55312776-0115-41F8-BD0C-8F73BC46FEB4}"/>
    <cellStyle name="Output 3 3 5 2 3" xfId="10880" xr:uid="{C9FFD318-B16F-4C19-AB30-133C65FAE48B}"/>
    <cellStyle name="Output 3 3 5 2 3 2" xfId="19869" xr:uid="{A48ED2E5-EDE8-4C2F-B8A1-34824ED6B595}"/>
    <cellStyle name="Output 3 3 5 2 3 2 2" xfId="27090" xr:uid="{8DD06517-EC3E-44C0-8EE0-ACE2103432E0}"/>
    <cellStyle name="Output 3 3 5 2 3 3" xfId="36607" xr:uid="{4F293C6E-A786-4067-A05E-17AA106B7455}"/>
    <cellStyle name="Output 3 3 5 2 4" xfId="14646" xr:uid="{53AC8E2F-B7C6-4832-A3E0-4934F856C640}"/>
    <cellStyle name="Output 3 3 5 2 4 2" xfId="26126" xr:uid="{99E993BB-96C2-4B50-95BC-6916C5E7F2C3}"/>
    <cellStyle name="Output 3 3 5 2 5" xfId="29936" xr:uid="{8B308407-0340-4B86-BD70-17ADF054D39C}"/>
    <cellStyle name="Output 3 3 5 2 6" xfId="58946" xr:uid="{9B6BED1C-49A7-4802-9C8C-2A89B8DE2050}"/>
    <cellStyle name="Output 3 3 5 3" xfId="3749" xr:uid="{115D8311-8565-4C53-BB90-E4090F668E30}"/>
    <cellStyle name="Output 3 3 5 3 2" xfId="29244" xr:uid="{05C37BEA-DB47-49D0-94B2-B374C989181B}"/>
    <cellStyle name="Output 3 3 5 4" xfId="28063" xr:uid="{9A281B27-7779-4E0B-9797-7B4C7C7FC353}"/>
    <cellStyle name="Output 3 3 5 5" xfId="52165" xr:uid="{94A2E39C-7B26-4B47-B0D6-855AF41D832D}"/>
    <cellStyle name="Output 3 3 6" xfId="1809" xr:uid="{6E6BC4E1-8F1E-4A09-8654-FB185BBBE5A7}"/>
    <cellStyle name="Output 3 3 6 2" xfId="6126" xr:uid="{AFC98525-2071-4C15-AADF-8F1B227D2800}"/>
    <cellStyle name="Output 3 3 6 2 2" xfId="8712" xr:uid="{0781C147-F27D-43C1-A669-8F883037F30A}"/>
    <cellStyle name="Output 3 3 6 2 2 2" xfId="17701" xr:uid="{7235DEF9-A2D0-4AD7-B3B9-3BBCE0D230DA}"/>
    <cellStyle name="Output 3 3 6 2 2 2 2" xfId="23481" xr:uid="{47D0BE30-8BCD-4919-8BA2-E695D899EE1C}"/>
    <cellStyle name="Output 3 3 6 2 2 3" xfId="25645" xr:uid="{A19F3EB2-AEE5-4167-8F2E-0C10430A0AC0}"/>
    <cellStyle name="Output 3 3 6 2 3" xfId="11349" xr:uid="{2F16C6D9-97D3-4349-B6B2-A5FBB600C90A}"/>
    <cellStyle name="Output 3 3 6 2 3 2" xfId="20338" xr:uid="{4E04FDAD-36E2-4E5F-B817-EC58D9E07650}"/>
    <cellStyle name="Output 3 3 6 2 3 2 2" xfId="40913" xr:uid="{EC965245-7F50-4578-A7AA-F2D349CA712D}"/>
    <cellStyle name="Output 3 3 6 2 3 3" xfId="43868" xr:uid="{DD58BC56-88D8-44CE-B451-C4520A461823}"/>
    <cellStyle name="Output 3 3 6 2 4" xfId="15115" xr:uid="{7162238F-4F84-4F0F-BB27-C4B267FE47AF}"/>
    <cellStyle name="Output 3 3 6 2 4 2" xfId="27027" xr:uid="{527A681F-357A-40D8-AF10-8E78C77C9BAB}"/>
    <cellStyle name="Output 3 3 6 2 5" xfId="26133" xr:uid="{D6F82FF6-E89E-4021-886F-C24DFE612AB3}"/>
    <cellStyle name="Output 3 3 6 2 6" xfId="54037" xr:uid="{762FD7EB-86FE-4259-9818-4F0983C0A728}"/>
    <cellStyle name="Output 3 3 6 3" xfId="4246" xr:uid="{876CE9F1-8279-4726-9A84-3C38D68B4433}"/>
    <cellStyle name="Output 3 3 6 3 2" xfId="43260" xr:uid="{1119B224-A299-4260-A4D4-3A30112053BC}"/>
    <cellStyle name="Output 3 3 6 4" xfId="38537" xr:uid="{7A0C7445-086F-4566-A5B5-7082825D2344}"/>
    <cellStyle name="Output 3 3 6 5" xfId="47369" xr:uid="{A409AAC8-B3E5-4001-A549-AD588E586BA4}"/>
    <cellStyle name="Output 3 3 7" xfId="1821" xr:uid="{2D02711C-881F-48B7-BDA4-E85B8A887BAF}"/>
    <cellStyle name="Output 3 3 7 2" xfId="6138" xr:uid="{25AE58B2-FA55-4F2C-BDBD-82CBE2948AAB}"/>
    <cellStyle name="Output 3 3 7 2 2" xfId="8724" xr:uid="{8EC67E59-DF7F-4F7F-9A19-7C212B6C769F}"/>
    <cellStyle name="Output 3 3 7 2 2 2" xfId="17713" xr:uid="{C0BCF635-8D06-4CD6-9AFA-B2F29BC325D1}"/>
    <cellStyle name="Output 3 3 7 2 2 2 2" xfId="40877" xr:uid="{DB8319BD-B357-4AF2-8914-3E6D348D5D55}"/>
    <cellStyle name="Output 3 3 7 2 2 3" xfId="22733" xr:uid="{DB539CFC-FD0F-48DA-813C-FF55BE5EA314}"/>
    <cellStyle name="Output 3 3 7 2 3" xfId="11361" xr:uid="{0C575324-C44D-4D6D-8895-206FE6E1D0BE}"/>
    <cellStyle name="Output 3 3 7 2 3 2" xfId="20350" xr:uid="{065AEF75-33C0-4C9C-9052-9A37AD584AD6}"/>
    <cellStyle name="Output 3 3 7 2 3 2 2" xfId="38334" xr:uid="{8F2BDF3A-DE28-4968-80A5-CC45CFF139EF}"/>
    <cellStyle name="Output 3 3 7 2 3 3" xfId="32018" xr:uid="{A4381524-86BD-4AFC-B083-2BCCDB7AEA00}"/>
    <cellStyle name="Output 3 3 7 2 4" xfId="15127" xr:uid="{C4D2774E-83B1-46A7-BB95-CC5A30592FA4}"/>
    <cellStyle name="Output 3 3 7 2 4 2" xfId="43091" xr:uid="{BD7AAA93-6CBF-4DC1-8027-5B76770BC048}"/>
    <cellStyle name="Output 3 3 7 2 5" xfId="22416" xr:uid="{A01E4078-9DE6-4031-8390-547E22B76ABA}"/>
    <cellStyle name="Output 3 3 7 3" xfId="4258" xr:uid="{351A20FA-8A77-4770-A357-88E77E5AB05D}"/>
    <cellStyle name="Output 3 3 7 3 2" xfId="24847" xr:uid="{891F199C-8333-4ED4-8217-F3BB90833789}"/>
    <cellStyle name="Output 3 3 7 4" xfId="35572" xr:uid="{07305EDF-8A33-4E5E-9F51-3E8E5EC07106}"/>
    <cellStyle name="Output 3 3 8" xfId="2742" xr:uid="{B1C3C3E3-F926-4464-9AA1-DAD3ACD6F974}"/>
    <cellStyle name="Output 3 3 8 2" xfId="6923" xr:uid="{307ED462-8946-4344-9E9A-AC9435DBA35B}"/>
    <cellStyle name="Output 3 3 8 2 2" xfId="12057" xr:uid="{99F18CDA-7E52-4647-BBF9-B18EED46042E}"/>
    <cellStyle name="Output 3 3 8 2 2 2" xfId="21046" xr:uid="{214CBDFD-0375-4DC3-868A-090BFC5F1D07}"/>
    <cellStyle name="Output 3 3 8 2 2 2 2" xfId="30998" xr:uid="{87A3DF58-BF6E-4A4E-9FE8-BD36CD0C5D1F}"/>
    <cellStyle name="Output 3 3 8 2 2 3" xfId="26514" xr:uid="{68185DEB-8E3D-474F-8A77-DF3E50FAEEE9}"/>
    <cellStyle name="Output 3 3 8 2 3" xfId="12881" xr:uid="{D1F6FDA4-1C2F-417A-AF37-2DE6B39CFDB7}"/>
    <cellStyle name="Output 3 3 8 2 3 2" xfId="21870" xr:uid="{CE1055CC-E705-4C00-88A8-DFBE56DD8F58}"/>
    <cellStyle name="Output 3 3 8 2 3 2 2" xfId="33257" xr:uid="{00BAAC6A-B20F-45DD-A65A-284CC9399F7C}"/>
    <cellStyle name="Output 3 3 8 2 3 3" xfId="32447" xr:uid="{1472AFCE-74BD-4ADC-8F1A-AE7F537C6F3B}"/>
    <cellStyle name="Output 3 3 8 2 4" xfId="15912" xr:uid="{DB3CB69F-FB1D-4E8C-AF98-8305587096A6}"/>
    <cellStyle name="Output 3 3 8 2 4 2" xfId="30262" xr:uid="{A89ED9D3-C4EC-411B-A98D-F252CFDC8830}"/>
    <cellStyle name="Output 3 3 8 2 5" xfId="39824" xr:uid="{B433C511-B2A6-4908-9A28-D7E627138DC5}"/>
    <cellStyle name="Output 3 3 8 3" xfId="9487" xr:uid="{D439E6E7-0D5D-4577-A27B-56F27F4B5D05}"/>
    <cellStyle name="Output 3 3 8 3 2" xfId="18476" xr:uid="{78D632ED-C75F-4D9D-B42F-A9ACF91FC9FA}"/>
    <cellStyle name="Output 3 3 8 3 2 2" xfId="28673" xr:uid="{E82F0510-E08E-40AA-A4B0-2046AB07D3B3}"/>
    <cellStyle name="Output 3 3 8 3 3" xfId="23671" xr:uid="{61C6754C-8C60-4C67-9ECF-39D4EAE25C9D}"/>
    <cellStyle name="Output 3 3 8 4" xfId="41200" xr:uid="{8D34639C-AC45-43EB-BE75-A4DFE37FAF66}"/>
    <cellStyle name="Output 3 3 9" xfId="4680" xr:uid="{4011923F-868A-4655-AE3F-3D8FFEF0A0CC}"/>
    <cellStyle name="Output 3 3 9 2" xfId="7266" xr:uid="{431E7F14-5F4E-478E-BB3F-9F536E4B189F}"/>
    <cellStyle name="Output 3 3 9 2 2" xfId="16255" xr:uid="{F2651C00-0B8D-452F-9219-413D078D0763}"/>
    <cellStyle name="Output 3 3 9 2 2 2" xfId="32632" xr:uid="{F102F7EC-0EFF-459B-B1D3-79DC7220E27C}"/>
    <cellStyle name="Output 3 3 9 2 3" xfId="43310" xr:uid="{71069D3D-8795-4AFC-83D2-5204973D3CC0}"/>
    <cellStyle name="Output 3 3 9 3" xfId="9903" xr:uid="{89F3E8B8-1AC3-4F16-B941-FD050FDCE162}"/>
    <cellStyle name="Output 3 3 9 3 2" xfId="18892" xr:uid="{86908618-814A-4DE2-8816-75027DF87AB3}"/>
    <cellStyle name="Output 3 3 9 3 2 2" xfId="35866" xr:uid="{3DB36810-CC2A-4A27-839D-0B549E2DDF9D}"/>
    <cellStyle name="Output 3 3 9 3 3" xfId="34645" xr:uid="{BCD42530-6578-4B36-9960-58FC6D7CC2EB}"/>
    <cellStyle name="Output 3 3 9 4" xfId="13669" xr:uid="{D97B973F-D441-4DC5-AFAA-84D3E26CD25F}"/>
    <cellStyle name="Output 3 3 9 4 2" xfId="43387" xr:uid="{3EC64EC0-048A-44BC-B6EF-B7057A7F86D0}"/>
    <cellStyle name="Output 3 3 9 5" xfId="30269" xr:uid="{D9E38D30-6B49-43C1-905B-DA81D0EECC53}"/>
    <cellStyle name="Output 3 30" xfId="45330" xr:uid="{F09CF84E-5BCB-487E-80CC-FDA8A6BE4E36}"/>
    <cellStyle name="Output 3 31" xfId="45346" xr:uid="{B8DD26AE-30BA-4868-8072-35B06E493C7F}"/>
    <cellStyle name="Output 3 32" xfId="45356" xr:uid="{C442CAD5-105A-4B5A-9FC0-CBA6A95102CE}"/>
    <cellStyle name="Output 3 33" xfId="45380" xr:uid="{D4715621-3B43-49BF-BA5F-5F07D0CDC68C}"/>
    <cellStyle name="Output 3 34" xfId="44248" xr:uid="{A34209BE-EFD6-40B9-B14E-3E8EDEE3C59E}"/>
    <cellStyle name="Output 3 35" xfId="44144" xr:uid="{16BB97EF-0E66-470B-BFAF-A64680A54D9A}"/>
    <cellStyle name="Output 3 36" xfId="45494" xr:uid="{2BC303CA-EB8D-46FB-8A30-4A1822718E0A}"/>
    <cellStyle name="Output 3 4" xfId="339" xr:uid="{C0EFA157-5BFA-4A99-B54D-6B3EC23593B0}"/>
    <cellStyle name="Output 3 4 10" xfId="6641" xr:uid="{7070E1D7-FB56-4421-B3BC-B3F1B5CF1939}"/>
    <cellStyle name="Output 3 4 10 2" xfId="11847" xr:uid="{AEAE3DEA-1185-4E79-A6D1-A64F235E698B}"/>
    <cellStyle name="Output 3 4 10 2 2" xfId="20836" xr:uid="{1486FC72-49DE-4DE3-A982-1195784C4BA4}"/>
    <cellStyle name="Output 3 4 10 2 2 2" xfId="32399" xr:uid="{C9E84C09-F02C-453E-95F2-A25C61778297}"/>
    <cellStyle name="Output 3 4 10 2 3" xfId="41668" xr:uid="{4E717095-E9BB-4716-AF4F-E1E025566C45}"/>
    <cellStyle name="Output 3 4 10 3" xfId="15630" xr:uid="{9D078599-4E14-4AED-A236-6BB922244FBF}"/>
    <cellStyle name="Output 3 4 10 3 2" xfId="30309" xr:uid="{AF478A37-8E2A-41D2-897A-DDA2E9CA725D}"/>
    <cellStyle name="Output 3 4 10 4" xfId="27990" xr:uid="{923A7014-8267-47AE-8E82-BE8CEE786BB8}"/>
    <cellStyle name="Output 3 4 11" xfId="9210" xr:uid="{C9F015E6-C26A-4814-9ACE-7261E23F0E30}"/>
    <cellStyle name="Output 3 4 11 2" xfId="18199" xr:uid="{528DEC5F-86BA-48D3-B681-C4781E2350FB}"/>
    <cellStyle name="Output 3 4 11 2 2" xfId="37938" xr:uid="{AC2B3B0F-CD07-400E-80C1-D812AE7886C1}"/>
    <cellStyle name="Output 3 4 11 3" xfId="37150" xr:uid="{80A9808E-795B-4D42-BFC3-1BA1A71AA445}"/>
    <cellStyle name="Output 3 4 12" xfId="12319" xr:uid="{257D1A97-C6E7-4568-9076-7F5A100B4725}"/>
    <cellStyle name="Output 3 4 12 2" xfId="21308" xr:uid="{3C944070-CC74-4BCA-B1C1-2F553642E27D}"/>
    <cellStyle name="Output 3 4 12 2 2" xfId="23215" xr:uid="{EE4A5142-9CD7-4730-AB08-42E7B6A6567A}"/>
    <cellStyle name="Output 3 4 12 3" xfId="38074" xr:uid="{A4DF6134-F2CD-4640-BEBE-4F329CD0A4F9}"/>
    <cellStyle name="Output 3 4 13" xfId="2345" xr:uid="{AABB8D86-B24C-454D-86A0-702E2344319B}"/>
    <cellStyle name="Output 3 4 13 2" xfId="40176" xr:uid="{F3FE3C27-18FD-4B7E-BC14-4C807576EDD0}"/>
    <cellStyle name="Output 3 4 14" xfId="13254" xr:uid="{EAA85139-1394-4D18-9554-F39802BB8DA5}"/>
    <cellStyle name="Output 3 4 14 2" xfId="38771" xr:uid="{96B43325-D94B-44B2-947A-347276045867}"/>
    <cellStyle name="Output 3 4 15" xfId="32851" xr:uid="{BD2148BC-41B1-4F44-A02D-7051141FB6F9}"/>
    <cellStyle name="Output 3 4 16" xfId="44307" xr:uid="{2CB3C2E4-40F9-4582-8EFF-2083995EDAAF}"/>
    <cellStyle name="Output 3 4 17" xfId="45603" xr:uid="{DA468EF0-D1DE-43DF-8AE8-61EE1AA65276}"/>
    <cellStyle name="Output 3 4 2" xfId="471" xr:uid="{5812F70C-F4AE-4FF6-90DB-CA5E8A701AEE}"/>
    <cellStyle name="Output 3 4 2 10" xfId="9335" xr:uid="{ABAD2483-5B23-48DE-8C25-6A7EA7C108C8}"/>
    <cellStyle name="Output 3 4 2 10 2" xfId="18324" xr:uid="{64F3C76E-1467-40D2-A50F-333413FF84C1}"/>
    <cellStyle name="Output 3 4 2 10 2 2" xfId="30807" xr:uid="{C8DC1731-7CD1-46C5-BD05-D0F45A0870A9}"/>
    <cellStyle name="Output 3 4 2 10 3" xfId="39289" xr:uid="{375A49CA-BFDB-4956-A6B8-B521CA6B8052}"/>
    <cellStyle name="Output 3 4 2 11" xfId="9708" xr:uid="{FAD336A6-C46F-4E1C-A6AE-3EC40001402E}"/>
    <cellStyle name="Output 3 4 2 11 2" xfId="18697" xr:uid="{079BAFB6-027A-47E2-AFBC-0D3258489D46}"/>
    <cellStyle name="Output 3 4 2 11 2 2" xfId="36335" xr:uid="{8D4395C4-282B-4BC8-B48D-B5706DE99AD3}"/>
    <cellStyle name="Output 3 4 2 11 3" xfId="26674" xr:uid="{4573524B-76BE-474D-9B2A-6817F28BBA4E}"/>
    <cellStyle name="Output 3 4 2 12" xfId="2477" xr:uid="{2B9D7500-3BA7-4DDC-A8AF-E1F53FB06F91}"/>
    <cellStyle name="Output 3 4 2 12 2" xfId="24138" xr:uid="{4E5A4342-960B-4C13-AD41-03645FD143CE}"/>
    <cellStyle name="Output 3 4 2 13" xfId="13386" xr:uid="{46A1F5D9-EF8B-4E53-84F1-DBA8C828422E}"/>
    <cellStyle name="Output 3 4 2 13 2" xfId="27330" xr:uid="{A403F8AE-F94B-4555-8EFD-1B19129972C3}"/>
    <cellStyle name="Output 3 4 2 14" xfId="31552" xr:uid="{8569FACF-6963-48AF-9D77-E7E92981DA1A}"/>
    <cellStyle name="Output 3 4 2 15" xfId="46115" xr:uid="{9B2721C8-1516-4615-9D15-9FA6568975AB}"/>
    <cellStyle name="Output 3 4 2 2" xfId="820" xr:uid="{5050FB78-047E-4D0F-B08A-43CE1AE06C29}"/>
    <cellStyle name="Output 3 4 2 2 2" xfId="5189" xr:uid="{0B5D8334-2F61-432A-BE87-322DFDE08F5A}"/>
    <cellStyle name="Output 3 4 2 2 2 2" xfId="7775" xr:uid="{8DF645E2-4A5D-4D56-A695-108E286DF80D}"/>
    <cellStyle name="Output 3 4 2 2 2 2 2" xfId="16764" xr:uid="{33304391-DE51-46F4-8385-EF217E88F949}"/>
    <cellStyle name="Output 3 4 2 2 2 2 2 2" xfId="41816" xr:uid="{C0FC2BA8-FC5F-447D-9D03-F9EA4A104137}"/>
    <cellStyle name="Output 3 4 2 2 2 2 3" xfId="43969" xr:uid="{9EB4E380-0B8C-4E58-9A27-BEFF8AFB798C}"/>
    <cellStyle name="Output 3 4 2 2 2 3" xfId="10412" xr:uid="{84D0FAA2-B8B1-4119-8F2E-04EAA4CC9FE2}"/>
    <cellStyle name="Output 3 4 2 2 2 3 2" xfId="19401" xr:uid="{B5A3A9E8-CE9C-4DFC-933F-13F16CEC728B}"/>
    <cellStyle name="Output 3 4 2 2 2 3 2 2" xfId="27022" xr:uid="{E3F0EA66-62C4-4755-A355-3F0EBC6187DC}"/>
    <cellStyle name="Output 3 4 2 2 2 3 3" xfId="35896" xr:uid="{8A5612F7-FB0B-411D-9ABA-EC40C80BB3F1}"/>
    <cellStyle name="Output 3 4 2 2 2 4" xfId="14178" xr:uid="{C7781CDF-A369-4B6F-B5F1-BEF927E51B63}"/>
    <cellStyle name="Output 3 4 2 2 2 4 2" xfId="38512" xr:uid="{EA4EA576-4721-4A58-BC20-344448F4F9DB}"/>
    <cellStyle name="Output 3 4 2 2 2 5" xfId="25378" xr:uid="{992DABC2-18F7-4DB7-9A1A-70F9BA638CED}"/>
    <cellStyle name="Output 3 4 2 2 2 6" xfId="56391" xr:uid="{ECA4E1E1-C18B-4508-A603-B572AE4D9B7A}"/>
    <cellStyle name="Output 3 4 2 2 3" xfId="3257" xr:uid="{6770CEDE-E2BA-42D2-84A5-C786B1952794}"/>
    <cellStyle name="Output 3 4 2 2 3 2" xfId="35005" xr:uid="{684C70BA-C193-41F1-8622-0AB85FFD790C}"/>
    <cellStyle name="Output 3 4 2 2 4" xfId="27830" xr:uid="{0E2529C6-B0C5-482F-99DA-B49687B6D0B4}"/>
    <cellStyle name="Output 3 4 2 2 5" xfId="49609" xr:uid="{2ADD105D-D4C5-4463-B24D-35560CD89194}"/>
    <cellStyle name="Output 3 4 2 3" xfId="1165" xr:uid="{248A2DA3-63AB-420F-A1D2-6022257F3FC4}"/>
    <cellStyle name="Output 3 4 2 3 2" xfId="5510" xr:uid="{A1DF90D8-EBD1-4DD0-B565-1E684AA670CB}"/>
    <cellStyle name="Output 3 4 2 3 2 2" xfId="8096" xr:uid="{D946FE32-BB82-4D73-B483-8AC828552600}"/>
    <cellStyle name="Output 3 4 2 3 2 2 2" xfId="17085" xr:uid="{ED798A10-BD07-4781-984C-297D56523E51}"/>
    <cellStyle name="Output 3 4 2 3 2 2 2 2" xfId="25685" xr:uid="{A12EFD78-CD3F-48E3-909D-B5442B7B81B6}"/>
    <cellStyle name="Output 3 4 2 3 2 2 3" xfId="24444" xr:uid="{3B2B6C92-59D7-4CA6-9AF0-B305593E0BF0}"/>
    <cellStyle name="Output 3 4 2 3 2 3" xfId="10733" xr:uid="{8C8F4C1B-1136-4AA0-B052-EC98173995C9}"/>
    <cellStyle name="Output 3 4 2 3 2 3 2" xfId="19722" xr:uid="{A9EB3311-AF7D-4B99-9FF6-8A17263A5C48}"/>
    <cellStyle name="Output 3 4 2 3 2 3 2 2" xfId="36061" xr:uid="{C110C9A5-6511-49E6-9D0B-F5607F6FDFCA}"/>
    <cellStyle name="Output 3 4 2 3 2 3 3" xfId="25340" xr:uid="{F62B5C1B-8CF1-4667-8EAE-C5ED069D9059}"/>
    <cellStyle name="Output 3 4 2 3 2 4" xfId="14499" xr:uid="{BB0FB71B-6E20-4468-B3F3-10BF7E5986FF}"/>
    <cellStyle name="Output 3 4 2 3 2 4 2" xfId="34076" xr:uid="{F70079E7-2195-4573-B8CE-39A4143AA335}"/>
    <cellStyle name="Output 3 4 2 3 2 5" xfId="24560" xr:uid="{F149D291-414E-477D-94DD-48335D26C4B5}"/>
    <cellStyle name="Output 3 4 2 3 2 6" xfId="58559" xr:uid="{6715BBB5-599A-42EA-BD44-07FDC72E494E}"/>
    <cellStyle name="Output 3 4 2 3 3" xfId="3602" xr:uid="{3C6FAA32-D3C8-4C96-BFF8-277E863C6743}"/>
    <cellStyle name="Output 3 4 2 3 3 2" xfId="27467" xr:uid="{5EBF9EB5-82D8-4B3B-A537-47D0CDCEF90C}"/>
    <cellStyle name="Output 3 4 2 3 4" xfId="32067" xr:uid="{2B28F6DC-96F0-4C93-B42C-2300575A1C96}"/>
    <cellStyle name="Output 3 4 2 3 5" xfId="51778" xr:uid="{A9301804-F938-4E0E-8DFF-9DD68B2F3B9D}"/>
    <cellStyle name="Output 3 4 2 4" xfId="1509" xr:uid="{08C9790C-C04C-48C9-87F1-F4D60B317DF5}"/>
    <cellStyle name="Output 3 4 2 4 2" xfId="5854" xr:uid="{B3F244B6-02E7-494B-8E79-697F82EFF8BB}"/>
    <cellStyle name="Output 3 4 2 4 2 2" xfId="8440" xr:uid="{0DDBEF97-1E29-4A20-BDA0-680A224B759F}"/>
    <cellStyle name="Output 3 4 2 4 2 2 2" xfId="17429" xr:uid="{8B4233F2-8E74-4F02-9E56-50514FA8969E}"/>
    <cellStyle name="Output 3 4 2 4 2 2 2 2" xfId="27356" xr:uid="{7DFAC47F-5B24-4F3C-A927-BC74AEB5AD89}"/>
    <cellStyle name="Output 3 4 2 4 2 2 3" xfId="25678" xr:uid="{D1395E3F-193B-4CF1-9234-824CA32263E1}"/>
    <cellStyle name="Output 3 4 2 4 2 3" xfId="11077" xr:uid="{AEA6EC36-72BA-4FBC-B154-FB3FDC022D22}"/>
    <cellStyle name="Output 3 4 2 4 2 3 2" xfId="20066" xr:uid="{98783E7B-A13A-4A2A-90D3-11DA9A0B43AB}"/>
    <cellStyle name="Output 3 4 2 4 2 3 2 2" xfId="41197" xr:uid="{8C1DEC68-C106-4BD5-BB2E-34C13C987F95}"/>
    <cellStyle name="Output 3 4 2 4 2 3 3" xfId="35527" xr:uid="{59F062EC-8C93-46D7-A8FC-35EE91678468}"/>
    <cellStyle name="Output 3 4 2 4 2 4" xfId="14843" xr:uid="{180DECA0-D42A-48B0-8492-E9F55FBBB667}"/>
    <cellStyle name="Output 3 4 2 4 2 4 2" xfId="28865" xr:uid="{17634684-BDE2-41E6-A40A-5F73A1623203}"/>
    <cellStyle name="Output 3 4 2 4 2 5" xfId="26035" xr:uid="{467BAE94-6573-46E4-81D0-226481C510BD}"/>
    <cellStyle name="Output 3 4 2 4 2 6" xfId="54533" xr:uid="{DD703BAA-C957-4CB5-9456-0D53F00D8ABD}"/>
    <cellStyle name="Output 3 4 2 4 3" xfId="3946" xr:uid="{C6888F97-3DFE-46AF-9331-E4A85C83B518}"/>
    <cellStyle name="Output 3 4 2 4 3 2" xfId="32056" xr:uid="{B479A354-70C5-4546-BBF0-5D998A69C861}"/>
    <cellStyle name="Output 3 4 2 4 4" xfId="31835" xr:uid="{925C0506-80EC-4C53-8409-7FA547659B02}"/>
    <cellStyle name="Output 3 4 2 4 5" xfId="47726" xr:uid="{58817715-3A58-4869-9516-BA7746ED31E4}"/>
    <cellStyle name="Output 3 4 2 5" xfId="1900" xr:uid="{62A5CF09-0551-4F01-A5C0-98FC71ECA95B}"/>
    <cellStyle name="Output 3 4 2 5 2" xfId="6216" xr:uid="{57F88419-B713-459D-8003-CD817C4A7F81}"/>
    <cellStyle name="Output 3 4 2 5 2 2" xfId="8802" xr:uid="{588C1D82-6E64-463F-904F-04002AD8C063}"/>
    <cellStyle name="Output 3 4 2 5 2 2 2" xfId="17791" xr:uid="{7DAEA05A-F528-46DA-84B3-4E1C3E63579C}"/>
    <cellStyle name="Output 3 4 2 5 2 2 2 2" xfId="37699" xr:uid="{493E2653-7A3A-4B8C-A91D-021216132DCC}"/>
    <cellStyle name="Output 3 4 2 5 2 2 3" xfId="32390" xr:uid="{EF30A957-FE90-4648-91AD-2F3A567F99C5}"/>
    <cellStyle name="Output 3 4 2 5 2 3" xfId="11439" xr:uid="{A6EEB1CB-1AD5-46EC-AF9F-2790DB305A5F}"/>
    <cellStyle name="Output 3 4 2 5 2 3 2" xfId="20428" xr:uid="{9B868574-1360-4EA2-AFED-FC796D3F16A7}"/>
    <cellStyle name="Output 3 4 2 5 2 3 2 2" xfId="37939" xr:uid="{1C55FB89-34D2-41CD-A018-8C351E939419}"/>
    <cellStyle name="Output 3 4 2 5 2 3 3" xfId="27456" xr:uid="{A22EDF3C-A519-4C87-8B03-E94721F46ED7}"/>
    <cellStyle name="Output 3 4 2 5 2 4" xfId="15205" xr:uid="{327AE576-835B-43F8-B965-6F20E2B97930}"/>
    <cellStyle name="Output 3 4 2 5 2 4 2" xfId="40112" xr:uid="{BC448DC8-2C58-41F2-81FD-A0864351380A}"/>
    <cellStyle name="Output 3 4 2 5 2 5" xfId="31449" xr:uid="{F77A923C-075E-4FD7-96C5-02BA3AE0DA07}"/>
    <cellStyle name="Output 3 4 2 5 3" xfId="4337" xr:uid="{66E0F1F5-5799-42BF-88AF-36EFC26ADC1B}"/>
    <cellStyle name="Output 3 4 2 5 3 2" xfId="31997" xr:uid="{71496A8E-6F62-463B-8026-FF84B4D2D0FB}"/>
    <cellStyle name="Output 3 4 2 5 4" xfId="39321" xr:uid="{7C33101C-1B14-43C2-A816-8A0AFF9FECC4}"/>
    <cellStyle name="Output 3 4 2 6" xfId="2128" xr:uid="{6CE401BB-4BB4-450E-B098-AF6124EA1D95}"/>
    <cellStyle name="Output 3 4 2 6 2" xfId="6429" xr:uid="{9483095B-E54B-448E-B027-6397AC6E0AC5}"/>
    <cellStyle name="Output 3 4 2 6 2 2" xfId="9015" xr:uid="{13CD6FD8-1B87-4427-9398-CE7AB87E29E3}"/>
    <cellStyle name="Output 3 4 2 6 2 2 2" xfId="18004" xr:uid="{E8ECAB78-41B5-457A-A56C-E0489DC59296}"/>
    <cellStyle name="Output 3 4 2 6 2 2 2 2" xfId="29578" xr:uid="{9E3C9ADC-0E0A-484C-9A8A-41F7C9730F8F}"/>
    <cellStyle name="Output 3 4 2 6 2 2 3" xfId="22561" xr:uid="{7C525CEF-444E-4BDC-8E91-F80699FA24A1}"/>
    <cellStyle name="Output 3 4 2 6 2 3" xfId="11652" xr:uid="{E8493478-A242-4ECA-BDB0-2CBFF0DFEB37}"/>
    <cellStyle name="Output 3 4 2 6 2 3 2" xfId="20641" xr:uid="{534B173A-E56C-41C6-8915-C435C0B5D633}"/>
    <cellStyle name="Output 3 4 2 6 2 3 2 2" xfId="25882" xr:uid="{21632483-5B25-49C3-BAED-AB2B92BA1C23}"/>
    <cellStyle name="Output 3 4 2 6 2 3 3" xfId="33395" xr:uid="{4A8BA65A-B606-498A-BBEA-8A170644FD40}"/>
    <cellStyle name="Output 3 4 2 6 2 4" xfId="15418" xr:uid="{37AFDE9E-5F00-4F9B-A999-190C6A4D234E}"/>
    <cellStyle name="Output 3 4 2 6 2 4 2" xfId="32425" xr:uid="{E0433026-E50D-44B2-82AF-046A983AA811}"/>
    <cellStyle name="Output 3 4 2 6 2 5" xfId="24167" xr:uid="{B167285E-5BBE-4FA7-80F9-EEB96153D790}"/>
    <cellStyle name="Output 3 4 2 6 3" xfId="4565" xr:uid="{46E1B480-A24E-4967-9842-398E42075FD5}"/>
    <cellStyle name="Output 3 4 2 6 3 2" xfId="23129" xr:uid="{1D038864-B604-4B04-B421-96E5CE10624D}"/>
    <cellStyle name="Output 3 4 2 6 4" xfId="25412" xr:uid="{C6EC321A-AAFA-4FB5-B427-959EF7E40C62}"/>
    <cellStyle name="Output 3 4 2 7" xfId="2938" xr:uid="{2709B8CA-583B-4FFD-89D6-EE6B04D35642}"/>
    <cellStyle name="Output 3 4 2 7 2" xfId="7088" xr:uid="{6EE124C8-DCE1-4F5F-9E27-9084C5926156}"/>
    <cellStyle name="Output 3 4 2 7 2 2" xfId="12214" xr:uid="{8857F9B4-EF79-4AEE-A02E-1B3043347271}"/>
    <cellStyle name="Output 3 4 2 7 2 2 2" xfId="21203" xr:uid="{25ED7EB0-13C7-4D06-9980-C5366A9ED614}"/>
    <cellStyle name="Output 3 4 2 7 2 2 2 2" xfId="31331" xr:uid="{820BDD5B-AB3D-481A-A1C5-AB1828EAC2D2}"/>
    <cellStyle name="Output 3 4 2 7 2 2 3" xfId="24967" xr:uid="{3B23EDE4-7F8E-41EA-AA68-88CDD2E718C0}"/>
    <cellStyle name="Output 3 4 2 7 2 3" xfId="13008" xr:uid="{DC21E5A2-4F08-4253-A5D9-5FE844B83267}"/>
    <cellStyle name="Output 3 4 2 7 2 3 2" xfId="21997" xr:uid="{0A2E0F8F-08D4-45EF-B220-1D9024853F47}"/>
    <cellStyle name="Output 3 4 2 7 2 3 2 2" xfId="34451" xr:uid="{AB19FA15-15A3-4CB5-B963-303E3FD13829}"/>
    <cellStyle name="Output 3 4 2 7 2 3 3" xfId="39152" xr:uid="{BE14847C-211E-406E-B7ED-93CA61504154}"/>
    <cellStyle name="Output 3 4 2 7 2 4" xfId="16077" xr:uid="{98D37A98-54C4-4C37-BCA2-761D012491DE}"/>
    <cellStyle name="Output 3 4 2 7 2 4 2" xfId="42307" xr:uid="{8FBC4920-5B6E-4E21-BC79-8A3309D378C3}"/>
    <cellStyle name="Output 3 4 2 7 2 5" xfId="31352" xr:uid="{BBF8609F-27A6-4BDA-9597-C3313FB37AE5}"/>
    <cellStyle name="Output 3 4 2 7 3" xfId="9651" xr:uid="{31789085-0E4F-43B8-9E4F-F2568C6992D5}"/>
    <cellStyle name="Output 3 4 2 7 3 2" xfId="18640" xr:uid="{B58D81D4-289E-4E80-A20B-9C636457ADF2}"/>
    <cellStyle name="Output 3 4 2 7 3 2 2" xfId="35895" xr:uid="{9AE642B5-76FC-441D-93AE-E6999F8AC6A2}"/>
    <cellStyle name="Output 3 4 2 7 3 3" xfId="28320" xr:uid="{BFEEFFC8-43B0-4475-935A-3C57603A3A86}"/>
    <cellStyle name="Output 3 4 2 7 4" xfId="36917" xr:uid="{DCFBC8CB-9E71-4367-B2C1-0822D89A7037}"/>
    <cellStyle name="Output 3 4 2 8" xfId="4865" xr:uid="{7C804720-99F3-4AA9-A8DE-8C1563F59223}"/>
    <cellStyle name="Output 3 4 2 8 2" xfId="7451" xr:uid="{722EBAA4-789E-4D35-8E46-FAE3ADFA8FCE}"/>
    <cellStyle name="Output 3 4 2 8 2 2" xfId="16440" xr:uid="{4D87F3A9-7D01-4B85-BB5E-B4F7DDC4A44E}"/>
    <cellStyle name="Output 3 4 2 8 2 2 2" xfId="34009" xr:uid="{2758688E-D788-481C-9080-F3C674BBED58}"/>
    <cellStyle name="Output 3 4 2 8 2 3" xfId="28601" xr:uid="{6CF60C9C-F669-491F-9BDA-D2F53BCC9C30}"/>
    <cellStyle name="Output 3 4 2 8 3" xfId="10088" xr:uid="{0C0EA42F-3C0D-4C92-96D9-B4F81445D77E}"/>
    <cellStyle name="Output 3 4 2 8 3 2" xfId="19077" xr:uid="{62BAA9EA-4543-423B-8B90-F8DFA21B80F3}"/>
    <cellStyle name="Output 3 4 2 8 3 2 2" xfId="38780" xr:uid="{3A81C66F-0BE9-4758-B155-05ADF5697531}"/>
    <cellStyle name="Output 3 4 2 8 3 3" xfId="35890" xr:uid="{CDF04E42-F0BF-43CB-B8FE-C4D0C6B00024}"/>
    <cellStyle name="Output 3 4 2 8 4" xfId="13854" xr:uid="{EA265794-0444-4CE4-93F8-13F4BE534A63}"/>
    <cellStyle name="Output 3 4 2 8 4 2" xfId="36645" xr:uid="{0DBF610A-33C9-403C-A98A-69080885B824}"/>
    <cellStyle name="Output 3 4 2 8 5" xfId="40307" xr:uid="{7890C15B-F38F-4A38-A3EF-C7CA66C257E7}"/>
    <cellStyle name="Output 3 4 2 9" xfId="6773" xr:uid="{C565A733-83D6-4542-9B1E-5DC96757FBC9}"/>
    <cellStyle name="Output 3 4 2 9 2" xfId="11972" xr:uid="{F83C79B3-BB76-4DD9-9565-A8BECA75A897}"/>
    <cellStyle name="Output 3 4 2 9 2 2" xfId="20961" xr:uid="{85829DD7-1191-417E-B9B3-8A71D24A00DF}"/>
    <cellStyle name="Output 3 4 2 9 2 2 2" xfId="41227" xr:uid="{8FC67C9B-5184-469A-B208-3700F8D3A87F}"/>
    <cellStyle name="Output 3 4 2 9 2 3" xfId="32100" xr:uid="{01589E9A-5AD5-4C66-BCF1-100E2D812103}"/>
    <cellStyle name="Output 3 4 2 9 3" xfId="15762" xr:uid="{57A9766D-AD5D-4BA8-90A0-F2C46187C25E}"/>
    <cellStyle name="Output 3 4 2 9 3 2" xfId="32730" xr:uid="{256D52C4-A30B-40E3-8CE4-3E4E56D74712}"/>
    <cellStyle name="Output 3 4 2 9 4" xfId="42558" xr:uid="{56E4894E-718E-45ED-816C-F1B5ADC49FEB}"/>
    <cellStyle name="Output 3 4 3" xfId="688" xr:uid="{F3A303F5-FC7B-4A59-97BA-8BBF64F38EC2}"/>
    <cellStyle name="Output 3 4 3 2" xfId="5064" xr:uid="{3473CF61-2DF0-4AE7-86BE-74796F947F94}"/>
    <cellStyle name="Output 3 4 3 2 2" xfId="7650" xr:uid="{95E89B1F-BB16-46CA-8208-60CA5FAD181F}"/>
    <cellStyle name="Output 3 4 3 2 2 2" xfId="16639" xr:uid="{63A33405-DC67-420E-B028-ED1755CD7D30}"/>
    <cellStyle name="Output 3 4 3 2 2 2 2" xfId="35962" xr:uid="{1E5DC577-CD0B-41CC-A7F1-5C10264F5998}"/>
    <cellStyle name="Output 3 4 3 2 2 3" xfId="28796" xr:uid="{606C27C7-B71F-4F7C-AB61-0B5D483596D9}"/>
    <cellStyle name="Output 3 4 3 2 2 4" xfId="56796" xr:uid="{69350AD8-EDAE-484B-BDAB-F2FA6778AA68}"/>
    <cellStyle name="Output 3 4 3 2 3" xfId="10287" xr:uid="{17C3F63E-D117-4EEE-B76F-4065BF9EC127}"/>
    <cellStyle name="Output 3 4 3 2 3 2" xfId="19276" xr:uid="{054CCA1B-956D-4625-82F2-D93C4801A0DA}"/>
    <cellStyle name="Output 3 4 3 2 3 2 2" xfId="42064" xr:uid="{8895DBCD-D146-4902-B187-ECAC1B438BCD}"/>
    <cellStyle name="Output 3 4 3 2 3 3" xfId="30903" xr:uid="{29B4CCFC-EE70-41FD-8827-80355007C596}"/>
    <cellStyle name="Output 3 4 3 2 4" xfId="14053" xr:uid="{1F6A21E1-C4C2-408E-B500-CCDAE864AA26}"/>
    <cellStyle name="Output 3 4 3 2 4 2" xfId="35998" xr:uid="{A61B9FE3-9DDB-4BAD-86E7-E21844528114}"/>
    <cellStyle name="Output 3 4 3 2 5" xfId="23577" xr:uid="{E3A2E102-6DF3-4291-A0E3-7964A031B3B5}"/>
    <cellStyle name="Output 3 4 3 2 6" xfId="50014" xr:uid="{7B4F18DD-2EC5-4A4E-A078-3AEF26E3B655}"/>
    <cellStyle name="Output 3 4 3 3" xfId="3125" xr:uid="{95E8FAA9-2541-49B0-8876-FF4B7593C671}"/>
    <cellStyle name="Output 3 4 3 3 2" xfId="32835" xr:uid="{6FC56893-821B-4252-9F1B-D3321C42F0C3}"/>
    <cellStyle name="Output 3 4 3 3 2 2" xfId="58732" xr:uid="{D5EC7333-8ECA-4932-9AE4-EA15403F360A}"/>
    <cellStyle name="Output 3 4 3 3 3" xfId="51951" xr:uid="{E6A9356D-E6E2-44BF-8E91-77A3DA08723F}"/>
    <cellStyle name="Output 3 4 3 4" xfId="32367" xr:uid="{8B3A0C62-43E9-4BD9-B507-3919B67BD7FB}"/>
    <cellStyle name="Output 3 4 3 4 2" xfId="54923" xr:uid="{FA3ADC07-8A37-4A26-978F-F4A6FEB6752A}"/>
    <cellStyle name="Output 3 4 3 4 3" xfId="48131" xr:uid="{BF601A19-115A-433F-AF99-F47832CC8CEC}"/>
    <cellStyle name="Output 3 4 3 5" xfId="53223" xr:uid="{39153C39-1D27-4FCF-8E18-A576CC460F8E}"/>
    <cellStyle name="Output 3 4 3 6" xfId="46517" xr:uid="{F841025D-A785-4F91-B3FE-BD0DD713C345}"/>
    <cellStyle name="Output 3 4 4" xfId="1033" xr:uid="{1DE9BEC1-D1C5-4306-998E-E5E3245360E1}"/>
    <cellStyle name="Output 3 4 4 2" xfId="5385" xr:uid="{CBD84D4F-916E-403C-BF64-5F1FDCEEE948}"/>
    <cellStyle name="Output 3 4 4 2 2" xfId="7971" xr:uid="{E220BBEB-F5AD-465C-A916-2D4294C142DF}"/>
    <cellStyle name="Output 3 4 4 2 2 2" xfId="16960" xr:uid="{1BFAC462-0080-407A-A34A-7F4EC4629145}"/>
    <cellStyle name="Output 3 4 4 2 2 2 2" xfId="29168" xr:uid="{5224B802-660B-45A6-B9CF-8776237F8EB2}"/>
    <cellStyle name="Output 3 4 4 2 2 3" xfId="43040" xr:uid="{7C6D5DFD-204D-4ACC-9AEB-0CC2BBD07A44}"/>
    <cellStyle name="Output 3 4 4 2 3" xfId="10608" xr:uid="{81F0220A-876B-477D-B60B-C4D034FC732F}"/>
    <cellStyle name="Output 3 4 4 2 3 2" xfId="19597" xr:uid="{95CA1717-1221-4AF0-B22E-FA18460FC98A}"/>
    <cellStyle name="Output 3 4 4 2 3 2 2" xfId="37072" xr:uid="{B234A3FD-01D2-49F1-8EC7-D0AC3AA217D3}"/>
    <cellStyle name="Output 3 4 4 2 3 3" xfId="25204" xr:uid="{76FD6E56-2812-4E31-A875-26558C9D6221}"/>
    <cellStyle name="Output 3 4 4 2 4" xfId="14374" xr:uid="{6695A279-E8AC-457F-8BCB-2CE162E8ED15}"/>
    <cellStyle name="Output 3 4 4 2 4 2" xfId="39915" xr:uid="{AEA8992F-736C-42FC-89B6-43303773BB75}"/>
    <cellStyle name="Output 3 4 4 2 5" xfId="38248" xr:uid="{0ADAA527-415C-4837-ABCD-5F679534D46A}"/>
    <cellStyle name="Output 3 4 4 2 6" xfId="55919" xr:uid="{E816DBCC-53E9-4BA2-9093-C78F41D4BA59}"/>
    <cellStyle name="Output 3 4 4 3" xfId="3470" xr:uid="{AD2A6B5E-ADED-4810-8D27-4D2B2CE2604D}"/>
    <cellStyle name="Output 3 4 4 3 2" xfId="41217" xr:uid="{EC7794F0-7ED1-49E1-ADF9-24F5120271A9}"/>
    <cellStyle name="Output 3 4 4 4" xfId="41146" xr:uid="{1F26B5B3-290B-4A9C-9980-955C23B9B437}"/>
    <cellStyle name="Output 3 4 4 5" xfId="49137" xr:uid="{66695C9C-E096-4C40-B9C6-BF39A5B6ED2D}"/>
    <cellStyle name="Output 3 4 5" xfId="1377" xr:uid="{2BF2EAD3-1525-4535-AE16-923524326A2F}"/>
    <cellStyle name="Output 3 4 5 2" xfId="5722" xr:uid="{9CC9CB36-8ADA-4738-8A34-2FCEBF859DD5}"/>
    <cellStyle name="Output 3 4 5 2 2" xfId="8308" xr:uid="{85232BCC-1122-4E82-B5CD-EFE174125324}"/>
    <cellStyle name="Output 3 4 5 2 2 2" xfId="17297" xr:uid="{82DA9199-99E3-430B-8AD9-BB5C6B33D015}"/>
    <cellStyle name="Output 3 4 5 2 2 2 2" xfId="26061" xr:uid="{C1EAA5BD-3A6B-47E4-9C5D-5C992F5A823A}"/>
    <cellStyle name="Output 3 4 5 2 2 3" xfId="36227" xr:uid="{F9F9294F-2BF7-4796-8497-F5B3EC216D9F}"/>
    <cellStyle name="Output 3 4 5 2 3" xfId="10945" xr:uid="{C831EE50-3127-4652-9608-2B49856EAB6C}"/>
    <cellStyle name="Output 3 4 5 2 3 2" xfId="19934" xr:uid="{07A6B508-26D7-4C88-BEF5-F233FC79566B}"/>
    <cellStyle name="Output 3 4 5 2 3 2 2" xfId="29421" xr:uid="{21017803-C4B6-4B78-9DAE-22812F03F5C5}"/>
    <cellStyle name="Output 3 4 5 2 3 3" xfId="25407" xr:uid="{5C63E045-8D2A-46B4-A44B-AB98E6D0A71D}"/>
    <cellStyle name="Output 3 4 5 2 4" xfId="14711" xr:uid="{00B498F0-6F43-4E18-99D2-235992F5563D}"/>
    <cellStyle name="Output 3 4 5 2 4 2" xfId="28953" xr:uid="{1400EAEE-173A-44F6-8E8C-6121C3CA0084}"/>
    <cellStyle name="Output 3 4 5 2 5" xfId="35468" xr:uid="{84F06F07-A591-4597-849E-FA83B3E7DB12}"/>
    <cellStyle name="Output 3 4 5 2 6" xfId="58999" xr:uid="{BD63D2BD-8C60-415F-A518-FE8AD0B7A0FB}"/>
    <cellStyle name="Output 3 4 5 3" xfId="3814" xr:uid="{B60344D3-D6A9-4270-BC11-E7AC6E48ECDB}"/>
    <cellStyle name="Output 3 4 5 3 2" xfId="39011" xr:uid="{A16D1CF0-7546-42E6-93E5-840867128F48}"/>
    <cellStyle name="Output 3 4 5 4" xfId="34354" xr:uid="{5FAF9BC0-0B4B-4866-9B83-A2051204CDFC}"/>
    <cellStyle name="Output 3 4 5 5" xfId="52218" xr:uid="{26C6C53B-2DAD-4E9C-893F-4DB746A81AFE}"/>
    <cellStyle name="Output 3 4 6" xfId="1816" xr:uid="{3EE6407F-9E70-438B-8D96-2A9709CB3CE2}"/>
    <cellStyle name="Output 3 4 6 2" xfId="6133" xr:uid="{5876C2E4-C0B4-448E-A83B-947AC7FE6F3D}"/>
    <cellStyle name="Output 3 4 6 2 2" xfId="8719" xr:uid="{AB36531E-0813-4469-8FFC-8D3D4E65ABEA}"/>
    <cellStyle name="Output 3 4 6 2 2 2" xfId="17708" xr:uid="{4B5EAB40-BD66-4508-9F79-6E15323A695D}"/>
    <cellStyle name="Output 3 4 6 2 2 2 2" xfId="33711" xr:uid="{071E721C-B302-44B4-A84C-28FBA49EDD65}"/>
    <cellStyle name="Output 3 4 6 2 2 3" xfId="27944" xr:uid="{5F689405-71DF-41A7-B550-D33CB46BF4DB}"/>
    <cellStyle name="Output 3 4 6 2 3" xfId="11356" xr:uid="{9029662F-5128-4819-9B28-DF077360B5E7}"/>
    <cellStyle name="Output 3 4 6 2 3 2" xfId="20345" xr:uid="{0FD34598-4FE3-49AB-86C9-98792F1F59E2}"/>
    <cellStyle name="Output 3 4 6 2 3 2 2" xfId="23654" xr:uid="{9C60BF9C-48C6-44AA-9D9B-9955688922F6}"/>
    <cellStyle name="Output 3 4 6 2 3 3" xfId="24031" xr:uid="{AC4ABCE1-4445-43BC-93E3-27A3BA3C69BC}"/>
    <cellStyle name="Output 3 4 6 2 4" xfId="15122" xr:uid="{DA4F9C44-9609-444C-9783-727EDCEDBBED}"/>
    <cellStyle name="Output 3 4 6 2 4 2" xfId="41977" xr:uid="{3C630AD7-60EB-44ED-8313-122B3FAB33CC}"/>
    <cellStyle name="Output 3 4 6 2 5" xfId="28433" xr:uid="{ED09D50A-FB6D-4073-956E-8B1ACD44DE38}"/>
    <cellStyle name="Output 3 4 6 2 6" xfId="54085" xr:uid="{9C071212-D7B6-4E91-8A23-4566B55F31DC}"/>
    <cellStyle name="Output 3 4 6 3" xfId="4253" xr:uid="{E121C1E4-76A8-4032-8D9F-6FBD568D399D}"/>
    <cellStyle name="Output 3 4 6 3 2" xfId="27364" xr:uid="{287A5EE1-9FA3-433E-B7FB-BC78D3EB734A}"/>
    <cellStyle name="Output 3 4 6 4" xfId="41253" xr:uid="{5BB462A7-7A30-4D57-9AAA-A5887B28EA3C}"/>
    <cellStyle name="Output 3 4 6 5" xfId="47408" xr:uid="{6C8D5D12-21F8-468D-975E-CE93C70D2786}"/>
    <cellStyle name="Output 3 4 7" xfId="1996" xr:uid="{516E4D38-F64C-4C50-8112-44FB8D23BFEC}"/>
    <cellStyle name="Output 3 4 7 2" xfId="6304" xr:uid="{54620D77-F2B9-4361-8BBB-FA1B5C5FAA5A}"/>
    <cellStyle name="Output 3 4 7 2 2" xfId="8890" xr:uid="{93D68E55-B437-4CE2-A146-4AFD7039EABC}"/>
    <cellStyle name="Output 3 4 7 2 2 2" xfId="17879" xr:uid="{4E6F0ED5-4261-4F24-9959-119DB560D1A8}"/>
    <cellStyle name="Output 3 4 7 2 2 2 2" xfId="36416" xr:uid="{7706B5B6-AF93-4A62-8D0E-33F7830D4076}"/>
    <cellStyle name="Output 3 4 7 2 2 3" xfId="37126" xr:uid="{C4ACD540-49D9-4967-B649-36BBC763A7D9}"/>
    <cellStyle name="Output 3 4 7 2 3" xfId="11527" xr:uid="{91E27728-8647-4EC2-93E8-7B3C9B38B0F6}"/>
    <cellStyle name="Output 3 4 7 2 3 2" xfId="20516" xr:uid="{6BDD892B-A3C2-4B2B-AF91-94B582311120}"/>
    <cellStyle name="Output 3 4 7 2 3 2 2" xfId="39563" xr:uid="{7B91F120-C5F6-47ED-912F-9BDBDF9530B8}"/>
    <cellStyle name="Output 3 4 7 2 3 3" xfId="26438" xr:uid="{4D260C6A-C863-43AF-86E8-6C1C5CF64D2D}"/>
    <cellStyle name="Output 3 4 7 2 4" xfId="15293" xr:uid="{0E62D98B-4A65-4BD3-A949-8EE9864A24BD}"/>
    <cellStyle name="Output 3 4 7 2 4 2" xfId="23487" xr:uid="{44C3EECE-0828-46AF-A3A8-83DC8E5A0EDB}"/>
    <cellStyle name="Output 3 4 7 2 5" xfId="32321" xr:uid="{9A4BC07B-F9A0-4571-8280-659E0FF954A8}"/>
    <cellStyle name="Output 3 4 7 3" xfId="4433" xr:uid="{3BBE6082-CC8C-49A9-851A-5E986FA2C3C1}"/>
    <cellStyle name="Output 3 4 7 3 2" xfId="27559" xr:uid="{8E1E9437-8E8C-4E13-8E66-B84201669A35}"/>
    <cellStyle name="Output 3 4 7 4" xfId="40417" xr:uid="{AE7B6DE4-C1E9-4A85-A4FF-50244FCF8985}"/>
    <cellStyle name="Output 3 4 8" xfId="2807" xr:uid="{5CCF25A9-AF41-4811-8EF4-79AC65DC565B}"/>
    <cellStyle name="Output 3 4 8 2" xfId="6957" xr:uid="{133449A8-52FC-402A-A795-681718954413}"/>
    <cellStyle name="Output 3 4 8 2 2" xfId="12086" xr:uid="{235DC1FC-7E1D-4FEC-A8E4-D7B71F47B006}"/>
    <cellStyle name="Output 3 4 8 2 2 2" xfId="21075" xr:uid="{856533EE-3C8E-419A-B8EE-5B743CF8B400}"/>
    <cellStyle name="Output 3 4 8 2 2 2 2" xfId="25768" xr:uid="{64B7475C-47B0-4AF6-8223-792368077103}"/>
    <cellStyle name="Output 3 4 8 2 2 3" xfId="43855" xr:uid="{F75DF531-21B7-457B-91D2-24BF783BE6B0}"/>
    <cellStyle name="Output 3 4 8 2 3" xfId="12908" xr:uid="{8822D892-F8CE-45D0-9947-BDBC7FD4012B}"/>
    <cellStyle name="Output 3 4 8 2 3 2" xfId="21897" xr:uid="{2C46D798-B737-4CFB-A310-34DB0E5BEF12}"/>
    <cellStyle name="Output 3 4 8 2 3 2 2" xfId="38950" xr:uid="{6B470A53-CFFA-48B0-987F-B782639D4378}"/>
    <cellStyle name="Output 3 4 8 2 3 3" xfId="39252" xr:uid="{8EAE6305-9B2E-414C-B7B4-4470D933EE94}"/>
    <cellStyle name="Output 3 4 8 2 4" xfId="15946" xr:uid="{2DAC70D5-49FF-47EF-8F26-3B4367DECE7D}"/>
    <cellStyle name="Output 3 4 8 2 4 2" xfId="38596" xr:uid="{24AA5114-0630-4E5F-A282-5B401954A7CF}"/>
    <cellStyle name="Output 3 4 8 2 5" xfId="30059" xr:uid="{BFD32A83-3E91-4BA7-A00F-4ABC5A1D896A}"/>
    <cellStyle name="Output 3 4 8 3" xfId="9520" xr:uid="{EC771D4A-FA0C-441C-A430-26CA0F2C89C5}"/>
    <cellStyle name="Output 3 4 8 3 2" xfId="18509" xr:uid="{3A0C2F8D-37AB-4F63-BBEA-CEBEF29F5BA4}"/>
    <cellStyle name="Output 3 4 8 3 2 2" xfId="22249" xr:uid="{9719019B-CF16-495A-A151-B20402C43C8A}"/>
    <cellStyle name="Output 3 4 8 3 3" xfId="37344" xr:uid="{87F4E8A4-2E5B-4A28-A9AB-6DFE5754EC8C}"/>
    <cellStyle name="Output 3 4 8 4" xfId="32444" xr:uid="{75ED165E-6D69-4D8E-894F-821F8F0C1A56}"/>
    <cellStyle name="Output 3 4 9" xfId="4740" xr:uid="{F87F3465-82FB-4046-A9B4-5AE9D8520923}"/>
    <cellStyle name="Output 3 4 9 2" xfId="7326" xr:uid="{E054DCE2-A934-4F1E-875D-3801A1568C86}"/>
    <cellStyle name="Output 3 4 9 2 2" xfId="16315" xr:uid="{47040B28-CD16-46D4-AEA0-DB16D2EC43D0}"/>
    <cellStyle name="Output 3 4 9 2 2 2" xfId="38572" xr:uid="{7A9DC683-FAE9-468A-9F66-E50EEA3ADF55}"/>
    <cellStyle name="Output 3 4 9 2 3" xfId="40670" xr:uid="{88B4F483-AE6F-43C7-897D-8A09B16D2C94}"/>
    <cellStyle name="Output 3 4 9 3" xfId="9963" xr:uid="{FEE231CE-993C-4D79-9E7F-F565E6167467}"/>
    <cellStyle name="Output 3 4 9 3 2" xfId="18952" xr:uid="{62BB91A0-0611-41FF-AA48-4AF65DAADEE6}"/>
    <cellStyle name="Output 3 4 9 3 2 2" xfId="24045" xr:uid="{1A46668D-3210-4AF1-8CDD-69B31C6EB246}"/>
    <cellStyle name="Output 3 4 9 3 3" xfId="30907" xr:uid="{B7E27996-30CE-44D4-A9AA-A1234228F713}"/>
    <cellStyle name="Output 3 4 9 4" xfId="13729" xr:uid="{44905EFA-60AB-488A-AA95-0B16DE029048}"/>
    <cellStyle name="Output 3 4 9 4 2" xfId="29595" xr:uid="{AE03F891-3CD1-4181-A467-5267E8093415}"/>
    <cellStyle name="Output 3 4 9 5" xfId="27829" xr:uid="{5B29F8A8-9854-4527-88AD-0462CBDA804F}"/>
    <cellStyle name="Output 3 5" xfId="229" xr:uid="{4FC472E6-CE4B-45FE-9FC8-42F85D14D48E}"/>
    <cellStyle name="Output 3 5 10" xfId="9113" xr:uid="{DDA0BC96-A284-490F-9115-125BDC39CC6E}"/>
    <cellStyle name="Output 3 5 10 2" xfId="18102" xr:uid="{B0022B31-B9BE-4604-8BDF-6D94CAAF465A}"/>
    <cellStyle name="Output 3 5 10 2 2" xfId="38197" xr:uid="{9431652F-3573-4137-A79B-59F722C64564}"/>
    <cellStyle name="Output 3 5 10 3" xfId="34347" xr:uid="{5215CB37-DE58-4E49-BCDB-FE4DC3B626A9}"/>
    <cellStyle name="Output 3 5 11" xfId="9794" xr:uid="{C9B1E869-3197-44F2-BB82-75EC3B2497C2}"/>
    <cellStyle name="Output 3 5 11 2" xfId="18783" xr:uid="{799E5137-93D1-4226-8245-37A0CC56DD1E}"/>
    <cellStyle name="Output 3 5 11 2 2" xfId="30557" xr:uid="{5B84B7E1-5B71-46F1-9D76-91F8C76A2A57}"/>
    <cellStyle name="Output 3 5 11 3" xfId="22610" xr:uid="{119D9990-87BB-4963-8D2E-084C0A48F64F}"/>
    <cellStyle name="Output 3 5 12" xfId="2235" xr:uid="{D7CD5F3C-F8AC-4AC4-980A-FC7C321FC315}"/>
    <cellStyle name="Output 3 5 12 2" xfId="35777" xr:uid="{8DF8FDE4-1AE9-44FC-98AF-70AB799E9348}"/>
    <cellStyle name="Output 3 5 13" xfId="13144" xr:uid="{B3E98985-45FA-480A-B987-D4EA287B600E}"/>
    <cellStyle name="Output 3 5 13 2" xfId="28849" xr:uid="{44B9E41A-1AE6-4377-BA19-D35A161B7887}"/>
    <cellStyle name="Output 3 5 14" xfId="42741" xr:uid="{94430EE1-B9E6-49AB-89AF-D87241407516}"/>
    <cellStyle name="Output 3 5 15" xfId="44378" xr:uid="{2E40FEDC-6E2F-418E-BBD0-6A3E13D3851D}"/>
    <cellStyle name="Output 3 5 16" xfId="45611" xr:uid="{4AFB2EFE-8451-40A6-BCF5-CCA985B95B85}"/>
    <cellStyle name="Output 3 5 2" xfId="578" xr:uid="{1C54EAC5-E26F-4B09-B051-AB2B6FA7E288}"/>
    <cellStyle name="Output 3 5 2 2" xfId="4967" xr:uid="{D4DDFCB0-BCDC-4C77-BDDD-086CD4CADDA8}"/>
    <cellStyle name="Output 3 5 2 2 2" xfId="7553" xr:uid="{76AA4CCA-CF56-485C-8BD6-6FB5EADA19B4}"/>
    <cellStyle name="Output 3 5 2 2 2 2" xfId="16542" xr:uid="{A3167639-C79F-47A5-A094-39040B26E72A}"/>
    <cellStyle name="Output 3 5 2 2 2 2 2" xfId="22712" xr:uid="{8DC42A80-6577-49B3-8DF6-7164566689F7}"/>
    <cellStyle name="Output 3 5 2 2 2 3" xfId="29055" xr:uid="{04DF5495-7910-45D7-9D50-FEEEA48D889B}"/>
    <cellStyle name="Output 3 5 2 2 2 4" xfId="56399" xr:uid="{DDA5B971-6E2F-4591-BCE2-9F1829937C75}"/>
    <cellStyle name="Output 3 5 2 2 3" xfId="10190" xr:uid="{0926F7E2-7E18-40CF-AD02-A930677D6AE8}"/>
    <cellStyle name="Output 3 5 2 2 3 2" xfId="19179" xr:uid="{1EC37164-9D7E-461E-8CB7-901674D052B6}"/>
    <cellStyle name="Output 3 5 2 2 3 2 2" xfId="31739" xr:uid="{CAFD5A60-1125-43BD-BBE5-0E3F71C56067}"/>
    <cellStyle name="Output 3 5 2 2 3 3" xfId="37675" xr:uid="{CB7AA7B6-C7E6-4993-836C-0DB1DF6EDB3E}"/>
    <cellStyle name="Output 3 5 2 2 4" xfId="13956" xr:uid="{DE687681-6D2E-4F99-A7F8-59AED84209A4}"/>
    <cellStyle name="Output 3 5 2 2 4 2" xfId="28207" xr:uid="{DB1E874E-17F3-4CBE-B0EE-E827670FBB2B}"/>
    <cellStyle name="Output 3 5 2 2 5" xfId="34102" xr:uid="{8C4F35EF-F5F7-4334-B36E-D79A2A721F03}"/>
    <cellStyle name="Output 3 5 2 2 6" xfId="49617" xr:uid="{4E44594F-08ED-4221-8C82-6030D366253D}"/>
    <cellStyle name="Output 3 5 2 3" xfId="3015" xr:uid="{DC24D52D-885E-43FE-A3BB-811B83073633}"/>
    <cellStyle name="Output 3 5 2 3 2" xfId="27659" xr:uid="{84A26249-0087-4E98-B8E8-5F645314F0C7}"/>
    <cellStyle name="Output 3 5 2 3 2 2" xfId="57713" xr:uid="{0EEDEC70-E1D1-45A0-B6DD-951E4270DC36}"/>
    <cellStyle name="Output 3 5 2 3 3" xfId="50931" xr:uid="{5187AB38-84EA-472D-B923-8E6E31BBF641}"/>
    <cellStyle name="Output 3 5 2 4" xfId="43018" xr:uid="{B97771E7-EC95-4633-9159-C97C0025EF22}"/>
    <cellStyle name="Output 3 5 2 4 2" xfId="54541" xr:uid="{F9E31B68-B903-4A97-8CA1-065331AD0A3A}"/>
    <cellStyle name="Output 3 5 2 4 3" xfId="47734" xr:uid="{B4040BB5-4B9A-4DC1-B562-6D2F44B067AF}"/>
    <cellStyle name="Output 3 5 2 5" xfId="46123" xr:uid="{78D9F49D-C04F-4111-8AD8-C6C4A0966DAB}"/>
    <cellStyle name="Output 3 5 3" xfId="923" xr:uid="{4EBDF2BD-F8C7-4591-8496-4BED5A01DD7E}"/>
    <cellStyle name="Output 3 5 3 2" xfId="5288" xr:uid="{8A8F86D0-525C-4A26-AB87-90BF5D54FD50}"/>
    <cellStyle name="Output 3 5 3 2 2" xfId="7874" xr:uid="{3EC262D2-BBBC-45AA-8DDE-B6C1AA01F7AA}"/>
    <cellStyle name="Output 3 5 3 2 2 2" xfId="16863" xr:uid="{C29F2F2B-55E9-4ACA-902F-62207DF928A4}"/>
    <cellStyle name="Output 3 5 3 2 2 2 2" xfId="33950" xr:uid="{7BC7F15C-D075-4C14-83A4-34ABA5740C7D}"/>
    <cellStyle name="Output 3 5 3 2 2 3" xfId="36379" xr:uid="{EE2D4789-0469-42D8-AF9E-82D534A866BF}"/>
    <cellStyle name="Output 3 5 3 2 2 4" xfId="56804" xr:uid="{DC32AFE3-B462-4E16-8575-5A4D4B33C860}"/>
    <cellStyle name="Output 3 5 3 2 3" xfId="10511" xr:uid="{CD8345A0-424C-4AC6-BB7B-378DD1305991}"/>
    <cellStyle name="Output 3 5 3 2 3 2" xfId="19500" xr:uid="{89A400E0-840E-4E29-9E5C-3B9B7752AF11}"/>
    <cellStyle name="Output 3 5 3 2 3 2 2" xfId="30548" xr:uid="{5F2B154B-ED31-4951-AB19-C6CDCFB7D67C}"/>
    <cellStyle name="Output 3 5 3 2 3 3" xfId="25369" xr:uid="{98138B19-6CC5-4848-8A41-35695CDB3B23}"/>
    <cellStyle name="Output 3 5 3 2 4" xfId="14277" xr:uid="{14EA58AE-C08B-4677-9E16-C346BA010C32}"/>
    <cellStyle name="Output 3 5 3 2 4 2" xfId="41915" xr:uid="{513391EB-D1C8-4E5F-AB9E-8CEA12822A82}"/>
    <cellStyle name="Output 3 5 3 2 5" xfId="41259" xr:uid="{E89836B0-27C3-4360-9A92-5D22B4AA8819}"/>
    <cellStyle name="Output 3 5 3 2 6" xfId="50022" xr:uid="{49D19254-EA59-47F1-971A-3C0CE73E47EA}"/>
    <cellStyle name="Output 3 5 3 3" xfId="3360" xr:uid="{7F549228-D620-45C4-A315-20A8B36CBCF6}"/>
    <cellStyle name="Output 3 5 3 3 2" xfId="28769" xr:uid="{9DCC5252-9A94-4FA8-9CB2-F8179849172E}"/>
    <cellStyle name="Output 3 5 3 3 2 2" xfId="57863" xr:uid="{B02BB560-E980-457E-8833-9EB1F959DB86}"/>
    <cellStyle name="Output 3 5 3 3 3" xfId="51081" xr:uid="{D3147399-64FF-4FCB-B575-0A0545068D14}"/>
    <cellStyle name="Output 3 5 3 4" xfId="26191" xr:uid="{2358A0A3-246D-428E-8842-2440C84CF97E}"/>
    <cellStyle name="Output 3 5 3 4 2" xfId="54931" xr:uid="{91A7EE23-6E9C-441C-84AA-025FA043E15F}"/>
    <cellStyle name="Output 3 5 3 4 3" xfId="48139" xr:uid="{2D2CA526-8F87-4FD3-8592-152FB0EF0AD5}"/>
    <cellStyle name="Output 3 5 3 5" xfId="53231" xr:uid="{2FA14484-D256-4427-B879-2AD0EDDF4681}"/>
    <cellStyle name="Output 3 5 3 6" xfId="46525" xr:uid="{EB115DF7-9E7A-4E03-A0EB-3BB8CC57B52E}"/>
    <cellStyle name="Output 3 5 4" xfId="1267" xr:uid="{CAFAA4A5-EF5B-4449-AF94-412E46ECBE5A}"/>
    <cellStyle name="Output 3 5 4 2" xfId="5612" xr:uid="{605D5047-DCCB-44CA-A8A1-64B2FA79E06F}"/>
    <cellStyle name="Output 3 5 4 2 2" xfId="8198" xr:uid="{01F48050-4460-40E7-B2E3-57E017D09928}"/>
    <cellStyle name="Output 3 5 4 2 2 2" xfId="17187" xr:uid="{0CE616AB-2B6C-4C54-ABAF-80BA9FBD49CC}"/>
    <cellStyle name="Output 3 5 4 2 2 2 2" xfId="31169" xr:uid="{EC1347FD-49ED-4DF7-9CA1-95A5DE68885F}"/>
    <cellStyle name="Output 3 5 4 2 2 3" xfId="42702" xr:uid="{51E0EBB0-2FE1-4E49-AF61-0300B4012F1F}"/>
    <cellStyle name="Output 3 5 4 2 3" xfId="10835" xr:uid="{EF0DA9A3-850F-434F-B5E6-28DE42419A94}"/>
    <cellStyle name="Output 3 5 4 2 3 2" xfId="19824" xr:uid="{67C3AC48-2F88-48EE-B442-F0460FC590A3}"/>
    <cellStyle name="Output 3 5 4 2 3 2 2" xfId="32331" xr:uid="{F98D7415-90BD-4CCB-A472-260A78BF2E3C}"/>
    <cellStyle name="Output 3 5 4 2 3 3" xfId="40212" xr:uid="{DB1DBBCD-68BF-424F-8C07-7149652B45F7}"/>
    <cellStyle name="Output 3 5 4 2 4" xfId="14601" xr:uid="{972D2A71-C8D2-41D0-91D7-3865F312C867}"/>
    <cellStyle name="Output 3 5 4 2 4 2" xfId="22843" xr:uid="{98D497AC-F627-44C9-AFA1-05C18870788D}"/>
    <cellStyle name="Output 3 5 4 2 5" xfId="25174" xr:uid="{9FA41B43-708B-4173-A605-F8E0E534258A}"/>
    <cellStyle name="Output 3 5 4 2 6" xfId="55927" xr:uid="{DD541518-B260-4ADC-82D4-57660BD43169}"/>
    <cellStyle name="Output 3 5 4 3" xfId="3704" xr:uid="{C63C33D0-4EFF-49A7-916A-76737F4F9458}"/>
    <cellStyle name="Output 3 5 4 3 2" xfId="36066" xr:uid="{CDF6D287-65F3-4120-8175-7315EFD6DBD8}"/>
    <cellStyle name="Output 3 5 4 4" xfId="29570" xr:uid="{5EF779F1-4CCA-494A-AEED-A5B18F0904F6}"/>
    <cellStyle name="Output 3 5 4 5" xfId="49145" xr:uid="{B0B9B815-9F0E-4474-8918-B97871B7FDA1}"/>
    <cellStyle name="Output 3 5 5" xfId="1697" xr:uid="{D0319092-8FF9-46FC-A511-BD8566CD4E7A}"/>
    <cellStyle name="Output 3 5 5 2" xfId="6023" xr:uid="{AFD8B53C-468C-4962-983E-9D9201BB9E03}"/>
    <cellStyle name="Output 3 5 5 2 2" xfId="8609" xr:uid="{77CB2B4E-E5ED-4F1F-9272-5AFCD36D2E78}"/>
    <cellStyle name="Output 3 5 5 2 2 2" xfId="17598" xr:uid="{8E40FB36-A603-4645-9FDC-2817387370ED}"/>
    <cellStyle name="Output 3 5 5 2 2 2 2" xfId="35490" xr:uid="{8D949D50-A1BB-41B5-8379-C096BDBF4BD1}"/>
    <cellStyle name="Output 3 5 5 2 2 3" xfId="43270" xr:uid="{36BF0EE8-B14D-4FCA-8438-156F23CDF188}"/>
    <cellStyle name="Output 3 5 5 2 3" xfId="11246" xr:uid="{8E57BA8C-BF08-4C15-A727-9D78862E3975}"/>
    <cellStyle name="Output 3 5 5 2 3 2" xfId="20235" xr:uid="{1419A894-64DF-4E20-8A76-ABF1835442C5}"/>
    <cellStyle name="Output 3 5 5 2 3 2 2" xfId="31057" xr:uid="{8169B337-8A10-44EA-8460-C24E51E6F24D}"/>
    <cellStyle name="Output 3 5 5 2 3 3" xfId="22927" xr:uid="{AF9D88B1-B924-413E-8E77-80683EC12310}"/>
    <cellStyle name="Output 3 5 5 2 4" xfId="15012" xr:uid="{584E16A3-F2C3-494E-AC86-CF3EF1D0A11C}"/>
    <cellStyle name="Output 3 5 5 2 4 2" xfId="36387" xr:uid="{94E4644F-685D-45A1-94D5-47CEC951A7B4}"/>
    <cellStyle name="Output 3 5 5 2 5" xfId="35712" xr:uid="{FF00434C-C7AA-484A-82E4-3904A1D64DFB}"/>
    <cellStyle name="Output 3 5 5 2 6" xfId="58319" xr:uid="{7B0459BE-DDF8-40B3-A358-C4766D905358}"/>
    <cellStyle name="Output 3 5 5 3" xfId="4134" xr:uid="{E2690BE7-8EC2-4FEB-9DDD-DCBDB04A2D61}"/>
    <cellStyle name="Output 3 5 5 3 2" xfId="34195" xr:uid="{68B6470C-FA8A-443E-92F1-FC360A269A61}"/>
    <cellStyle name="Output 3 5 5 4" xfId="31002" xr:uid="{4BDD9F71-F219-4935-BB00-6F2A038B0021}"/>
    <cellStyle name="Output 3 5 5 5" xfId="51537" xr:uid="{03691DD6-E232-471E-9A56-E8A6243F1EF4}"/>
    <cellStyle name="Output 3 5 6" xfId="187" xr:uid="{E6B87786-099D-4AAC-922B-C1DB6192A2C8}"/>
    <cellStyle name="Output 3 5 6 2" xfId="2961" xr:uid="{D436AEB1-2D9B-43BD-BA16-C6796507E2B1}"/>
    <cellStyle name="Output 3 5 6 2 2" xfId="7111" xr:uid="{6A4DD001-DC97-4C1A-9A4D-3C6B51EE61E0}"/>
    <cellStyle name="Output 3 5 6 2 2 2" xfId="16100" xr:uid="{3A72231C-EC2B-4383-BA2F-E2C588483C0F}"/>
    <cellStyle name="Output 3 5 6 2 2 2 2" xfId="42700" xr:uid="{C473B385-F5F2-4F65-9EF7-582958AD7077}"/>
    <cellStyle name="Output 3 5 6 2 2 3" xfId="27234" xr:uid="{CE6C0036-5BBE-42D6-AE92-90FF79EABB28}"/>
    <cellStyle name="Output 3 5 6 2 3" xfId="9674" xr:uid="{F66FCFCB-07F6-4EB2-89CB-271344293D99}"/>
    <cellStyle name="Output 3 5 6 2 3 2" xfId="18663" xr:uid="{B7265208-F698-4A0F-BF10-A90C50C56327}"/>
    <cellStyle name="Output 3 5 6 2 3 2 2" xfId="24583" xr:uid="{0DF9FD17-838D-4E35-A024-C983ADCF8B70}"/>
    <cellStyle name="Output 3 5 6 2 3 3" xfId="43963" xr:uid="{E99E4B5E-957F-4D3E-92E5-4AC2C473E31A}"/>
    <cellStyle name="Output 3 5 6 2 4" xfId="13514" xr:uid="{0767ECC4-72DE-4BCD-A68B-14932E549A36}"/>
    <cellStyle name="Output 3 5 6 2 4 2" xfId="24090" xr:uid="{28D574B7-F2F8-485D-A01E-BE0449054417}"/>
    <cellStyle name="Output 3 5 6 2 5" xfId="22836" xr:uid="{510DFBEE-7B65-44F9-A7C7-0356334593C6}"/>
    <cellStyle name="Output 3 5 6 2 6" xfId="54093" xr:uid="{8E9168BE-2232-478B-825C-C62EFB53DA1C}"/>
    <cellStyle name="Output 3 5 6 3" xfId="2655" xr:uid="{892C367B-A90B-4513-8636-AF9CD5B9B0DE}"/>
    <cellStyle name="Output 3 5 6 3 2" xfId="29835" xr:uid="{9BB69D26-4AFF-4423-9297-5F4EC4D2EA1F}"/>
    <cellStyle name="Output 3 5 6 4" xfId="43475" xr:uid="{A3D3B886-FE3B-4D0D-BBDD-141608AE00C4}"/>
    <cellStyle name="Output 3 5 6 5" xfId="47416" xr:uid="{B82785E9-F052-4AD7-928A-38A88ABD97DA}"/>
    <cellStyle name="Output 3 5 7" xfId="2697" xr:uid="{62100039-012E-4CD9-AC37-0542CA34EBC1}"/>
    <cellStyle name="Output 3 5 7 2" xfId="6887" xr:uid="{6EA93DAA-61D7-4181-AB2B-B9C7743508F5}"/>
    <cellStyle name="Output 3 5 7 2 2" xfId="12028" xr:uid="{D68B6DC6-A406-4178-A23A-ECBEBB8BF751}"/>
    <cellStyle name="Output 3 5 7 2 2 2" xfId="21017" xr:uid="{04134D10-7ABF-47D1-9B4D-986E672A7758}"/>
    <cellStyle name="Output 3 5 7 2 2 2 2" xfId="37550" xr:uid="{1DED0038-0031-4624-B2E9-A7F635690F48}"/>
    <cellStyle name="Output 3 5 7 2 2 3" xfId="37811" xr:uid="{EC1477E6-0561-489A-9E92-547788F06D25}"/>
    <cellStyle name="Output 3 5 7 2 3" xfId="12851" xr:uid="{348E3747-EDF2-4290-A22C-55D86715A53D}"/>
    <cellStyle name="Output 3 5 7 2 3 2" xfId="21840" xr:uid="{F5F515CC-9A61-4445-B746-EEDF80BFAB48}"/>
    <cellStyle name="Output 3 5 7 2 3 2 2" xfId="30770" xr:uid="{4DD54E7B-2A12-49E6-AB70-3E4814B451CB}"/>
    <cellStyle name="Output 3 5 7 2 3 3" xfId="39081" xr:uid="{6E06BBC2-69CC-4BE2-9942-57B42AC06AD1}"/>
    <cellStyle name="Output 3 5 7 2 4" xfId="15876" xr:uid="{98879036-B2D5-43B8-ABEF-47CE5FA76ECF}"/>
    <cellStyle name="Output 3 5 7 2 4 2" xfId="31395" xr:uid="{858611FB-4D4B-4E0E-94B0-2F697E1D02FA}"/>
    <cellStyle name="Output 3 5 7 2 5" xfId="39918" xr:uid="{1AF9A4F4-650D-4A50-934D-E595D43E852C}"/>
    <cellStyle name="Output 3 5 7 3" xfId="9458" xr:uid="{226066B6-CE5A-4589-A3A0-B7ACFF985422}"/>
    <cellStyle name="Output 3 5 7 3 2" xfId="18447" xr:uid="{E3421E69-3CA6-4DCE-92B8-EBD1EF2C017B}"/>
    <cellStyle name="Output 3 5 7 3 2 2" xfId="42406" xr:uid="{BAE1EEB2-36CB-4CC8-9B2E-E43D29996E91}"/>
    <cellStyle name="Output 3 5 7 3 3" xfId="29992" xr:uid="{D9220439-580B-40E9-971A-D52A12033E8C}"/>
    <cellStyle name="Output 3 5 7 4" xfId="38225" xr:uid="{4A079214-7A51-49C2-B2AD-4B26BE01712A}"/>
    <cellStyle name="Output 3 5 8" xfId="4643" xr:uid="{51D12BBD-41F3-4A0D-A6D9-5EB7F63F7ADC}"/>
    <cellStyle name="Output 3 5 8 2" xfId="7229" xr:uid="{36DAEA7A-0CAB-4EE6-9C37-DB5809186B08}"/>
    <cellStyle name="Output 3 5 8 2 2" xfId="16218" xr:uid="{4C7CB3DE-CAAD-4F07-B5A1-5F8D24CD0BE5}"/>
    <cellStyle name="Output 3 5 8 2 2 2" xfId="25155" xr:uid="{F2580CCD-5CD5-420A-BE82-6B5B9290AD20}"/>
    <cellStyle name="Output 3 5 8 2 3" xfId="29991" xr:uid="{B84CFE37-5C6F-48C5-8118-A44848A756AE}"/>
    <cellStyle name="Output 3 5 8 3" xfId="9866" xr:uid="{84A7C69B-2E75-4271-89FA-EFD6E1B6E989}"/>
    <cellStyle name="Output 3 5 8 3 2" xfId="18855" xr:uid="{F330DE0D-946D-421B-B76D-9164B12C7696}"/>
    <cellStyle name="Output 3 5 8 3 2 2" xfId="27255" xr:uid="{4BF3BFF4-FEBF-4B04-B32F-4200F983F2C2}"/>
    <cellStyle name="Output 3 5 8 3 3" xfId="26536" xr:uid="{710D5C81-EF37-412B-908B-7FAD62D8AF5F}"/>
    <cellStyle name="Output 3 5 8 4" xfId="13632" xr:uid="{6931E077-6F7B-496C-900E-6FC87BA2E5B3}"/>
    <cellStyle name="Output 3 5 8 4 2" xfId="30018" xr:uid="{878E0AE0-E84C-4340-A0A6-DD88878BA6F1}"/>
    <cellStyle name="Output 3 5 8 5" xfId="39208" xr:uid="{33D87A82-D927-4F6D-82B9-666B8C4B61FC}"/>
    <cellStyle name="Output 3 5 9" xfId="6531" xr:uid="{BF1F4EAB-CB75-47C6-8B25-B7DCB56F9298}"/>
    <cellStyle name="Output 3 5 9 2" xfId="11750" xr:uid="{2035F97C-D7F7-42F0-997F-4AC89B76BEF5}"/>
    <cellStyle name="Output 3 5 9 2 2" xfId="20739" xr:uid="{9C1F0033-40D4-428D-9009-82CE4D0DF449}"/>
    <cellStyle name="Output 3 5 9 2 2 2" xfId="22588" xr:uid="{1D603A92-F680-4267-B8F2-4FDDB78A053B}"/>
    <cellStyle name="Output 3 5 9 2 3" xfId="40563" xr:uid="{408D4CF6-6ABC-4FE9-B730-51C20639A553}"/>
    <cellStyle name="Output 3 5 9 3" xfId="15520" xr:uid="{812D478C-EF86-41FB-8BD8-38CD4840E2FC}"/>
    <cellStyle name="Output 3 5 9 3 2" xfId="30794" xr:uid="{7DDA9AD2-5F2E-4D54-805C-9E82915CB526}"/>
    <cellStyle name="Output 3 5 9 4" xfId="36422" xr:uid="{BB0C623A-BA50-49AE-AE1E-EAA3948DB385}"/>
    <cellStyle name="Output 3 6" xfId="367" xr:uid="{452AA4E8-8C3F-4C07-A8EB-CD2E81270213}"/>
    <cellStyle name="Output 3 6 10" xfId="9238" xr:uid="{54BF7199-2594-437D-808B-69A1DC6AB921}"/>
    <cellStyle name="Output 3 6 10 2" xfId="18227" xr:uid="{696F883A-4373-4864-9823-0CB86A7A588D}"/>
    <cellStyle name="Output 3 6 10 2 2" xfId="33566" xr:uid="{B4AB315E-C1B2-4A4A-8078-B433530C650D}"/>
    <cellStyle name="Output 3 6 10 3" xfId="29381" xr:uid="{22155796-5D3E-4728-8A18-FE18001EBEAF}"/>
    <cellStyle name="Output 3 6 11" xfId="12544" xr:uid="{A67AA164-B817-42F0-8370-A7F58E97A986}"/>
    <cellStyle name="Output 3 6 11 2" xfId="21533" xr:uid="{50D7A1A5-3B1D-4595-9BD0-32519DDAA4AA}"/>
    <cellStyle name="Output 3 6 11 2 2" xfId="41075" xr:uid="{2742F681-5C88-40B2-86B3-E5365158EDF7}"/>
    <cellStyle name="Output 3 6 11 3" xfId="41247" xr:uid="{F6358436-4B3B-4E1B-920C-774230A990AC}"/>
    <cellStyle name="Output 3 6 12" xfId="2373" xr:uid="{047DC786-9606-47CE-BD99-DE91924DD792}"/>
    <cellStyle name="Output 3 6 12 2" xfId="34259" xr:uid="{A6119071-38BB-4CD9-AE63-62751560D2FC}"/>
    <cellStyle name="Output 3 6 13" xfId="13282" xr:uid="{E689B7C0-F30A-44C8-85AE-8446294F0E9D}"/>
    <cellStyle name="Output 3 6 13 2" xfId="25075" xr:uid="{1CB92CB3-E7B7-4B15-8648-1500EA98530A}"/>
    <cellStyle name="Output 3 6 14" xfId="31847" xr:uid="{7CEC8736-7238-4FD6-9BE4-5C1B2F703DEE}"/>
    <cellStyle name="Output 3 6 15" xfId="44438" xr:uid="{E2901151-4FA7-4DC3-8CF9-C2E1AE118C79}"/>
    <cellStyle name="Output 3 6 16" xfId="45666" xr:uid="{96704B8F-EC89-4727-8E99-2AB477951D6A}"/>
    <cellStyle name="Output 3 6 2" xfId="716" xr:uid="{F3862CA9-FB6C-4DE9-AFEB-F2FC373D4E84}"/>
    <cellStyle name="Output 3 6 2 2" xfId="5092" xr:uid="{66E2F07B-16E3-4235-861F-4236B5BCA2AD}"/>
    <cellStyle name="Output 3 6 2 2 2" xfId="7678" xr:uid="{52289317-B59A-4EC0-A3B9-603AF3131FF1}"/>
    <cellStyle name="Output 3 6 2 2 2 2" xfId="16667" xr:uid="{1591A7F8-2E7A-42BF-B0FE-798989D029CE}"/>
    <cellStyle name="Output 3 6 2 2 2 2 2" xfId="23418" xr:uid="{777016C4-C895-48E6-989D-441A2A2F874B}"/>
    <cellStyle name="Output 3 6 2 2 2 3" xfId="25579" xr:uid="{73DA0A57-25B6-40E6-BD95-C50CBACF3B89}"/>
    <cellStyle name="Output 3 6 2 2 2 4" xfId="56454" xr:uid="{7316D0F9-426B-474F-8817-C344A7123CBB}"/>
    <cellStyle name="Output 3 6 2 2 3" xfId="10315" xr:uid="{7E7FD869-6191-4CF1-9949-5172C127F69E}"/>
    <cellStyle name="Output 3 6 2 2 3 2" xfId="19304" xr:uid="{4D9997B9-A0E2-46D9-8BED-E78D913484B4}"/>
    <cellStyle name="Output 3 6 2 2 3 2 2" xfId="41070" xr:uid="{88E6CF48-E155-465D-98B3-3AE829EBD095}"/>
    <cellStyle name="Output 3 6 2 2 3 3" xfId="41613" xr:uid="{CEE8626B-04EE-47CA-9868-0CBDCCF48C79}"/>
    <cellStyle name="Output 3 6 2 2 4" xfId="14081" xr:uid="{50BC874D-61B6-49D7-BF84-2E5F17D521D4}"/>
    <cellStyle name="Output 3 6 2 2 4 2" xfId="38230" xr:uid="{E1B92D5D-970F-46FD-9612-E00790ACF629}"/>
    <cellStyle name="Output 3 6 2 2 5" xfId="30283" xr:uid="{3CAAAB31-8752-463E-A6B0-73F8AA6C4998}"/>
    <cellStyle name="Output 3 6 2 2 6" xfId="49672" xr:uid="{BE0780BE-9431-44FE-901E-7A0B06A1DCAA}"/>
    <cellStyle name="Output 3 6 2 3" xfId="3153" xr:uid="{BFF82DCA-D5FC-4133-90A4-CEF51B891339}"/>
    <cellStyle name="Output 3 6 2 3 2" xfId="31732" xr:uid="{28A43D83-6369-4A84-BACE-06B2ED494C30}"/>
    <cellStyle name="Output 3 6 2 3 2 2" xfId="58984" xr:uid="{4F7366D2-6107-4619-A02F-A505BAA1B08B}"/>
    <cellStyle name="Output 3 6 2 3 3" xfId="52203" xr:uid="{D010EF58-0E85-43EF-ABE2-BC70DA0945B6}"/>
    <cellStyle name="Output 3 6 2 4" xfId="41943" xr:uid="{749D208F-AA4A-41B8-A1ED-8FA96FD218C1}"/>
    <cellStyle name="Output 3 6 2 4 2" xfId="54593" xr:uid="{5DF55447-6D17-4F1D-9A7A-96484F90205A}"/>
    <cellStyle name="Output 3 6 2 4 3" xfId="47789" xr:uid="{01D8E0FB-7032-4ABA-9267-F76D33C0063A}"/>
    <cellStyle name="Output 3 6 2 5" xfId="46175" xr:uid="{3A5418B8-673E-4508-AE46-8B8539C73776}"/>
    <cellStyle name="Output 3 6 3" xfId="1061" xr:uid="{25E7CCA8-96CF-4256-A52E-FD17A484B733}"/>
    <cellStyle name="Output 3 6 3 2" xfId="5413" xr:uid="{15F5FCED-299C-4F30-BEA6-62D7E944992F}"/>
    <cellStyle name="Output 3 6 3 2 2" xfId="7999" xr:uid="{FB1FA0C1-0323-4546-904C-51D4FA91B9CE}"/>
    <cellStyle name="Output 3 6 3 2 2 2" xfId="16988" xr:uid="{5B1F28BA-BABD-4F69-B249-204B38C98C80}"/>
    <cellStyle name="Output 3 6 3 2 2 2 2" xfId="28244" xr:uid="{256E4B38-A6C9-45B6-B253-746F47FDCDEE}"/>
    <cellStyle name="Output 3 6 3 2 2 3" xfId="35208" xr:uid="{12C75770-16F3-41D1-AC63-85DC70A96602}"/>
    <cellStyle name="Output 3 6 3 2 2 4" xfId="56856" xr:uid="{6A3102CE-7996-4462-8732-2A16F7B8B993}"/>
    <cellStyle name="Output 3 6 3 2 3" xfId="10636" xr:uid="{2BC539C4-1451-45BD-9911-4B658F65A1C1}"/>
    <cellStyle name="Output 3 6 3 2 3 2" xfId="19625" xr:uid="{E80F3597-AFB7-46B9-BAB4-82C73E154191}"/>
    <cellStyle name="Output 3 6 3 2 3 2 2" xfId="29355" xr:uid="{A5EDD6F7-570C-4B70-A282-A1E6E8DA5688}"/>
    <cellStyle name="Output 3 6 3 2 3 3" xfId="26651" xr:uid="{DD1CADF3-D733-4138-AE0E-3AB8041247B5}"/>
    <cellStyle name="Output 3 6 3 2 4" xfId="14402" xr:uid="{53D139A6-A0AE-40D7-A60D-414B84E2F085}"/>
    <cellStyle name="Output 3 6 3 2 4 2" xfId="40655" xr:uid="{A3320CA7-6672-45D4-81EB-BA95FF71E077}"/>
    <cellStyle name="Output 3 6 3 2 5" xfId="37279" xr:uid="{B818DBA7-CA45-4C9C-8584-F8BD484BF54A}"/>
    <cellStyle name="Output 3 6 3 2 6" xfId="50074" xr:uid="{FFEC6541-D982-42B5-B103-9D3400C43445}"/>
    <cellStyle name="Output 3 6 3 3" xfId="3498" xr:uid="{4749B680-B304-48D9-8B23-96AAAB1A920C}"/>
    <cellStyle name="Output 3 6 3 3 2" xfId="23179" xr:uid="{8800532E-FE1C-4D19-BC82-39C1195FBE29}"/>
    <cellStyle name="Output 3 6 3 3 2 2" xfId="58123" xr:uid="{16E736E9-1F37-443A-89BC-73EAC1D65934}"/>
    <cellStyle name="Output 3 6 3 3 3" xfId="51341" xr:uid="{C28F1322-7B14-4E9E-AD2B-41CEB5F1E8CD}"/>
    <cellStyle name="Output 3 6 3 4" xfId="34323" xr:uid="{7AEF0574-4F53-4074-A60C-0ED0C9A80959}"/>
    <cellStyle name="Output 3 6 3 4 2" xfId="54983" xr:uid="{4D425F35-2ECF-45E5-9F11-115461B99ACD}"/>
    <cellStyle name="Output 3 6 3 4 3" xfId="48191" xr:uid="{D1E55500-3D91-4C80-9BEF-C1D3C4A73BB6}"/>
    <cellStyle name="Output 3 6 3 5" xfId="53283" xr:uid="{20A85E89-D0EE-4F58-ACB5-2E3DD6631A84}"/>
    <cellStyle name="Output 3 6 3 6" xfId="46577" xr:uid="{AC36F7E2-3BC9-420C-BD70-D88FDF4D1052}"/>
    <cellStyle name="Output 3 6 4" xfId="1405" xr:uid="{426C29FF-1452-4035-B3C9-8D9093C91A41}"/>
    <cellStyle name="Output 3 6 4 2" xfId="5750" xr:uid="{27804243-BA9F-4DB6-939E-3A07CCA9CD99}"/>
    <cellStyle name="Output 3 6 4 2 2" xfId="8336" xr:uid="{7677B989-4C36-4B6D-A386-D259CF8FC925}"/>
    <cellStyle name="Output 3 6 4 2 2 2" xfId="17325" xr:uid="{721F7596-6EDC-452D-B392-0412B5BA0CA7}"/>
    <cellStyle name="Output 3 6 4 2 2 2 2" xfId="27691" xr:uid="{B1773AFE-D5D7-4E7C-A357-A2C90C472700}"/>
    <cellStyle name="Output 3 6 4 2 2 3" xfId="25826" xr:uid="{69C574F1-2CCD-4428-A952-4D69783B8510}"/>
    <cellStyle name="Output 3 6 4 2 3" xfId="10973" xr:uid="{62DFDD93-8034-49B3-A345-1D1861EE9456}"/>
    <cellStyle name="Output 3 6 4 2 3 2" xfId="19962" xr:uid="{A809D632-FEDE-4BDC-A655-6CBD093E9031}"/>
    <cellStyle name="Output 3 6 4 2 3 2 2" xfId="28675" xr:uid="{F71D977B-D52C-45E5-8880-FF21C3E98E82}"/>
    <cellStyle name="Output 3 6 4 2 3 3" xfId="26512" xr:uid="{C0338EFA-8F0D-409D-A9B0-2AA18A64B056}"/>
    <cellStyle name="Output 3 6 4 2 4" xfId="14739" xr:uid="{F48C3281-D130-457A-9881-CD6B0A12A077}"/>
    <cellStyle name="Output 3 6 4 2 4 2" xfId="28086" xr:uid="{014E2344-7D54-43B6-9973-88211177CA52}"/>
    <cellStyle name="Output 3 6 4 2 5" xfId="34572" xr:uid="{8868C9A4-F3B5-4B6B-AFE4-BDD8C7FDF17F}"/>
    <cellStyle name="Output 3 6 4 2 6" xfId="55982" xr:uid="{5099259F-2875-41B6-BFB6-6E277C539333}"/>
    <cellStyle name="Output 3 6 4 3" xfId="3842" xr:uid="{CC138091-C478-4DC5-8395-1BA1DFC92ABB}"/>
    <cellStyle name="Output 3 6 4 3 2" xfId="31393" xr:uid="{6B27AC43-7037-46D7-A550-43E71401FD94}"/>
    <cellStyle name="Output 3 6 4 4" xfId="29849" xr:uid="{92F7720F-1386-4303-BEF3-80FA8F277700}"/>
    <cellStyle name="Output 3 6 4 5" xfId="49200" xr:uid="{4D40E95D-FAD0-42E0-9114-16808D90E0D4}"/>
    <cellStyle name="Output 3 6 5" xfId="1599" xr:uid="{0FAED5A1-8951-4F00-8D1C-169FE6D35E4A}"/>
    <cellStyle name="Output 3 6 5 2" xfId="5943" xr:uid="{52B925BF-7612-4D51-8054-C910EF5BBABB}"/>
    <cellStyle name="Output 3 6 5 2 2" xfId="8529" xr:uid="{1BF666BD-6821-4F37-876C-97BE4DC5A96D}"/>
    <cellStyle name="Output 3 6 5 2 2 2" xfId="17518" xr:uid="{E8048E18-F38C-41A5-8D0B-2E7BC6C15103}"/>
    <cellStyle name="Output 3 6 5 2 2 2 2" xfId="26745" xr:uid="{D8B70E50-9655-4CDA-A21F-1BE08BA5D6A7}"/>
    <cellStyle name="Output 3 6 5 2 2 3" xfId="38766" xr:uid="{9202B086-3F91-4A28-BC4D-CA247F988731}"/>
    <cellStyle name="Output 3 6 5 2 3" xfId="11166" xr:uid="{C6C719FA-44CF-4708-8024-C0400FB1D957}"/>
    <cellStyle name="Output 3 6 5 2 3 2" xfId="20155" xr:uid="{7CE25648-E9BA-4141-9D9F-C0EAB3242D9F}"/>
    <cellStyle name="Output 3 6 5 2 3 2 2" xfId="33683" xr:uid="{F8CF3776-B65C-4831-A8DD-61594B941A9E}"/>
    <cellStyle name="Output 3 6 5 2 3 3" xfId="25375" xr:uid="{ABCA4466-C1DD-4FE1-B3FA-CB28D6A8AEE0}"/>
    <cellStyle name="Output 3 6 5 2 4" xfId="14932" xr:uid="{822A0BBB-5EDD-4D9D-91B8-FD46CEA4B25B}"/>
    <cellStyle name="Output 3 6 5 2 4 2" xfId="33384" xr:uid="{3CF9C5D0-35CD-4630-B656-950604C3B8FB}"/>
    <cellStyle name="Output 3 6 5 2 5" xfId="23697" xr:uid="{6554EA18-FC02-41BF-B1FA-C9F9548579A2}"/>
    <cellStyle name="Output 3 6 5 2 6" xfId="57699" xr:uid="{BE68A466-530B-44F1-9876-7E4D0B23B600}"/>
    <cellStyle name="Output 3 6 5 3" xfId="4036" xr:uid="{D2B18682-C030-460C-8741-5461E83D3747}"/>
    <cellStyle name="Output 3 6 5 3 2" xfId="27440" xr:uid="{4FEC4B48-4194-4609-AB60-62F307DDF498}"/>
    <cellStyle name="Output 3 6 5 4" xfId="39222" xr:uid="{00E7F537-2BBD-4BA7-BDD9-BD2C1378C0E3}"/>
    <cellStyle name="Output 3 6 5 5" xfId="50917" xr:uid="{73D40EB5-6864-4C4F-B8DD-1A7C9865297A}"/>
    <cellStyle name="Output 3 6 6" xfId="2024" xr:uid="{2F14B76F-5B0D-4BAF-A745-6C946B445BFD}"/>
    <cellStyle name="Output 3 6 6 2" xfId="6332" xr:uid="{660CE116-5995-4B91-86E5-64EFC1F0F26F}"/>
    <cellStyle name="Output 3 6 6 2 2" xfId="8918" xr:uid="{99F60B1F-BC93-417E-A14E-06BA0DB39179}"/>
    <cellStyle name="Output 3 6 6 2 2 2" xfId="17907" xr:uid="{4E1D5040-1178-488F-93CF-C69455E8ECB9}"/>
    <cellStyle name="Output 3 6 6 2 2 2 2" xfId="26150" xr:uid="{67ED0118-BDED-402B-98B1-2ACB7543C1BB}"/>
    <cellStyle name="Output 3 6 6 2 2 3" xfId="42234" xr:uid="{D5B94ED0-E6C9-452A-BBD8-053F4BD57A40}"/>
    <cellStyle name="Output 3 6 6 2 3" xfId="11555" xr:uid="{80C57C9F-19B9-41D5-A050-F17EBDA4F81F}"/>
    <cellStyle name="Output 3 6 6 2 3 2" xfId="20544" xr:uid="{673F01F8-0498-418A-B37C-7BF467C1FDA4}"/>
    <cellStyle name="Output 3 6 6 2 3 2 2" xfId="24136" xr:uid="{01AA3FB0-DC65-43B6-A6B9-E831EB0EDDB9}"/>
    <cellStyle name="Output 3 6 6 2 3 3" xfId="26531" xr:uid="{F124F556-FF4A-49E6-9CE6-ED73AF9A5637}"/>
    <cellStyle name="Output 3 6 6 2 4" xfId="15321" xr:uid="{B44B3C0C-75E5-4D21-A8C6-6C097DD9B6FF}"/>
    <cellStyle name="Output 3 6 6 2 4 2" xfId="30211" xr:uid="{3E3E2C2A-E981-4A26-9CBF-99337EE69930}"/>
    <cellStyle name="Output 3 6 6 2 5" xfId="34862" xr:uid="{AC9FBFC1-2292-4984-99B3-576E8AC4FEE5}"/>
    <cellStyle name="Output 3 6 6 2 6" xfId="54145" xr:uid="{764823AC-CC6A-47E5-B196-016E9BE76C42}"/>
    <cellStyle name="Output 3 6 6 3" xfId="4461" xr:uid="{6CD9F13D-D6B7-4AB3-9BE0-23F7788C46B3}"/>
    <cellStyle name="Output 3 6 6 3 2" xfId="41701" xr:uid="{4424B72A-365C-4B86-BDD3-6694716AFABC}"/>
    <cellStyle name="Output 3 6 6 4" xfId="24553" xr:uid="{34C005F4-5484-4B8E-821D-63F3172E82F1}"/>
    <cellStyle name="Output 3 6 6 5" xfId="47433" xr:uid="{D106B889-8546-424A-B6EB-C4C18CDFD86E}"/>
    <cellStyle name="Output 3 6 7" xfId="2835" xr:uid="{7BEBCF6B-8930-4645-8EB2-F25074F71F19}"/>
    <cellStyle name="Output 3 6 7 2" xfId="6985" xr:uid="{8BF981AF-F281-4D59-8290-94EDDDAF2418}"/>
    <cellStyle name="Output 3 6 7 2 2" xfId="12114" xr:uid="{87FBE888-22B6-432E-A79C-BDA0DB08917D}"/>
    <cellStyle name="Output 3 6 7 2 2 2" xfId="21103" xr:uid="{8E577D51-F1DF-4267-9359-073BB866511E}"/>
    <cellStyle name="Output 3 6 7 2 2 2 2" xfId="27405" xr:uid="{5FBF1220-1735-4CBE-BA25-7A7219763814}"/>
    <cellStyle name="Output 3 6 7 2 2 3" xfId="35079" xr:uid="{B2D56F98-1ECC-431E-B737-CCAA12A6DC39}"/>
    <cellStyle name="Output 3 6 7 2 3" xfId="12931" xr:uid="{C9B84AE4-17B6-4288-9E84-BAD30FEF7C31}"/>
    <cellStyle name="Output 3 6 7 2 3 2" xfId="21920" xr:uid="{3CE89D81-0C99-42C9-8980-839C6FD4F7D9}"/>
    <cellStyle name="Output 3 6 7 2 3 2 2" xfId="33193" xr:uid="{3B3E35E8-EAF7-4BEF-95BE-180FA747551F}"/>
    <cellStyle name="Output 3 6 7 2 3 3" xfId="37146" xr:uid="{085819FD-ACB8-4827-9D1E-D9272DB57011}"/>
    <cellStyle name="Output 3 6 7 2 4" xfId="15974" xr:uid="{020E41D4-8648-44D6-875B-D8B00BABF5B1}"/>
    <cellStyle name="Output 3 6 7 2 4 2" xfId="26874" xr:uid="{C5B16E05-3033-4D16-87FF-4D97A68895D7}"/>
    <cellStyle name="Output 3 6 7 2 5" xfId="22970" xr:uid="{69BA6107-06E9-4B56-BC6E-96A845EBEBFF}"/>
    <cellStyle name="Output 3 6 7 3" xfId="9548" xr:uid="{5AB1C517-E9D1-4134-9A79-8C2E15012648}"/>
    <cellStyle name="Output 3 6 7 3 2" xfId="18537" xr:uid="{F7574CCA-417D-4F4A-9E2A-0B0EEF141FD3}"/>
    <cellStyle name="Output 3 6 7 3 2 2" xfId="33769" xr:uid="{D8F60027-B338-4F27-9A32-C25E348811CA}"/>
    <cellStyle name="Output 3 6 7 3 3" xfId="37956" xr:uid="{D853483C-BDCB-4118-A2E2-1635FBF61E0C}"/>
    <cellStyle name="Output 3 6 7 4" xfId="31443" xr:uid="{CC4234E2-D83B-4D10-A408-3A91A27A1507}"/>
    <cellStyle name="Output 3 6 8" xfId="4768" xr:uid="{BDD3CAB0-2733-4253-9ADC-62E40E0EDD58}"/>
    <cellStyle name="Output 3 6 8 2" xfId="7354" xr:uid="{265744FE-7B51-4666-8F31-1E335B6ECBFC}"/>
    <cellStyle name="Output 3 6 8 2 2" xfId="16343" xr:uid="{E7A1683A-DFBB-417B-9F6F-8EABBA0361E5}"/>
    <cellStyle name="Output 3 6 8 2 2 2" xfId="37735" xr:uid="{BE9B6715-521F-419B-8CF4-B0AB90599E08}"/>
    <cellStyle name="Output 3 6 8 2 3" xfId="32433" xr:uid="{D2B27F5D-38EF-42AF-9701-3FEAA8209E40}"/>
    <cellStyle name="Output 3 6 8 3" xfId="9991" xr:uid="{885516B0-714B-4918-B5DB-252242FA7661}"/>
    <cellStyle name="Output 3 6 8 3 2" xfId="18980" xr:uid="{9F13FAED-026F-4EE8-B26D-0195AE0CF7DF}"/>
    <cellStyle name="Output 3 6 8 3 2 2" xfId="34978" xr:uid="{1658CF65-8DCA-44C9-A7E9-2BF44981BF08}"/>
    <cellStyle name="Output 3 6 8 3 3" xfId="41616" xr:uid="{4CE27B4B-3027-4CDC-A521-63B3C3B2987A}"/>
    <cellStyle name="Output 3 6 8 4" xfId="13757" xr:uid="{E4CABE02-5BCD-4326-9409-55A89EB611AB}"/>
    <cellStyle name="Output 3 6 8 4 2" xfId="35731" xr:uid="{0D586A82-F73D-4885-B03C-B5A4CB6A869C}"/>
    <cellStyle name="Output 3 6 8 5" xfId="41854" xr:uid="{2B5352C5-10D3-4622-ABC1-0FB75E912083}"/>
    <cellStyle name="Output 3 6 9" xfId="6669" xr:uid="{7416E717-B82A-447D-9A2D-01AED16A62A1}"/>
    <cellStyle name="Output 3 6 9 2" xfId="11875" xr:uid="{B7D6C6BD-8218-4084-919F-982AF2CAF861}"/>
    <cellStyle name="Output 3 6 9 2 2" xfId="20864" xr:uid="{F6E66006-1C3B-4B1F-8203-955C54BB3F60}"/>
    <cellStyle name="Output 3 6 9 2 2 2" xfId="31180" xr:uid="{7F8DF3CE-C1E5-410F-8CF0-6B7087B7CB38}"/>
    <cellStyle name="Output 3 6 9 2 3" xfId="34717" xr:uid="{BE41B244-CCB6-4041-BD6E-7C9DDCF61D4F}"/>
    <cellStyle name="Output 3 6 9 3" xfId="15658" xr:uid="{37E0CB34-B640-46FB-92FA-236EA6E5B20A}"/>
    <cellStyle name="Output 3 6 9 3 2" xfId="22314" xr:uid="{A1F6F36D-C7C8-458F-9FF8-F847738FAC5E}"/>
    <cellStyle name="Output 3 6 9 4" xfId="42254" xr:uid="{4049873C-EC6A-45BD-9E3E-60783B810ACC}"/>
    <cellStyle name="Output 3 7" xfId="508" xr:uid="{3D1B498E-AFF1-48B1-938A-C041DE9989E8}"/>
    <cellStyle name="Output 3 7 10" xfId="44468" xr:uid="{F5A21E6F-4724-489F-8B00-BE87803D1701}"/>
    <cellStyle name="Output 3 7 11" xfId="45702" xr:uid="{1E8BAE18-E57B-4F47-8186-2C36D826880F}"/>
    <cellStyle name="Output 3 7 2" xfId="857" xr:uid="{029D96BC-1A47-4E7E-8D8E-8252CDE0C1E4}"/>
    <cellStyle name="Output 3 7 2 2" xfId="5226" xr:uid="{1BEB15FD-05EA-4F69-9CC6-A379B8D5B45A}"/>
    <cellStyle name="Output 3 7 2 2 2" xfId="7812" xr:uid="{B64F9EEE-08F9-4A8D-9C76-548FD9275434}"/>
    <cellStyle name="Output 3 7 2 2 2 2" xfId="16801" xr:uid="{33268B74-A1B9-415C-A58F-21CFA86D2DE5}"/>
    <cellStyle name="Output 3 7 2 2 2 2 2" xfId="32448" xr:uid="{F728A093-4D25-4565-AD61-5221572B03A4}"/>
    <cellStyle name="Output 3 7 2 2 2 3" xfId="29715" xr:uid="{355EE7B2-E68D-4FF9-8B6F-F3FB111571FD}"/>
    <cellStyle name="Output 3 7 2 2 2 4" xfId="56490" xr:uid="{1464A074-F675-407F-AC0A-61BD19988AFD}"/>
    <cellStyle name="Output 3 7 2 2 3" xfId="10449" xr:uid="{1656959A-11CC-481D-B3F0-7651198DD124}"/>
    <cellStyle name="Output 3 7 2 2 3 2" xfId="19438" xr:uid="{62C11CAA-38ED-43A8-8960-58260ADC7B9D}"/>
    <cellStyle name="Output 3 7 2 2 3 2 2" xfId="37132" xr:uid="{CC39F8A4-B265-401B-8093-2FEDFDDCE120}"/>
    <cellStyle name="Output 3 7 2 2 3 3" xfId="31103" xr:uid="{1FA11B26-AE59-48A5-8B68-6EF70D0768DB}"/>
    <cellStyle name="Output 3 7 2 2 4" xfId="14215" xr:uid="{2EEE7E94-C7BE-4612-9A9B-32A809DED7FD}"/>
    <cellStyle name="Output 3 7 2 2 4 2" xfId="37528" xr:uid="{EB357EF1-37E2-4466-B9F4-5C34BBE16AEE}"/>
    <cellStyle name="Output 3 7 2 2 5" xfId="33715" xr:uid="{B6094115-7C42-46AA-8CB9-0CF4BAAE99DE}"/>
    <cellStyle name="Output 3 7 2 2 6" xfId="49708" xr:uid="{8BBB3A1F-2747-4AAD-AF5E-79ABAD43D5F1}"/>
    <cellStyle name="Output 3 7 2 3" xfId="3294" xr:uid="{B1EF37FB-C370-430C-9D0A-6DD452BC213B}"/>
    <cellStyle name="Output 3 7 2 3 2" xfId="36375" xr:uid="{27A9BD17-4F44-4BED-B0C0-EAAB218EAFF3}"/>
    <cellStyle name="Output 3 7 2 3 2 2" xfId="58175" xr:uid="{54A2F8F6-34C5-4496-940F-25FC033BB0C3}"/>
    <cellStyle name="Output 3 7 2 3 3" xfId="51393" xr:uid="{FE907258-D53D-44C1-A39E-BB5DD4DA9931}"/>
    <cellStyle name="Output 3 7 2 4" xfId="40724" xr:uid="{0BFE8C13-3E20-485C-9899-D4BFA69BBA8C}"/>
    <cellStyle name="Output 3 7 2 4 2" xfId="54629" xr:uid="{8CCCAD1A-10B4-4B95-86F1-320CD0C56952}"/>
    <cellStyle name="Output 3 7 2 4 3" xfId="47825" xr:uid="{9452263D-33F7-4536-A3F7-069E5DCC8FA2}"/>
    <cellStyle name="Output 3 7 2 5" xfId="46211" xr:uid="{4860B81E-FC60-4B57-A28B-1C8188EF2C9C}"/>
    <cellStyle name="Output 3 7 3" xfId="1202" xr:uid="{A5964A86-A832-44D7-9790-10D6CCE8B462}"/>
    <cellStyle name="Output 3 7 3 2" xfId="5547" xr:uid="{5F1E9C41-F083-4628-A808-4E6D1B003BC0}"/>
    <cellStyle name="Output 3 7 3 2 2" xfId="8133" xr:uid="{1B6AE4FC-37CE-4FF5-866F-8F64D63CEE77}"/>
    <cellStyle name="Output 3 7 3 2 2 2" xfId="17122" xr:uid="{CD08E6F7-DD24-428A-8BEA-93FE9E339764}"/>
    <cellStyle name="Output 3 7 3 2 2 2 2" xfId="38422" xr:uid="{ADB20DBE-768D-48EC-80AE-6535EACE3390}"/>
    <cellStyle name="Output 3 7 3 2 2 3" xfId="23575" xr:uid="{165F2DB0-9504-4E4D-86F3-5055E080C594}"/>
    <cellStyle name="Output 3 7 3 2 2 4" xfId="56892" xr:uid="{7EBF4DB3-1757-4574-97EF-980DEB34C773}"/>
    <cellStyle name="Output 3 7 3 2 3" xfId="10770" xr:uid="{D2B82439-428B-4097-BA9D-97F9FF886851}"/>
    <cellStyle name="Output 3 7 3 2 3 2" xfId="19759" xr:uid="{7A8BACAF-DB2F-40B1-A7AC-BE365E8DBF01}"/>
    <cellStyle name="Output 3 7 3 2 3 2 2" xfId="27353" xr:uid="{46444607-8FA0-4883-94CF-8E7928D37220}"/>
    <cellStyle name="Output 3 7 3 2 3 3" xfId="33316" xr:uid="{1DE732C3-6F0A-42C8-BD95-778256D34E23}"/>
    <cellStyle name="Output 3 7 3 2 4" xfId="14536" xr:uid="{861D35AD-17D7-4885-900C-8664923AF9BA}"/>
    <cellStyle name="Output 3 7 3 2 4 2" xfId="28749" xr:uid="{21D6561F-124B-463C-873D-899710B6C541}"/>
    <cellStyle name="Output 3 7 3 2 5" xfId="23760" xr:uid="{85DFCD7E-5D54-4361-B19F-999C3EF7DCB1}"/>
    <cellStyle name="Output 3 7 3 2 6" xfId="50110" xr:uid="{4E198771-53F1-485A-8942-A1BFAFE5E8BA}"/>
    <cellStyle name="Output 3 7 3 3" xfId="3639" xr:uid="{FF11714F-3B25-4D6C-B9EC-A72953A42FE7}"/>
    <cellStyle name="Output 3 7 3 3 2" xfId="37648" xr:uid="{9FAE41AF-7362-438D-9D7A-C2AE0873CE17}"/>
    <cellStyle name="Output 3 7 3 3 2 2" xfId="55815" xr:uid="{6D123EA0-D539-4C73-A219-714DBAEACE2C}"/>
    <cellStyle name="Output 3 7 3 3 3" xfId="49033" xr:uid="{4F45F49A-8326-4164-8FBE-1FC8B130A2E4}"/>
    <cellStyle name="Output 3 7 3 4" xfId="26303" xr:uid="{9FB1BCF5-A64B-4B25-883B-4D2516FEEFD9}"/>
    <cellStyle name="Output 3 7 3 4 2" xfId="55019" xr:uid="{40251389-9FD0-48A6-A4A4-C5CEE701432F}"/>
    <cellStyle name="Output 3 7 3 4 3" xfId="48227" xr:uid="{1C9AD4DE-A289-4DFF-9463-2F3B2CFCCBED}"/>
    <cellStyle name="Output 3 7 3 5" xfId="53319" xr:uid="{781062A3-61D8-4503-8569-3C9F1F06848A}"/>
    <cellStyle name="Output 3 7 3 6" xfId="46613" xr:uid="{C56A8367-BA6D-4BAA-AC25-E5D63585FEF3}"/>
    <cellStyle name="Output 3 7 4" xfId="1546" xr:uid="{5610B228-0AE5-48E6-B357-2ECBB63F4E8C}"/>
    <cellStyle name="Output 3 7 4 2" xfId="5891" xr:uid="{A9472861-FF96-492C-AC10-3BFF43A82BB3}"/>
    <cellStyle name="Output 3 7 4 2 2" xfId="8477" xr:uid="{4EC02A47-FF66-4AC0-97B3-6EC9D6A8CF05}"/>
    <cellStyle name="Output 3 7 4 2 2 2" xfId="17466" xr:uid="{3FC2F150-FDAB-42CF-AD8F-D76F71533F9A}"/>
    <cellStyle name="Output 3 7 4 2 2 2 2" xfId="37403" xr:uid="{99C13BC7-D5E6-4476-BA6C-B7C9DD10C779}"/>
    <cellStyle name="Output 3 7 4 2 2 3" xfId="38447" xr:uid="{4BB7891E-2582-48C5-B9EF-196975D40938}"/>
    <cellStyle name="Output 3 7 4 2 3" xfId="11114" xr:uid="{EBCD5B7E-FA9B-480F-A267-B0C1CF438564}"/>
    <cellStyle name="Output 3 7 4 2 3 2" xfId="20103" xr:uid="{6A94ACFF-4EF3-4F59-99E6-D6AC683AADC1}"/>
    <cellStyle name="Output 3 7 4 2 3 2 2" xfId="40678" xr:uid="{9531E74A-93D3-488C-9F90-F6A2A53782CA}"/>
    <cellStyle name="Output 3 7 4 2 3 3" xfId="34415" xr:uid="{8F07683D-C6FD-42AD-AD63-2F1426F125F2}"/>
    <cellStyle name="Output 3 7 4 2 4" xfId="14880" xr:uid="{1C19A6F7-D895-40D9-B32F-F6DC59B2A2EF}"/>
    <cellStyle name="Output 3 7 4 2 4 2" xfId="42118" xr:uid="{B701F809-A9AF-48D4-85AA-01D86E2524F4}"/>
    <cellStyle name="Output 3 7 4 2 5" xfId="25517" xr:uid="{7850E34F-E64A-415D-A281-597310EF63DB}"/>
    <cellStyle name="Output 3 7 4 2 6" xfId="56018" xr:uid="{FBF9D655-38CE-4F6E-B222-F4A85F70C9D1}"/>
    <cellStyle name="Output 3 7 4 3" xfId="3983" xr:uid="{13955351-9468-4FF1-8A7E-88F01799841B}"/>
    <cellStyle name="Output 3 7 4 3 2" xfId="23422" xr:uid="{95E16209-A62B-4A19-91BB-C162950FB25B}"/>
    <cellStyle name="Output 3 7 4 4" xfId="42851" xr:uid="{7A312F67-B17F-43F7-A6E7-3851ECB8D144}"/>
    <cellStyle name="Output 3 7 4 5" xfId="49236" xr:uid="{A61D001A-91D5-4F5C-AC9F-A4FEA0DF7854}"/>
    <cellStyle name="Output 3 7 5" xfId="1858" xr:uid="{006307DD-E68C-449A-948A-96FC65BE1946}"/>
    <cellStyle name="Output 3 7 5 2" xfId="6174" xr:uid="{6016016C-FD4A-48DC-8EBB-88A6E1C0C001}"/>
    <cellStyle name="Output 3 7 5 2 2" xfId="8760" xr:uid="{32D02D03-2E5F-464F-B9B1-BA0F58ECC9DC}"/>
    <cellStyle name="Output 3 7 5 2 2 2" xfId="17749" xr:uid="{F6EFBDC1-8040-4FFE-A32D-570AAAECA429}"/>
    <cellStyle name="Output 3 7 5 2 2 2 2" xfId="39507" xr:uid="{CAE6A630-73C4-463B-B5ED-7212B6EE5E14}"/>
    <cellStyle name="Output 3 7 5 2 2 3" xfId="36418" xr:uid="{A735E451-C4D7-40E1-B3E1-F2105C3B23DA}"/>
    <cellStyle name="Output 3 7 5 2 3" xfId="11397" xr:uid="{F6A23C2A-8BFF-4310-9A4F-CAF87185E51A}"/>
    <cellStyle name="Output 3 7 5 2 3 2" xfId="20386" xr:uid="{433BFC46-20F1-4229-9AA0-1F6451867D16}"/>
    <cellStyle name="Output 3 7 5 2 3 2 2" xfId="42422" xr:uid="{50716789-0807-4749-9CA9-99D98F05ACF1}"/>
    <cellStyle name="Output 3 7 5 2 3 3" xfId="41618" xr:uid="{65D8018C-BC39-4670-9DFD-3F72429B25CA}"/>
    <cellStyle name="Output 3 7 5 2 4" xfId="15163" xr:uid="{FFF5C294-8805-4686-9D44-F6ECA0724D40}"/>
    <cellStyle name="Output 3 7 5 2 4 2" xfId="26012" xr:uid="{606E5C40-C89C-4390-BAB8-8749D5DACF32}"/>
    <cellStyle name="Output 3 7 5 2 5" xfId="36802" xr:uid="{C5600FBD-73A6-4D93-906F-F844F36BAB34}"/>
    <cellStyle name="Output 3 7 5 2 6" xfId="58576" xr:uid="{FE5D2A34-0868-4906-B6F8-D024C12FBDD4}"/>
    <cellStyle name="Output 3 7 5 3" xfId="4295" xr:uid="{93601EF4-049B-4A9D-AC84-252D39AFA65A}"/>
    <cellStyle name="Output 3 7 5 3 2" xfId="24152" xr:uid="{26EDDF65-16E7-420E-A801-D52BA03B74BE}"/>
    <cellStyle name="Output 3 7 5 4" xfId="36769" xr:uid="{59C519E3-51F9-451E-B19F-7499D6C6D9EB}"/>
    <cellStyle name="Output 3 7 5 5" xfId="51795" xr:uid="{748E6C73-B824-422E-A092-ADB6572BFCFA}"/>
    <cellStyle name="Output 3 7 6" xfId="2165" xr:uid="{EA7DE135-8C6E-4B9E-A498-3407AC596F9B}"/>
    <cellStyle name="Output 3 7 6 2" xfId="6466" xr:uid="{E3B03374-2DA4-41E6-BDD0-8008D4B79808}"/>
    <cellStyle name="Output 3 7 6 2 2" xfId="9052" xr:uid="{EA31BCAD-B8A2-476E-8D1E-308744B771FE}"/>
    <cellStyle name="Output 3 7 6 2 2 2" xfId="18041" xr:uid="{BAB08E6C-40B8-4E8A-A5B8-49F9125EC5E5}"/>
    <cellStyle name="Output 3 7 6 2 2 2 2" xfId="39768" xr:uid="{313787AE-AD5F-48AB-BCB3-A7CD4323A74B}"/>
    <cellStyle name="Output 3 7 6 2 2 3" xfId="35191" xr:uid="{5EF1837D-223B-4EA7-B81D-2D835FAE68A4}"/>
    <cellStyle name="Output 3 7 6 2 3" xfId="11689" xr:uid="{ED479BC6-67AE-4675-89CB-A37B349E0645}"/>
    <cellStyle name="Output 3 7 6 2 3 2" xfId="20678" xr:uid="{79724695-47A0-463F-ABCA-696C2D6FCDAC}"/>
    <cellStyle name="Output 3 7 6 2 3 2 2" xfId="38560" xr:uid="{46FDAECC-0F72-40C5-811A-3BC706E57096}"/>
    <cellStyle name="Output 3 7 6 2 3 3" xfId="25329" xr:uid="{1A7A90C6-0D03-4EE5-A227-32B716AA1B29}"/>
    <cellStyle name="Output 3 7 6 2 4" xfId="15455" xr:uid="{0ACAB2D7-D64E-4200-B1F6-129E688E1394}"/>
    <cellStyle name="Output 3 7 6 2 4 2" xfId="24701" xr:uid="{345B4650-120C-4BA5-8199-23800516F3A2}"/>
    <cellStyle name="Output 3 7 6 2 5" xfId="26250" xr:uid="{C271FEB2-12BB-4278-951A-7003C727FF8F}"/>
    <cellStyle name="Output 3 7 6 2 6" xfId="54181" xr:uid="{061C0CF7-3B3C-438B-A91D-00ACD43443CA}"/>
    <cellStyle name="Output 3 7 6 3" xfId="4602" xr:uid="{11D293F7-0B74-48D7-9EAD-E08929341BD6}"/>
    <cellStyle name="Output 3 7 6 3 2" xfId="42676" xr:uid="{6AC199CA-F80F-48BB-8ACE-E69604E2D963}"/>
    <cellStyle name="Output 3 7 6 4" xfId="42581" xr:uid="{651C8747-0A3A-4C81-857A-0CFEEE10B33B}"/>
    <cellStyle name="Output 3 7 6 5" xfId="47444" xr:uid="{A7EFB807-154A-42C6-A218-3C89DA9FE25A}"/>
    <cellStyle name="Output 3 7 7" xfId="4902" xr:uid="{3D62CDFD-CE00-4873-8D41-E22858CB3AC1}"/>
    <cellStyle name="Output 3 7 7 2" xfId="7488" xr:uid="{F89520CC-CB40-4FF3-9427-DED849040E14}"/>
    <cellStyle name="Output 3 7 7 2 2" xfId="16477" xr:uid="{C076A6BB-097A-46E9-900B-538A4E1C8E57}"/>
    <cellStyle name="Output 3 7 7 2 2 2" xfId="26572" xr:uid="{7E5A76C0-D7FD-4584-B86F-1D4EB5627E61}"/>
    <cellStyle name="Output 3 7 7 2 3" xfId="23991" xr:uid="{BA12A7F7-8EEE-4032-8C3E-E6B162DA5468}"/>
    <cellStyle name="Output 3 7 7 3" xfId="10125" xr:uid="{033484F0-7D56-428F-879D-489085A77035}"/>
    <cellStyle name="Output 3 7 7 3 2" xfId="19114" xr:uid="{588FC8DE-3BD2-4521-A15D-5597F7B0B555}"/>
    <cellStyle name="Output 3 7 7 3 2 2" xfId="41896" xr:uid="{6356A750-77AF-4A42-8A27-29AE82F91377}"/>
    <cellStyle name="Output 3 7 7 3 3" xfId="31099" xr:uid="{AA25C35D-EBC4-411C-81C4-C9F5D4F54D76}"/>
    <cellStyle name="Output 3 7 7 4" xfId="13891" xr:uid="{676F2C8D-2B2C-4C25-AA13-157F2213F78E}"/>
    <cellStyle name="Output 3 7 7 4 2" xfId="27764" xr:uid="{1AED67E0-6368-4B67-A01C-27B0E2D4BB27}"/>
    <cellStyle name="Output 3 7 7 5" xfId="22691" xr:uid="{0E5DF5F0-E906-44C1-AFF7-C6238633AE3D}"/>
    <cellStyle name="Output 3 7 8" xfId="2514" xr:uid="{32E528E0-2556-4702-92D0-6133A37F6AF4}"/>
    <cellStyle name="Output 3 7 8 2" xfId="25147" xr:uid="{829EA4CC-1B86-40A4-9ACB-2F6049E06B1E}"/>
    <cellStyle name="Output 3 7 9" xfId="39561" xr:uid="{39DF600B-F6D6-4012-BD47-D80C1317AD5E}"/>
    <cellStyle name="Output 3 8" xfId="212" xr:uid="{1BEF8765-0A7B-41A0-86F3-0441861EB705}"/>
    <cellStyle name="Output 3 8 2" xfId="2559" xr:uid="{7D505ECA-8BB8-42E3-B022-FCEBC2CDED54}"/>
    <cellStyle name="Output 3 8 2 2" xfId="6800" xr:uid="{7B468A0D-3FFE-43F0-AD22-FCB8516C7329}"/>
    <cellStyle name="Output 3 8 2 2 2" xfId="15789" xr:uid="{987B1745-EE39-481E-AB2C-DBC69B042DA3}"/>
    <cellStyle name="Output 3 8 2 2 2 2" xfId="39546" xr:uid="{DDD20F2E-7432-4C45-9EEA-4062B8FDCA27}"/>
    <cellStyle name="Output 3 8 2 2 2 3" xfId="56537" xr:uid="{6F185966-E80F-4A09-9E32-1957E54E11CD}"/>
    <cellStyle name="Output 3 8 2 2 3" xfId="27934" xr:uid="{55842336-99A2-4DA6-93A3-D53CE91FB3C7}"/>
    <cellStyle name="Output 3 8 2 2 4" xfId="49755" xr:uid="{6FCFB85C-97DD-4F3D-B879-316C01DA042F}"/>
    <cellStyle name="Output 3 8 2 3" xfId="9370" xr:uid="{CEBD4047-FABB-4E82-9CC4-D207F372E286}"/>
    <cellStyle name="Output 3 8 2 3 2" xfId="18359" xr:uid="{C9CC4B74-4CD6-45E1-9EA5-0DB2B146A7F0}"/>
    <cellStyle name="Output 3 8 2 3 2 2" xfId="42729" xr:uid="{4CA93EA4-8D69-4678-B79F-C38C18B70BE5}"/>
    <cellStyle name="Output 3 8 2 3 2 3" xfId="57686" xr:uid="{FB98580F-BE7C-41BA-ADD1-592924A0EA97}"/>
    <cellStyle name="Output 3 8 2 3 3" xfId="33981" xr:uid="{E0C353DA-8428-4105-8187-FBAA12B06F72}"/>
    <cellStyle name="Output 3 8 2 3 4" xfId="50904" xr:uid="{C620926C-65D0-40B1-8401-A128E381E81D}"/>
    <cellStyle name="Output 3 8 2 4" xfId="13413" xr:uid="{51A85FD2-B6B5-4C6B-A3FC-84F1BE26BB11}"/>
    <cellStyle name="Output 3 8 2 4 2" xfId="30672" xr:uid="{E6060F00-E9CB-4C42-A1BC-C990C8683E96}"/>
    <cellStyle name="Output 3 8 2 4 2 2" xfId="54673" xr:uid="{48A3E679-C2AC-49C1-8783-A450AB6E18A0}"/>
    <cellStyle name="Output 3 8 2 4 3" xfId="47872" xr:uid="{24F7D18F-2F86-4AEA-BA37-15A5CB081894}"/>
    <cellStyle name="Output 3 8 2 5" xfId="39299" xr:uid="{615262A4-3C07-4898-801A-E4C06B506792}"/>
    <cellStyle name="Output 3 8 2 6" xfId="46258" xr:uid="{032CB148-C6EA-4494-BE52-B1E312FFA146}"/>
    <cellStyle name="Output 3 8 3" xfId="2680" xr:uid="{4E6D09F9-573D-438F-9C54-597D39507733}"/>
    <cellStyle name="Output 3 8 3 2" xfId="33644" xr:uid="{84F5C585-FE25-424D-B8F9-DB91246AC509}"/>
    <cellStyle name="Output 3 8 3 2 2" xfId="56936" xr:uid="{BFA341DF-3500-4F0F-8EC0-69CFD7031319}"/>
    <cellStyle name="Output 3 8 3 2 3" xfId="50154" xr:uid="{F80735B3-1909-41E9-9E0C-E159118EEB92}"/>
    <cellStyle name="Output 3 8 3 3" xfId="48883" xr:uid="{0F2B9894-A6A0-42F4-B21C-98ACF16D1074}"/>
    <cellStyle name="Output 3 8 3 3 2" xfId="55664" xr:uid="{A9C5F6BD-FB6D-41A5-8493-21C749238367}"/>
    <cellStyle name="Output 3 8 3 4" xfId="48271" xr:uid="{57C48634-DE1D-48C6-AC5F-FA3CC86130F6}"/>
    <cellStyle name="Output 3 8 3 4 2" xfId="55063" xr:uid="{843DA8C9-1E6E-4EEA-9CF6-45B6B5E1DA49}"/>
    <cellStyle name="Output 3 8 3 5" xfId="53363" xr:uid="{255DBB31-F8D7-4A0F-BA3C-A66421218325}"/>
    <cellStyle name="Output 3 8 3 6" xfId="46657" xr:uid="{A841C6D7-919F-4278-BA42-0578C5B56A45}"/>
    <cellStyle name="Output 3 8 4" xfId="23981" xr:uid="{EDC61D90-6193-452D-8298-43DAB57FD980}"/>
    <cellStyle name="Output 3 8 4 2" xfId="56065" xr:uid="{49D3E598-706A-4B2C-83C4-8145D00DA2C3}"/>
    <cellStyle name="Output 3 8 4 3" xfId="49283" xr:uid="{4A05B95C-8C4D-46D4-BD8D-8C2B3AA2FA30}"/>
    <cellStyle name="Output 3 8 5" xfId="44393" xr:uid="{6931117F-5568-4A33-800A-E9F65F28B44E}"/>
    <cellStyle name="Output 3 8 5 2" xfId="58127" xr:uid="{0C38CEB7-A80F-4A5E-845D-71E51E86F46E}"/>
    <cellStyle name="Output 3 8 5 3" xfId="51345" xr:uid="{008D3BA7-799E-4EFD-AF79-2A270B25C61F}"/>
    <cellStyle name="Output 3 8 6" xfId="45749" xr:uid="{2ACF912B-9978-48A7-8946-0ED09623A19D}"/>
    <cellStyle name="Output 3 8 6 2" xfId="54225" xr:uid="{DB7A8E38-8E0A-42C3-AF06-E8C23E8A1FE2}"/>
    <cellStyle name="Output 3 9" xfId="561" xr:uid="{575DA779-0671-4F13-AC5A-F4C768E5BFCF}"/>
    <cellStyle name="Output 3 9 2" xfId="4952" xr:uid="{8988BBCE-C320-41E8-90C9-B7727C19C4F3}"/>
    <cellStyle name="Output 3 9 2 2" xfId="7538" xr:uid="{D6D0CA6E-C279-4168-B077-31BCB908E11C}"/>
    <cellStyle name="Output 3 9 2 2 2" xfId="16527" xr:uid="{B0B6262D-218E-4967-B4B4-F27E4FC7909B}"/>
    <cellStyle name="Output 3 9 2 2 2 2" xfId="41907" xr:uid="{4DD3C8F8-7607-4D52-BAE2-2FD5BDA10FDF}"/>
    <cellStyle name="Output 3 9 2 2 2 3" xfId="56578" xr:uid="{D78B009A-F6DD-49C7-BAC5-D009FFAE860B}"/>
    <cellStyle name="Output 3 9 2 2 3" xfId="43025" xr:uid="{37ADADE3-8CEF-43B6-A117-0FEF13DC1E13}"/>
    <cellStyle name="Output 3 9 2 2 4" xfId="49796" xr:uid="{4ADDCF5D-1CF1-4967-8F27-40870254C282}"/>
    <cellStyle name="Output 3 9 2 3" xfId="10175" xr:uid="{DC0D17C8-2946-42A4-BF82-891E18A16AC6}"/>
    <cellStyle name="Output 3 9 2 3 2" xfId="19164" xr:uid="{A76C5AF2-3AF5-4A88-8203-DA1632E009FD}"/>
    <cellStyle name="Output 3 9 2 3 2 2" xfId="27380" xr:uid="{EDBB8A79-29B2-43F8-8BFE-14A7C9CFA251}"/>
    <cellStyle name="Output 3 9 2 3 2 3" xfId="58492" xr:uid="{2413DA7B-9EDA-44BA-84AD-A1793FF74277}"/>
    <cellStyle name="Output 3 9 2 3 3" xfId="39964" xr:uid="{84419DA9-8B8C-473C-9759-2F89DEA9F573}"/>
    <cellStyle name="Output 3 9 2 3 4" xfId="51711" xr:uid="{3576C90A-DFFC-4AE0-8F2E-DDE5B96616F5}"/>
    <cellStyle name="Output 3 9 2 4" xfId="13941" xr:uid="{859D135E-31E5-4BD9-89A4-C6EB2C2D4A2F}"/>
    <cellStyle name="Output 3 9 2 4 2" xfId="35205" xr:uid="{8FED6E3E-D1A6-4018-A65C-7A1FCC885651}"/>
    <cellStyle name="Output 3 9 2 4 2 2" xfId="54711" xr:uid="{E3E31563-4F25-45CA-9129-47F15382D150}"/>
    <cellStyle name="Output 3 9 2 4 3" xfId="47913" xr:uid="{A3F7D073-7CB9-4AA3-8250-8E662C9009C0}"/>
    <cellStyle name="Output 3 9 2 5" xfId="31713" xr:uid="{EC646595-57EC-4AAB-AD64-C8EA00BCEB21}"/>
    <cellStyle name="Output 3 9 2 6" xfId="46299" xr:uid="{7A46A611-6476-45A1-B8F9-A8FAC54FF6B8}"/>
    <cellStyle name="Output 3 9 3" xfId="2998" xr:uid="{2B5ADCEC-73A1-4859-A177-7DDD38D92340}"/>
    <cellStyle name="Output 3 9 3 2" xfId="35430" xr:uid="{A10F64AB-AFD3-4D3D-95BF-57AFBC867112}"/>
    <cellStyle name="Output 3 9 3 2 2" xfId="56974" xr:uid="{756D3847-8229-486B-8B60-24F5E96BA4BF}"/>
    <cellStyle name="Output 3 9 3 2 3" xfId="50192" xr:uid="{AE6B6718-6A2C-494A-95C6-A95BD3B92F27}"/>
    <cellStyle name="Output 3 9 3 3" xfId="52188" xr:uid="{63E15668-42EC-4E67-B09C-935B5086C728}"/>
    <cellStyle name="Output 3 9 3 3 2" xfId="58969" xr:uid="{205D68EB-DC78-46F2-BD53-31BA36C4CD12}"/>
    <cellStyle name="Output 3 9 3 4" xfId="48309" xr:uid="{442B93C0-96C5-4ABB-BEE4-86BE46A596F9}"/>
    <cellStyle name="Output 3 9 3 4 2" xfId="55101" xr:uid="{5951C827-9F01-455D-A8C8-8251466851D5}"/>
    <cellStyle name="Output 3 9 3 5" xfId="53401" xr:uid="{F1C875C2-8D6C-446F-BA42-8C6782446B4C}"/>
    <cellStyle name="Output 3 9 3 6" xfId="46695" xr:uid="{817A2E33-DB42-4F42-BBD0-A7ED49DAABB1}"/>
    <cellStyle name="Output 3 9 4" xfId="43682" xr:uid="{6A348260-33E0-47B5-B3EC-B59F2B69D5D2}"/>
    <cellStyle name="Output 3 9 4 2" xfId="56106" xr:uid="{9F903854-C760-4617-BC4D-4B19107D82D1}"/>
    <cellStyle name="Output 3 9 4 3" xfId="49324" xr:uid="{61051733-EDBE-44BD-A268-AC8A529AA6BA}"/>
    <cellStyle name="Output 3 9 5" xfId="44522" xr:uid="{9E63C8DB-0230-4A9B-9480-B51C494C5B12}"/>
    <cellStyle name="Output 3 9 5 2" xfId="57707" xr:uid="{2A472D34-B77A-40FD-8386-A221A7AB1C9A}"/>
    <cellStyle name="Output 3 9 5 3" xfId="50925" xr:uid="{657022B6-F9F2-4B0E-80B3-5562974F3561}"/>
    <cellStyle name="Output 3 9 6" xfId="45790" xr:uid="{AD4CD995-2A1A-4337-93C8-0BC0611D7EB4}"/>
    <cellStyle name="Output 3 9 6 2" xfId="54263" xr:uid="{2AAE47A2-B775-4E72-8631-38B52C8F71D6}"/>
    <cellStyle name="Output 4" xfId="123" xr:uid="{71D81C91-4FAF-4F1A-ABDE-C5FBB9A84EFB}"/>
    <cellStyle name="Output 4 10" xfId="905" xr:uid="{EC8B0AA5-1ADB-42D3-82F6-FA02D4607BD6}"/>
    <cellStyle name="Output 4 10 2" xfId="5272" xr:uid="{A837BBC3-C12D-4EC7-9A7D-C1EDBA2F919C}"/>
    <cellStyle name="Output 4 10 2 2" xfId="7858" xr:uid="{4E1F163B-F1DA-459D-8BF0-D07D0A5083E7}"/>
    <cellStyle name="Output 4 10 2 2 2" xfId="16847" xr:uid="{725E7613-D2DE-453A-A001-A777D4BD04A3}"/>
    <cellStyle name="Output 4 10 2 2 2 2" xfId="39390" xr:uid="{1BCF3071-97FC-4301-BDF2-E92C3850F091}"/>
    <cellStyle name="Output 4 10 2 2 2 3" xfId="56615" xr:uid="{50E85F77-A112-4929-9CE0-A85BB43C9595}"/>
    <cellStyle name="Output 4 10 2 2 3" xfId="23629" xr:uid="{F97B4A62-F25A-49BF-BBAF-6EAF9403370E}"/>
    <cellStyle name="Output 4 10 2 2 4" xfId="49833" xr:uid="{A6F19303-6918-4A2B-963A-8CE0C018639E}"/>
    <cellStyle name="Output 4 10 2 3" xfId="10495" xr:uid="{6D109656-CCA3-4259-9095-B2B31F5ED0EB}"/>
    <cellStyle name="Output 4 10 2 3 2" xfId="19484" xr:uid="{535E2CF9-F665-4FC8-BD2E-A554B9E61716}"/>
    <cellStyle name="Output 4 10 2 3 2 2" xfId="41604" xr:uid="{351C6929-3C4C-4C74-967D-14E2F2A4BFDC}"/>
    <cellStyle name="Output 4 10 2 3 2 3" xfId="58617" xr:uid="{80A00BB6-C2A7-4E0F-878A-CF61712EA6FE}"/>
    <cellStyle name="Output 4 10 2 3 3" xfId="37522" xr:uid="{0F519551-63C3-46F8-A8BB-3596CBF428A8}"/>
    <cellStyle name="Output 4 10 2 3 4" xfId="51836" xr:uid="{195B3442-592B-4096-AFBF-4075A61CB3BB}"/>
    <cellStyle name="Output 4 10 2 4" xfId="14261" xr:uid="{801F02A0-687C-4E50-BEF4-C2C9567A42EB}"/>
    <cellStyle name="Output 4 10 2 4 2" xfId="29568" xr:uid="{5E0280C9-B2D9-42BB-88BE-44E98221CDC5}"/>
    <cellStyle name="Output 4 10 2 4 2 2" xfId="54748" xr:uid="{7B50A7E1-FA36-4F31-84AB-4358332E127B}"/>
    <cellStyle name="Output 4 10 2 4 3" xfId="47950" xr:uid="{0AB54B54-D98D-447E-8758-D5A515F89AE9}"/>
    <cellStyle name="Output 4 10 2 5" xfId="27331" xr:uid="{F098D959-60AB-460C-BCFA-DF713053B7E3}"/>
    <cellStyle name="Output 4 10 2 6" xfId="46336" xr:uid="{74FD51C0-C165-4D55-B5C5-D0D9ECB36A23}"/>
    <cellStyle name="Output 4 10 3" xfId="3342" xr:uid="{FAB4FCB4-F382-4696-99B9-8409CCB2E292}"/>
    <cellStyle name="Output 4 10 3 2" xfId="34582" xr:uid="{68148C12-B702-4795-ABF0-218495E7AD09}"/>
    <cellStyle name="Output 4 10 3 2 2" xfId="57011" xr:uid="{3A1CDCD5-1947-43A2-AE1F-C3B031E820D9}"/>
    <cellStyle name="Output 4 10 3 2 3" xfId="50229" xr:uid="{F0F5D3DD-B4A2-4178-9C8C-462CF3502174}"/>
    <cellStyle name="Output 4 10 3 3" xfId="50846" xr:uid="{166C5ABC-6325-435F-9655-93399F362111}"/>
    <cellStyle name="Output 4 10 3 3 2" xfId="57628" xr:uid="{17D654DE-7420-415C-AEFE-059FE28CD8B0}"/>
    <cellStyle name="Output 4 10 3 4" xfId="48346" xr:uid="{B718B4E1-1BF1-4332-BF86-EA6CED7CEB51}"/>
    <cellStyle name="Output 4 10 3 4 2" xfId="55138" xr:uid="{69956A3E-4F90-46E6-894E-B15B523AE453}"/>
    <cellStyle name="Output 4 10 3 5" xfId="53436" xr:uid="{C47BBCCC-9A1F-4D2D-9875-90B37ED4CE46}"/>
    <cellStyle name="Output 4 10 3 6" xfId="46732" xr:uid="{A438F9E1-A6A6-42A3-8E16-59C58C33A8F1}"/>
    <cellStyle name="Output 4 10 4" xfId="42232" xr:uid="{84CBCDFC-79D6-490B-9AD6-E872D11FBEC4}"/>
    <cellStyle name="Output 4 10 4 2" xfId="56143" xr:uid="{14C4FD6D-53DF-4B3A-AF83-C66CBBE6DAC0}"/>
    <cellStyle name="Output 4 10 4 3" xfId="49361" xr:uid="{32EA8571-0A14-46A0-BD9E-7344D32C56EF}"/>
    <cellStyle name="Output 4 10 5" xfId="44577" xr:uid="{78EE7C26-1727-4C6E-AFC4-84DF0D794A98}"/>
    <cellStyle name="Output 4 10 5 2" xfId="57650" xr:uid="{12C02B86-6647-4CBD-843E-C39AF1ABC9BD}"/>
    <cellStyle name="Output 4 10 5 3" xfId="50868" xr:uid="{854E24A5-216B-4031-959F-DED7548B370D}"/>
    <cellStyle name="Output 4 10 6" xfId="47481" xr:uid="{B8132EDA-00B4-4E0F-B2F3-A513C4CA0C4E}"/>
    <cellStyle name="Output 4 10 6 2" xfId="54300" xr:uid="{42DD65E7-447B-41F4-8AAB-7626E1D51A67}"/>
    <cellStyle name="Output 4 10 7" xfId="45873" xr:uid="{F4BE0C65-631C-4879-9EBA-986766F31FBD}"/>
    <cellStyle name="Output 4 11" xfId="1249" xr:uid="{F3EBE73E-9D86-451A-B378-906CA2CCE376}"/>
    <cellStyle name="Output 4 11 2" xfId="5594" xr:uid="{89EB0E24-9803-468D-B84F-DC26FC7CF1A7}"/>
    <cellStyle name="Output 4 11 2 2" xfId="8180" xr:uid="{72904834-E0C3-4F0D-A788-340CD30260F3}"/>
    <cellStyle name="Output 4 11 2 2 2" xfId="17169" xr:uid="{E175AE42-B3CE-4470-A457-26E98FA8A110}"/>
    <cellStyle name="Output 4 11 2 2 2 2" xfId="37664" xr:uid="{1B1F0CAF-FF2A-401A-A9B3-48DD12AC6483}"/>
    <cellStyle name="Output 4 11 2 2 2 3" xfId="56654" xr:uid="{DFB9028B-52D4-4CBE-ADCF-20409ED4D97A}"/>
    <cellStyle name="Output 4 11 2 2 3" xfId="43333" xr:uid="{DD8387D3-63BA-4285-81DA-4F386B964D68}"/>
    <cellStyle name="Output 4 11 2 2 4" xfId="49872" xr:uid="{FB13EFFE-B02B-445F-AB3F-5BF1CE0DFF8A}"/>
    <cellStyle name="Output 4 11 2 3" xfId="10817" xr:uid="{48366511-2854-46CF-ACBD-B14959BFE619}"/>
    <cellStyle name="Output 4 11 2 3 2" xfId="19806" xr:uid="{F0B50458-0509-497B-8506-E1FE3CCA4980}"/>
    <cellStyle name="Output 4 11 2 3 2 2" xfId="39868" xr:uid="{DA9E97F4-50FF-4674-992C-7E7A3F01AB38}"/>
    <cellStyle name="Output 4 11 2 3 2 3" xfId="57916" xr:uid="{9672135B-00FD-4589-B89C-6AA9F3CA1DC8}"/>
    <cellStyle name="Output 4 11 2 3 3" xfId="40188" xr:uid="{7E6DDD89-7F19-49A7-B285-228ADB9AD631}"/>
    <cellStyle name="Output 4 11 2 3 4" xfId="51134" xr:uid="{85177158-DF47-4CA7-94BE-413B83B817E7}"/>
    <cellStyle name="Output 4 11 2 4" xfId="14583" xr:uid="{31BB8B83-04B8-4D22-A7C3-6350D63992E7}"/>
    <cellStyle name="Output 4 11 2 4 2" xfId="23505" xr:uid="{0E234AB5-7543-4BDE-BA35-0F4530BF1C4B}"/>
    <cellStyle name="Output 4 11 2 4 2 2" xfId="54784" xr:uid="{1113D753-9D52-4408-8688-A0D051FBC5D5}"/>
    <cellStyle name="Output 4 11 2 4 3" xfId="47989" xr:uid="{2520ECF8-C246-49AC-9978-AAABE0B61142}"/>
    <cellStyle name="Output 4 11 2 5" xfId="30785" xr:uid="{DDE28CE0-D324-4809-8567-D5D2BC537E10}"/>
    <cellStyle name="Output 4 11 2 6" xfId="46375" xr:uid="{12B92924-AB5B-4581-8692-DCE5B00CB64B}"/>
    <cellStyle name="Output 4 11 3" xfId="3686" xr:uid="{28C00622-D5B6-4C85-918A-A999CA6D57D4}"/>
    <cellStyle name="Output 4 11 3 2" xfId="34840" xr:uid="{8D0DB543-4D6A-44F1-9B45-B0A8F5B3AD09}"/>
    <cellStyle name="Output 4 11 3 2 2" xfId="57047" xr:uid="{4F1A9F40-8AEC-43D0-B6D7-0F2D8C1238E3}"/>
    <cellStyle name="Output 4 11 3 2 3" xfId="50265" xr:uid="{C2690173-F414-485F-8A0C-09FE7363CA79}"/>
    <cellStyle name="Output 4 11 3 3" xfId="51296" xr:uid="{C016C592-36C9-41AE-8286-6E95FA4CE912}"/>
    <cellStyle name="Output 4 11 3 3 2" xfId="58078" xr:uid="{B3F9CF94-79A0-49F5-B89E-E17EBA1F412D}"/>
    <cellStyle name="Output 4 11 3 4" xfId="48382" xr:uid="{229228FF-BF01-47CD-85C4-E7275CE0DD7E}"/>
    <cellStyle name="Output 4 11 3 4 2" xfId="55174" xr:uid="{F43F50BB-30E5-486E-8573-D591FD10CE7E}"/>
    <cellStyle name="Output 4 11 3 5" xfId="46768" xr:uid="{5599306E-EA7B-4645-9EBA-F4D0E179F30B}"/>
    <cellStyle name="Output 4 11 4" xfId="33096" xr:uid="{26726BB8-0822-4A3A-85BE-EBB3CDCB1E6C}"/>
    <cellStyle name="Output 4 11 4 2" xfId="56182" xr:uid="{E7021EEB-003E-4FE4-B1B1-82D1F425872F}"/>
    <cellStyle name="Output 4 11 4 3" xfId="49400" xr:uid="{B6384293-BBDB-4AAF-86B4-B9871681F51B}"/>
    <cellStyle name="Output 4 11 5" xfId="44565" xr:uid="{9A7BEBDE-2647-48FB-AD28-A7A2D5059BE6}"/>
    <cellStyle name="Output 4 11 5 2" xfId="57950" xr:uid="{7EA4AC15-3900-4C13-8BD5-B057607EBB38}"/>
    <cellStyle name="Output 4 11 5 3" xfId="51168" xr:uid="{B2110E7B-2753-46B3-A43D-B8D841A54181}"/>
    <cellStyle name="Output 4 11 6" xfId="47520" xr:uid="{7297159E-45D5-4499-8663-2BD6CFE7524C}"/>
    <cellStyle name="Output 4 11 6 2" xfId="54336" xr:uid="{ABCC9D7A-6682-4C46-96C0-95D742E81481}"/>
    <cellStyle name="Output 4 11 7" xfId="45909" xr:uid="{8F3435FD-4586-459B-91AD-ED884A0803D2}"/>
    <cellStyle name="Output 4 12" xfId="1781" xr:uid="{C95B4602-DE29-4210-8E10-91729B89BF99}"/>
    <cellStyle name="Output 4 12 2" xfId="6099" xr:uid="{094096B8-DF73-4DFE-8289-E2168BFF6DF1}"/>
    <cellStyle name="Output 4 12 2 2" xfId="8685" xr:uid="{0613BDAB-F8BF-48DE-80EE-AEE4D22FDCB2}"/>
    <cellStyle name="Output 4 12 2 2 2" xfId="17674" xr:uid="{7B1F7C73-FA31-4E4E-973C-0A2FD5FCCCA0}"/>
    <cellStyle name="Output 4 12 2 2 2 2" xfId="30715" xr:uid="{62F3939D-F42A-42B6-B520-60A626D95A1B}"/>
    <cellStyle name="Output 4 12 2 2 3" xfId="25478" xr:uid="{D36CC0F5-7032-42FB-86C9-98B0A97F55C6}"/>
    <cellStyle name="Output 4 12 2 2 4" xfId="56272" xr:uid="{FC7F9743-6E41-4A64-B50D-523947AF73E8}"/>
    <cellStyle name="Output 4 12 2 3" xfId="11322" xr:uid="{17EBCDDC-EF4A-43F8-A8C0-3A0868B00CA5}"/>
    <cellStyle name="Output 4 12 2 3 2" xfId="20311" xr:uid="{AB54973E-CF71-4024-BBFA-08289FA06168}"/>
    <cellStyle name="Output 4 12 2 3 2 2" xfId="28927" xr:uid="{1B755AD7-344E-4FF0-A377-A375DB483649}"/>
    <cellStyle name="Output 4 12 2 3 3" xfId="26706" xr:uid="{8B7BE336-4CFA-4E99-BDFA-4FDE41083924}"/>
    <cellStyle name="Output 4 12 2 4" xfId="15088" xr:uid="{FEFE6072-7F7D-4EA5-9FDD-AA7CE2BB63C6}"/>
    <cellStyle name="Output 4 12 2 4 2" xfId="36790" xr:uid="{A8772C59-1CD2-464F-BCFC-1D068E7D0A5D}"/>
    <cellStyle name="Output 4 12 2 5" xfId="35327" xr:uid="{2C3464CE-E1B6-458A-AD89-903968480D54}"/>
    <cellStyle name="Output 4 12 2 6" xfId="49490" xr:uid="{0E4A45FD-4981-48CE-8C03-541039318F31}"/>
    <cellStyle name="Output 4 12 3" xfId="4218" xr:uid="{D4222A1A-FA3A-4A71-9A8F-89F1E9B549B9}"/>
    <cellStyle name="Output 4 12 3 2" xfId="22678" xr:uid="{06F8719A-3E70-408D-8BF5-81E5A92B4881}"/>
    <cellStyle name="Output 4 12 3 2 2" xfId="58631" xr:uid="{60BCA170-3D85-438C-9850-2200A2817EAC}"/>
    <cellStyle name="Output 4 12 3 3" xfId="51850" xr:uid="{329DE6D2-A0E3-4D57-BE91-50035AF4641D}"/>
    <cellStyle name="Output 4 12 4" xfId="27360" xr:uid="{7EE54FA1-DD12-4867-84FE-32AB9586B89F}"/>
    <cellStyle name="Output 4 12 4 2" xfId="54418" xr:uid="{91764769-9834-432A-BD8F-138E87B097E5}"/>
    <cellStyle name="Output 4 12 4 3" xfId="47607" xr:uid="{E9D95D98-FF86-4356-9A79-E4700B8B17F3}"/>
    <cellStyle name="Output 4 12 5" xfId="44675" xr:uid="{94961FE4-1579-480F-8E66-61F4FE671269}"/>
    <cellStyle name="Output 4 12 6" xfId="45999" xr:uid="{6B62BF47-8D9E-4507-9398-B40C06A563E5}"/>
    <cellStyle name="Output 4 13" xfId="1595" xr:uid="{658D7E5B-BB4A-4C87-8F57-DEE92E5BDD94}"/>
    <cellStyle name="Output 4 13 2" xfId="5939" xr:uid="{9CA97673-518A-47B3-AFC7-A9AB02D69237}"/>
    <cellStyle name="Output 4 13 2 2" xfId="8525" xr:uid="{CFC5B9F9-070C-49D1-B966-CBA20F8A639C}"/>
    <cellStyle name="Output 4 13 2 2 2" xfId="17514" xr:uid="{AC2567FE-60FE-46CC-8419-F8363DD73EBF}"/>
    <cellStyle name="Output 4 13 2 2 2 2" xfId="34492" xr:uid="{4AF21808-6500-40C0-9CBC-BD18C4EDF9E8}"/>
    <cellStyle name="Output 4 13 2 2 3" xfId="25217" xr:uid="{69C9DC61-FFDC-4FF1-9F25-F332F03DCDA5}"/>
    <cellStyle name="Output 4 13 2 2 4" xfId="56687" xr:uid="{A080532B-ED9E-48C9-B6FC-143CA2537CAC}"/>
    <cellStyle name="Output 4 13 2 3" xfId="11162" xr:uid="{998A2C30-FD94-4D38-8B0D-2307D1723CB6}"/>
    <cellStyle name="Output 4 13 2 3 2" xfId="20151" xr:uid="{A7241C4F-00E9-413F-A2D9-FA8822564D8D}"/>
    <cellStyle name="Output 4 13 2 3 2 2" xfId="41980" xr:uid="{DE3EF2E4-C425-498A-9068-398ED5672C78}"/>
    <cellStyle name="Output 4 13 2 3 3" xfId="40078" xr:uid="{C18A7B0F-E8CD-4B4B-A258-9A63A9C1657B}"/>
    <cellStyle name="Output 4 13 2 4" xfId="14928" xr:uid="{E7D2EAB2-BB91-488E-B95C-DADFD3F819D4}"/>
    <cellStyle name="Output 4 13 2 4 2" xfId="42485" xr:uid="{9F259239-92FD-442B-B053-B0AE616C854D}"/>
    <cellStyle name="Output 4 13 2 5" xfId="35994" xr:uid="{AE2F0147-7274-47C4-8256-3AAE67880612}"/>
    <cellStyle name="Output 4 13 2 6" xfId="49905" xr:uid="{41D40DAE-624F-4029-86CA-088C2334958B}"/>
    <cellStyle name="Output 4 13 3" xfId="4032" xr:uid="{92122175-6E8B-40C6-9C25-B8CDD31E76B4}"/>
    <cellStyle name="Output 4 13 3 2" xfId="31682" xr:uid="{35D667D9-CB7A-42D2-98E8-23A0EFC6A5EF}"/>
    <cellStyle name="Output 4 13 3 2 2" xfId="57771" xr:uid="{9074CFCE-71B8-422D-9CAA-2ABA1EA7B9E6}"/>
    <cellStyle name="Output 4 13 3 3" xfId="50989" xr:uid="{B7D4D910-1FFA-4D86-807D-B39BE99143B3}"/>
    <cellStyle name="Output 4 13 4" xfId="25673" xr:uid="{FCB11081-41BD-458F-A843-68D9359865EE}"/>
    <cellStyle name="Output 4 13 4 2" xfId="54814" xr:uid="{903AF235-2D8C-4B06-9E62-5B31E8B22847}"/>
    <cellStyle name="Output 4 13 4 3" xfId="48022" xr:uid="{E1D0989B-93FE-490B-A22A-DCB04D5F9225}"/>
    <cellStyle name="Output 4 13 5" xfId="44632" xr:uid="{E4BD82F5-7D56-4130-B423-A4AB0EC78D1B}"/>
    <cellStyle name="Output 4 13 6" xfId="46408" xr:uid="{019BF436-4D05-4EE6-B93E-958731C27503}"/>
    <cellStyle name="Output 4 14" xfId="2970" xr:uid="{61D75C80-CD4C-4E00-AD4C-E9B1D90DF621}"/>
    <cellStyle name="Output 4 14 2" xfId="7120" xr:uid="{D35E4026-5228-4903-8A28-A992724FD244}"/>
    <cellStyle name="Output 4 14 2 2" xfId="16109" xr:uid="{B482512D-6232-4775-B4B0-5794890CF33F}"/>
    <cellStyle name="Output 4 14 2 2 2" xfId="34162" xr:uid="{1F4D3CA3-3D36-4B17-B05D-8616745D1886}"/>
    <cellStyle name="Output 4 14 2 2 3" xfId="57099" xr:uid="{BC1BAD10-FD98-4024-8065-D4BA1C524284}"/>
    <cellStyle name="Output 4 14 2 3" xfId="38312" xr:uid="{13BF583D-4443-4198-A8F7-8F20A435E39C}"/>
    <cellStyle name="Output 4 14 2 4" xfId="50317" xr:uid="{D9A3BC91-0049-4D69-9F95-A699C5B8A0FE}"/>
    <cellStyle name="Output 4 14 3" xfId="9683" xr:uid="{5499459A-5356-412B-A44F-8DA2A96873FE}"/>
    <cellStyle name="Output 4 14 3 2" xfId="18672" xr:uid="{B665075B-74D3-4A6D-B7C1-576C2F27099B}"/>
    <cellStyle name="Output 4 14 3 2 2" xfId="39244" xr:uid="{B4C59052-0025-41B2-89DE-E78D15280950}"/>
    <cellStyle name="Output 4 14 3 2 3" xfId="58005" xr:uid="{8096D4D1-8298-4ECF-9FF8-A1B70AA0B354}"/>
    <cellStyle name="Output 4 14 3 3" xfId="26965" xr:uid="{F4A3A4E4-27BE-4C62-92EE-76234BE29483}"/>
    <cellStyle name="Output 4 14 3 4" xfId="51223" xr:uid="{ADCB3612-3D0D-4DFC-A8E9-EB689F7EBA83}"/>
    <cellStyle name="Output 4 14 4" xfId="13523" xr:uid="{9454D553-61D1-4299-83DA-DEEDF243518C}"/>
    <cellStyle name="Output 4 14 4 2" xfId="38750" xr:uid="{09A8138E-4567-4925-958B-56890BCC41DD}"/>
    <cellStyle name="Output 4 14 4 2 2" xfId="55226" xr:uid="{23F4278F-554E-43A0-8D41-29CFBB758775}"/>
    <cellStyle name="Output 4 14 4 3" xfId="48434" xr:uid="{BD5569EA-F0F1-4B82-A7FE-2ED6533896F0}"/>
    <cellStyle name="Output 4 14 5" xfId="43275" xr:uid="{187B5867-37ED-44DF-ACD2-F5A11B1CC72D}"/>
    <cellStyle name="Output 4 14 5 2" xfId="53512" xr:uid="{B695D77C-C899-40EA-8219-94B981E9D9FC}"/>
    <cellStyle name="Output 4 14 6" xfId="44735" xr:uid="{9086A921-5250-4F5C-ABAD-764690251416}"/>
    <cellStyle name="Output 4 14 7" xfId="46820" xr:uid="{B3E3C840-5F5B-454A-A8F4-61A9CC70AB26}"/>
    <cellStyle name="Output 4 15" xfId="6513" xr:uid="{522BFBE0-B14C-41C0-971E-D9C092614F33}"/>
    <cellStyle name="Output 4 15 2" xfId="11734" xr:uid="{F7731E3A-52F0-4A7E-97C8-F115A113837B}"/>
    <cellStyle name="Output 4 15 2 2" xfId="20723" xr:uid="{92A98D28-50D2-425B-93AF-1C537548E523}"/>
    <cellStyle name="Output 4 15 2 2 2" xfId="39036" xr:uid="{E431A6EA-7391-4DD8-BBE3-9FFE63366BAC}"/>
    <cellStyle name="Output 4 15 2 2 3" xfId="57118" xr:uid="{53DE2928-D571-4EAC-9535-2538716B631C}"/>
    <cellStyle name="Output 4 15 2 3" xfId="23117" xr:uid="{6D134646-1A0E-495E-BF77-ACCB0E541AA6}"/>
    <cellStyle name="Output 4 15 2 4" xfId="50336" xr:uid="{DDF9666F-245D-4CC5-A4BC-00026BA1931B}"/>
    <cellStyle name="Output 4 15 3" xfId="15502" xr:uid="{C7D89A39-EB6A-4F64-BBEB-34BF3B66B89F}"/>
    <cellStyle name="Output 4 15 3 2" xfId="39615" xr:uid="{3A69FD40-2C67-44C7-A854-4F5AD5FA383A}"/>
    <cellStyle name="Output 4 15 3 2 2" xfId="58720" xr:uid="{546D2954-9BC5-4673-BC88-5989B9384B8A}"/>
    <cellStyle name="Output 4 15 3 3" xfId="51939" xr:uid="{B16B67A6-0F2D-463A-A18E-B0BF332BC95F}"/>
    <cellStyle name="Output 4 15 4" xfId="35213" xr:uid="{5DCECA05-62EE-4125-BF9E-370674E4A1E4}"/>
    <cellStyle name="Output 4 15 4 2" xfId="58070" xr:uid="{1DB149F4-DDAB-4D22-A876-3A9A0684FAD0}"/>
    <cellStyle name="Output 4 15 4 3" xfId="51288" xr:uid="{D52BE29B-315C-4243-BEBB-59C6326862F1}"/>
    <cellStyle name="Output 4 15 5" xfId="44717" xr:uid="{2046A508-A996-43D2-819A-7C0A70F18536}"/>
    <cellStyle name="Output 4 15 5 2" xfId="55245" xr:uid="{E6E01EC6-4E14-48C7-BD11-6914BBBE4C12}"/>
    <cellStyle name="Output 4 15 5 3" xfId="48453" xr:uid="{0637F222-6020-49ED-900C-33B66A31DBBA}"/>
    <cellStyle name="Output 4 15 6" xfId="53531" xr:uid="{4E276E82-3CB2-4E1F-A93B-7D17DF508174}"/>
    <cellStyle name="Output 4 15 7" xfId="46839" xr:uid="{A1D6BD89-4AD9-4A5B-9FB8-4958D4AD72E3}"/>
    <cellStyle name="Output 4 16" xfId="9097" xr:uid="{3C09BEB5-B71C-413C-AC83-AC550F456A31}"/>
    <cellStyle name="Output 4 16 2" xfId="18086" xr:uid="{3A19814B-830C-4107-87B3-61470B4C9E58}"/>
    <cellStyle name="Output 4 16 2 2" xfId="43026" xr:uid="{EC772E58-A464-436A-AF30-B2339691C39A}"/>
    <cellStyle name="Output 4 16 2 2 2" xfId="57121" xr:uid="{8AE01EA8-C6C1-459C-B65C-3D1742959C0C}"/>
    <cellStyle name="Output 4 16 2 3" xfId="50339" xr:uid="{331A80DF-8DA7-484F-82B7-355B135E1145}"/>
    <cellStyle name="Output 4 16 3" xfId="38571" xr:uid="{D5095F32-82B1-446F-BE65-731C46C6185B}"/>
    <cellStyle name="Output 4 16 3 2" xfId="58723" xr:uid="{10EFFD5D-17CB-44E2-97EC-88C49830F2F6}"/>
    <cellStyle name="Output 4 16 3 3" xfId="51942" xr:uid="{F2348DB0-598A-4B92-B096-86B723AEAFB5}"/>
    <cellStyle name="Output 4 16 4" xfId="44804" xr:uid="{BA7C72B0-4EE8-4362-A2A9-9DC5D807541B}"/>
    <cellStyle name="Output 4 16 4 2" xfId="58027" xr:uid="{9D3234CD-1B45-4238-9C88-751E8FE96ACF}"/>
    <cellStyle name="Output 4 16 4 3" xfId="51245" xr:uid="{A5C9F56A-145F-466F-AE76-44D101546618}"/>
    <cellStyle name="Output 4 16 5" xfId="48456" xr:uid="{F5ECAB50-0BF8-4DF4-AE30-73811B350B13}"/>
    <cellStyle name="Output 4 16 5 2" xfId="55248" xr:uid="{9DD627D7-32B7-4CDB-A6DC-18F5149B01DC}"/>
    <cellStyle name="Output 4 16 6" xfId="53534" xr:uid="{BEB4F71B-153B-4336-AF92-B9A9413A3899}"/>
    <cellStyle name="Output 4 16 7" xfId="46842" xr:uid="{4219D74D-6EA8-42EF-B949-C2D21C50B18F}"/>
    <cellStyle name="Output 4 17" xfId="12738" xr:uid="{E4107B1C-0CF1-427D-A099-EF6E0E618DEF}"/>
    <cellStyle name="Output 4 17 2" xfId="21727" xr:uid="{454EF441-3D3D-4E19-BCD2-1507C3214A1F}"/>
    <cellStyle name="Output 4 17 2 2" xfId="29097" xr:uid="{8D4482EE-3486-4F28-85E6-BD2283682409}"/>
    <cellStyle name="Output 4 17 2 2 2" xfId="57103" xr:uid="{F4FC1E61-1D5B-4135-96CF-C29E10A576D4}"/>
    <cellStyle name="Output 4 17 2 3" xfId="50321" xr:uid="{0F54BE42-8508-4984-A541-5A630378128A}"/>
    <cellStyle name="Output 4 17 3" xfId="43659" xr:uid="{1C9308FC-8FED-4380-88ED-56583D7A22FE}"/>
    <cellStyle name="Output 4 17 3 2" xfId="58706" xr:uid="{32592372-38CE-4008-9545-4BBC3FD294F4}"/>
    <cellStyle name="Output 4 17 3 3" xfId="51925" xr:uid="{12FED5C2-082A-4687-ABD1-ABE8536DFF88}"/>
    <cellStyle name="Output 4 17 4" xfId="44844" xr:uid="{D08326FA-D42A-444B-8850-9FC4F63A44FD}"/>
    <cellStyle name="Output 4 17 4 2" xfId="57981" xr:uid="{2C3A2F50-3C03-4C77-94BC-8D55A3BE165B}"/>
    <cellStyle name="Output 4 17 4 3" xfId="51199" xr:uid="{F4A490EC-19B1-4776-A364-8A8C42D9230D}"/>
    <cellStyle name="Output 4 17 5" xfId="48438" xr:uid="{38CEB31F-2290-4AD5-BA85-D35531F526B8}"/>
    <cellStyle name="Output 4 17 5 2" xfId="55230" xr:uid="{0D3FD438-3103-4233-ADFE-F9E7E2060286}"/>
    <cellStyle name="Output 4 17 6" xfId="53516" xr:uid="{53322C5E-03A4-47B7-AAB7-A2CB696EDD91}"/>
    <cellStyle name="Output 4 17 7" xfId="46824" xr:uid="{48C3D97A-C432-4403-8EDD-09448D749DD3}"/>
    <cellStyle name="Output 4 18" xfId="2217" xr:uid="{CB070D79-8539-4222-83F8-4F305B7CB503}"/>
    <cellStyle name="Output 4 18 2" xfId="40030" xr:uid="{EE24BCF7-1199-4E96-AC12-1C72BAB86124}"/>
    <cellStyle name="Output 4 18 2 2" xfId="57278" xr:uid="{D6CAD9F2-6AD2-415D-B571-C99F9B6789A6}"/>
    <cellStyle name="Output 4 18 2 3" xfId="50496" xr:uid="{FE82FEDF-22BE-45B9-8922-76FCCD7F7B83}"/>
    <cellStyle name="Output 4 18 3" xfId="44876" xr:uid="{63169C51-E53A-4A53-A6AE-50CE38EAFB6B}"/>
    <cellStyle name="Output 4 18 3 2" xfId="58879" xr:uid="{FB09D1C7-D739-4BB4-BA1B-5237D87B6982}"/>
    <cellStyle name="Output 4 18 3 3" xfId="52098" xr:uid="{A3AEE9F2-0EFB-47A1-82AB-D21666132866}"/>
    <cellStyle name="Output 4 18 4" xfId="48917" xr:uid="{E240D876-DB61-4461-9928-6C975D53BADE}"/>
    <cellStyle name="Output 4 18 4 2" xfId="55700" xr:uid="{2A6D832B-9AB7-480C-B59D-0A864F65E1AD}"/>
    <cellStyle name="Output 4 18 5" xfId="48613" xr:uid="{1C1678A2-711D-45B5-8177-36D4E4E51064}"/>
    <cellStyle name="Output 4 18 5 2" xfId="55402" xr:uid="{9A28A7EE-3BAC-4269-8161-B421CEC9D8FF}"/>
    <cellStyle name="Output 4 18 6" xfId="53688" xr:uid="{2BB1D05A-669E-47F4-AD83-3B41A72A5E40}"/>
    <cellStyle name="Output 4 18 7" xfId="46999" xr:uid="{501CF458-A1EA-4EC9-B408-707DDC468525}"/>
    <cellStyle name="Output 4 19" xfId="13126" xr:uid="{7F28ED0C-5AAB-4C86-9A90-276B91D9E7E3}"/>
    <cellStyle name="Output 4 19 2" xfId="40626" xr:uid="{A9CA385C-893C-452B-8AF0-8622CD3C3F58}"/>
    <cellStyle name="Output 4 19 2 2" xfId="57084" xr:uid="{B26DDA2F-CE9A-4B7C-AD12-7A3550722214}"/>
    <cellStyle name="Output 4 19 2 3" xfId="50302" xr:uid="{2AAF018A-3F19-4F7D-A940-574165F98018}"/>
    <cellStyle name="Output 4 19 3" xfId="44957" xr:uid="{EE6B9A66-86FF-4AE8-B91C-5790E51C8368}"/>
    <cellStyle name="Output 4 19 3 2" xfId="58689" xr:uid="{80BB60C6-FF38-4DFD-898B-71969C071D91}"/>
    <cellStyle name="Output 4 19 3 3" xfId="51908" xr:uid="{438E2465-1577-4262-833A-B0F730F69E84}"/>
    <cellStyle name="Output 4 19 4" xfId="51299" xr:uid="{EE70E211-4EB1-4A87-A48A-F2D0688074AD}"/>
    <cellStyle name="Output 4 19 4 2" xfId="58081" xr:uid="{934FC4B6-CF61-451E-9570-13067041F80A}"/>
    <cellStyle name="Output 4 19 5" xfId="48419" xr:uid="{7E4D69CA-ADA4-474F-A40C-6ABE30FB0A0E}"/>
    <cellStyle name="Output 4 19 5 2" xfId="55211" xr:uid="{25FADDC3-EF8B-4383-A17C-7F512A8A8E68}"/>
    <cellStyle name="Output 4 19 6" xfId="53497" xr:uid="{E1F31A0F-3ED0-492E-AE19-09486D384CDA}"/>
    <cellStyle name="Output 4 19 7" xfId="46805" xr:uid="{3756A20D-F0B7-44CB-BE1B-38F1BF5CE70E}"/>
    <cellStyle name="Output 4 2" xfId="155" xr:uid="{899D0CE5-80B4-4000-8D9E-E447151B77E6}"/>
    <cellStyle name="Output 4 2 10" xfId="1966" xr:uid="{158A48C6-6D01-4623-961D-459801347D73}"/>
    <cellStyle name="Output 4 2 10 2" xfId="6274" xr:uid="{E1F22D62-26AF-41A0-A800-2A04F395C105}"/>
    <cellStyle name="Output 4 2 10 2 2" xfId="8860" xr:uid="{FC695252-4410-4295-A589-9066ABD5CBDD}"/>
    <cellStyle name="Output 4 2 10 2 2 2" xfId="17849" xr:uid="{DFA533C8-D2F1-4716-B487-874189A157C5}"/>
    <cellStyle name="Output 4 2 10 2 2 2 2" xfId="38210" xr:uid="{F6869A58-3B25-42AB-B6DC-5C53E0819DA0}"/>
    <cellStyle name="Output 4 2 10 2 2 3" xfId="41970" xr:uid="{C50A1030-B533-41EB-96B6-A1F8A6BCD522}"/>
    <cellStyle name="Output 4 2 10 2 3" xfId="11497" xr:uid="{9A3F1A41-83A1-413A-8CDA-735C9776FFC4}"/>
    <cellStyle name="Output 4 2 10 2 3 2" xfId="20486" xr:uid="{BED0609D-35CC-48A8-8A9A-5B4C6DC1B57A}"/>
    <cellStyle name="Output 4 2 10 2 3 2 2" xfId="22805" xr:uid="{61E1A7EB-6308-42D5-B004-B473D02D560D}"/>
    <cellStyle name="Output 4 2 10 2 3 3" xfId="31089" xr:uid="{6E2EEC19-76B8-407C-B36F-02C9D1BB7BBD}"/>
    <cellStyle name="Output 4 2 10 2 4" xfId="15263" xr:uid="{A55F1132-F923-41D7-98E9-318189AAD9BF}"/>
    <cellStyle name="Output 4 2 10 2 4 2" xfId="25342" xr:uid="{A9DC8F6C-200E-44F7-A86A-FCB80C940543}"/>
    <cellStyle name="Output 4 2 10 2 5" xfId="41236" xr:uid="{679F5085-F0DE-4A13-8F55-CB4221A6C772}"/>
    <cellStyle name="Output 4 2 10 3" xfId="4403" xr:uid="{C433C59E-5086-49A5-8CB3-42FF398B0FD7}"/>
    <cellStyle name="Output 4 2 10 3 2" xfId="29295" xr:uid="{24553E00-F2D5-41CB-A324-F24189772EE8}"/>
    <cellStyle name="Output 4 2 10 4" xfId="24401" xr:uid="{697C4F93-5A5D-4CBB-B650-AAE5517CC40E}"/>
    <cellStyle name="Output 4 2 11" xfId="2606" xr:uid="{210454C1-B278-44BB-B16D-E3AB1669CEB0}"/>
    <cellStyle name="Output 4 2 11 2" xfId="6847" xr:uid="{A8FFADD8-99E6-445A-ACB4-EA7AE55FB038}"/>
    <cellStyle name="Output 4 2 11 2 2" xfId="15836" xr:uid="{AB3AF6F0-5038-433D-AAF9-CC614DF5ED00}"/>
    <cellStyle name="Output 4 2 11 2 2 2" xfId="38795" xr:uid="{F769C8E4-8EF3-4EDB-8912-C10A9271A36C}"/>
    <cellStyle name="Output 4 2 11 2 3" xfId="42341" xr:uid="{C669602C-DD69-4D5C-92A1-32EC27286E9E}"/>
    <cellStyle name="Output 4 2 11 3" xfId="9417" xr:uid="{625649FE-34D2-4276-9716-FE442D9453FB}"/>
    <cellStyle name="Output 4 2 11 3 2" xfId="18406" xr:uid="{D27CEDE7-AC82-48F4-B124-0B97ACA58618}"/>
    <cellStyle name="Output 4 2 11 3 2 2" xfId="23638" xr:uid="{18DF5B93-7D3D-4AA6-9ED8-869CA636E249}"/>
    <cellStyle name="Output 4 2 11 3 3" xfId="33253" xr:uid="{B9D33203-1CDA-4FA3-B303-1056D8AB77AA}"/>
    <cellStyle name="Output 4 2 11 4" xfId="13460" xr:uid="{62A93545-4AA2-4203-9510-0EC699B3174D}"/>
    <cellStyle name="Output 4 2 11 4 2" xfId="28846" xr:uid="{0902936A-2440-4084-8C20-4694B04235BE}"/>
    <cellStyle name="Output 4 2 11 5" xfId="23884" xr:uid="{4095AEB9-41A1-4D8F-AAA1-DBC4B1F5C87C}"/>
    <cellStyle name="Output 4 2 12" xfId="6611" xr:uid="{3933FB5B-041B-45F5-9925-6F7816417AA0}"/>
    <cellStyle name="Output 4 2 12 2" xfId="11817" xr:uid="{808E4999-FDF2-4E83-AA66-BD16D2502011}"/>
    <cellStyle name="Output 4 2 12 2 2" xfId="20806" xr:uid="{C59E42FB-3622-403F-9CF2-4165B3C85EF0}"/>
    <cellStyle name="Output 4 2 12 2 2 2" xfId="30387" xr:uid="{E76AD712-C7E7-4B3C-A671-79CAB56F1A20}"/>
    <cellStyle name="Output 4 2 12 2 3" xfId="27176" xr:uid="{BA6BBA28-0684-49D2-9878-33F06DCF4658}"/>
    <cellStyle name="Output 4 2 12 3" xfId="15600" xr:uid="{55A059AC-BEE2-49E6-9285-D84F6D1CED9A}"/>
    <cellStyle name="Output 4 2 12 3 2" xfId="35082" xr:uid="{232A7920-3A40-403E-BDE2-29062528156F}"/>
    <cellStyle name="Output 4 2 12 4" xfId="32435" xr:uid="{D4E34DF9-4A81-48D5-850E-92CFBF46B5C1}"/>
    <cellStyle name="Output 4 2 13" xfId="9180" xr:uid="{020292D9-ED45-43AF-8E74-C5590E3747A8}"/>
    <cellStyle name="Output 4 2 13 2" xfId="18169" xr:uid="{0C6D0233-EFAC-405C-919A-156081F59905}"/>
    <cellStyle name="Output 4 2 13 2 2" xfId="27682" xr:uid="{2222C74B-E0CC-40F1-B174-F6FE38665A16}"/>
    <cellStyle name="Output 4 2 13 3" xfId="41990" xr:uid="{E48270EB-0E14-4D73-B53B-7E74E457AF16}"/>
    <cellStyle name="Output 4 2 14" xfId="12576" xr:uid="{9BBED9EB-6751-407F-8BB3-A25539637BF4}"/>
    <cellStyle name="Output 4 2 14 2" xfId="21565" xr:uid="{3D44CECC-2CF6-4BD0-BA78-16B0F01D9753}"/>
    <cellStyle name="Output 4 2 14 2 2" xfId="26163" xr:uid="{4B39076A-8712-46D4-8CC9-A24910E23C0C}"/>
    <cellStyle name="Output 4 2 14 3" xfId="28754" xr:uid="{D33D1542-4D3C-49DF-B329-E4A8F8A3DD33}"/>
    <cellStyle name="Output 4 2 15" xfId="2315" xr:uid="{6B163282-ECDA-47E5-B4FE-64D75B33A93D}"/>
    <cellStyle name="Output 4 2 15 2" xfId="23142" xr:uid="{306DB81D-D3E5-42A8-90E8-AF4127967867}"/>
    <cellStyle name="Output 4 2 16" xfId="13224" xr:uid="{23C5B329-012F-49D2-B55B-5AF1B6F75077}"/>
    <cellStyle name="Output 4 2 16 2" xfId="43463" xr:uid="{B7C2AA0E-595D-4BBE-B892-7FC2B8280E10}"/>
    <cellStyle name="Output 4 2 17" xfId="34160" xr:uid="{52F62BD1-562C-4B7A-B908-C1B7878BEF5F}"/>
    <cellStyle name="Output 4 2 18" xfId="44294" xr:uid="{C32F7427-C41E-42EA-A6E0-87EC270E19F7}"/>
    <cellStyle name="Output 4 2 19" xfId="45527" xr:uid="{447932A1-FAE4-46CE-A7D2-4C002ECFE24E}"/>
    <cellStyle name="Output 4 2 2" xfId="334" xr:uid="{DB8570CF-9E9C-4901-B4EC-AE394471F678}"/>
    <cellStyle name="Output 4 2 2 10" xfId="6636" xr:uid="{1866E348-ADFC-4925-BFED-05EFB91D348E}"/>
    <cellStyle name="Output 4 2 2 10 2" xfId="11842" xr:uid="{8DC7A985-F3A4-47EE-A1B1-B9C311E10EF1}"/>
    <cellStyle name="Output 4 2 2 10 2 2" xfId="20831" xr:uid="{B0F1DD88-1D12-4AB9-AFE1-5F36CAF7CA5F}"/>
    <cellStyle name="Output 4 2 2 10 2 2 2" xfId="27706" xr:uid="{8E1CD826-BD36-42C7-84E2-37FB18987C4C}"/>
    <cellStyle name="Output 4 2 2 10 2 3" xfId="26696" xr:uid="{57DB7033-84FA-43B1-8723-CFD31FD095BE}"/>
    <cellStyle name="Output 4 2 2 10 3" xfId="15625" xr:uid="{01E8C46C-3C49-45F2-96DD-5CA41F135D0D}"/>
    <cellStyle name="Output 4 2 2 10 3 2" xfId="29262" xr:uid="{56E5B742-C171-437D-A2F1-F79EC1E72724}"/>
    <cellStyle name="Output 4 2 2 10 4" xfId="43088" xr:uid="{178C5529-8257-4D87-92C5-F12D72AD082A}"/>
    <cellStyle name="Output 4 2 2 11" xfId="9205" xr:uid="{BBC456E4-A610-4830-B4A8-5DA46E08F2ED}"/>
    <cellStyle name="Output 4 2 2 11 2" xfId="18194" xr:uid="{DB66ECAB-44C0-4B7D-BE75-1557B6F2EB35}"/>
    <cellStyle name="Output 4 2 2 11 2 2" xfId="23257" xr:uid="{76B3D9BA-C988-4E55-A002-1156C888BB7A}"/>
    <cellStyle name="Output 4 2 2 11 3" xfId="30187" xr:uid="{85AD8262-5795-4952-8C68-97771815F81F}"/>
    <cellStyle name="Output 4 2 2 12" xfId="9736" xr:uid="{503CF010-853D-458B-8B72-C44B79AFF37B}"/>
    <cellStyle name="Output 4 2 2 12 2" xfId="18725" xr:uid="{A87BDD3B-B735-4DAC-BC1D-32A4DE415469}"/>
    <cellStyle name="Output 4 2 2 12 2 2" xfId="38415" xr:uid="{41F097AE-1671-4F6F-99E9-F98B2D56A36E}"/>
    <cellStyle name="Output 4 2 2 12 3" xfId="39965" xr:uid="{654EAAB1-1631-4BEE-BE5F-BE92F18FDC3E}"/>
    <cellStyle name="Output 4 2 2 13" xfId="2340" xr:uid="{0C6A040F-0849-487A-9EA7-D4B4D1C6FC1B}"/>
    <cellStyle name="Output 4 2 2 13 2" xfId="39916" xr:uid="{90A93F54-23F0-42AE-BDE8-A3E11DD4647F}"/>
    <cellStyle name="Output 4 2 2 14" xfId="13249" xr:uid="{80B34E17-EA77-4F35-A704-B457D0FD3A77}"/>
    <cellStyle name="Output 4 2 2 14 2" xfId="37661" xr:uid="{85F29A77-93A4-4AF0-98A7-111C5C1F2530}"/>
    <cellStyle name="Output 4 2 2 15" xfId="36369" xr:uid="{EE9AE13E-09E7-48BC-999D-D71F0B30A333}"/>
    <cellStyle name="Output 4 2 2 16" xfId="46042" xr:uid="{26E90F8A-6176-4F5A-935C-1209C45E3ABF}"/>
    <cellStyle name="Output 4 2 2 2" xfId="466" xr:uid="{D30CE947-AECB-4F92-B739-663EC5108CB5}"/>
    <cellStyle name="Output 4 2 2 2 10" xfId="9330" xr:uid="{11E87B65-8666-4220-BADA-0BCDC4073B6E}"/>
    <cellStyle name="Output 4 2 2 2 10 2" xfId="18319" xr:uid="{D76B56CC-78EE-4949-850A-862B8E043FB5}"/>
    <cellStyle name="Output 4 2 2 2 10 2 2" xfId="30652" xr:uid="{D9964CD6-6B32-4FD9-9F5C-4E319489AF42}"/>
    <cellStyle name="Output 4 2 2 2 10 3" xfId="38177" xr:uid="{4583C6FB-FEEE-4266-AA69-A1ED9739BAF3}"/>
    <cellStyle name="Output 4 2 2 2 11" xfId="12582" xr:uid="{9FCA530D-7C98-4B59-8985-1449FDEA1948}"/>
    <cellStyle name="Output 4 2 2 2 11 2" xfId="21571" xr:uid="{7796F15D-FD0F-4C5F-9B4D-B987CDC93702}"/>
    <cellStyle name="Output 4 2 2 2 11 2 2" xfId="41316" xr:uid="{50FA790B-01F4-418A-9F5C-DB962D454734}"/>
    <cellStyle name="Output 4 2 2 2 11 3" xfId="39007" xr:uid="{910BB5F7-1090-46A4-97CA-161B8537049E}"/>
    <cellStyle name="Output 4 2 2 2 12" xfId="2472" xr:uid="{2F4967C8-F9AF-4166-B82C-39E69D7C43EC}"/>
    <cellStyle name="Output 4 2 2 2 12 2" xfId="37397" xr:uid="{B14863FD-E60A-402E-B971-BEA1129900D0}"/>
    <cellStyle name="Output 4 2 2 2 13" xfId="13381" xr:uid="{2DDE3B5E-F511-44C7-8AB1-73D31E13A531}"/>
    <cellStyle name="Output 4 2 2 2 13 2" xfId="39379" xr:uid="{28DB1E74-0A0A-4E2E-9949-0F34A93DCBC5}"/>
    <cellStyle name="Output 4 2 2 2 14" xfId="25808" xr:uid="{14294FB7-D31E-4773-AD8F-1B95C29BA6D1}"/>
    <cellStyle name="Output 4 2 2 2 15" xfId="49533" xr:uid="{28179C63-C04F-4770-AEAE-B307803A4ECE}"/>
    <cellStyle name="Output 4 2 2 2 2" xfId="815" xr:uid="{B527BA32-37EC-4C87-9244-187370D76825}"/>
    <cellStyle name="Output 4 2 2 2 2 2" xfId="5184" xr:uid="{F8BC1857-DA0A-4206-BEFC-BA1C5FF6E6CD}"/>
    <cellStyle name="Output 4 2 2 2 2 2 2" xfId="7770" xr:uid="{F098DE8D-F8EE-4504-8890-68D6F8227FD7}"/>
    <cellStyle name="Output 4 2 2 2 2 2 2 2" xfId="16759" xr:uid="{14CA689D-BEB4-4A0C-848E-2060196ABABB}"/>
    <cellStyle name="Output 4 2 2 2 2 2 2 2 2" xfId="36720" xr:uid="{D9AA4DAC-8D8D-4AFB-972E-AB64321E82C7}"/>
    <cellStyle name="Output 4 2 2 2 2 2 2 3" xfId="43708" xr:uid="{C8F20966-FC8B-4DA4-8D5D-3C3F3AFE72B2}"/>
    <cellStyle name="Output 4 2 2 2 2 2 3" xfId="10407" xr:uid="{AC152F22-B1DB-4FAA-9B2E-1C465E4354BA}"/>
    <cellStyle name="Output 4 2 2 2 2 2 3 2" xfId="19396" xr:uid="{D61D06DA-9ACE-4DDB-87CD-A2BFC06BD126}"/>
    <cellStyle name="Output 4 2 2 2 2 2 3 2 2" xfId="39112" xr:uid="{1E7E55A3-CBF6-4D16-8F01-68783603643F}"/>
    <cellStyle name="Output 4 2 2 2 2 2 3 3" xfId="26425" xr:uid="{81A3B818-59E3-447D-9B93-4CAB79CFF1EB}"/>
    <cellStyle name="Output 4 2 2 2 2 2 4" xfId="14173" xr:uid="{16C53976-FD09-48DC-A9AD-C708A86CAE13}"/>
    <cellStyle name="Output 4 2 2 2 2 2 4 2" xfId="23832" xr:uid="{073617EA-B03A-4819-B872-F79EFEB8C0AA}"/>
    <cellStyle name="Output 4 2 2 2 2 2 5" xfId="25126" xr:uid="{8625715D-70AC-4490-9D13-139C7BEDE998}"/>
    <cellStyle name="Output 4 2 2 2 2 3" xfId="3252" xr:uid="{1948F185-DC2D-4ECE-BB92-468E42B04EB9}"/>
    <cellStyle name="Output 4 2 2 2 2 3 2" xfId="40754" xr:uid="{7545D7C8-D7C7-4987-861B-A87A5F7D202A}"/>
    <cellStyle name="Output 4 2 2 2 2 4" xfId="42927" xr:uid="{D8455EBC-CD1A-44ED-A2AE-E46298619BEE}"/>
    <cellStyle name="Output 4 2 2 2 2 5" xfId="56315" xr:uid="{2CBE5F94-2CFA-4E9E-B1F6-AAC2E4757253}"/>
    <cellStyle name="Output 4 2 2 2 3" xfId="1160" xr:uid="{4AD1C377-5688-40EF-A0ED-F3641D33AF65}"/>
    <cellStyle name="Output 4 2 2 2 3 2" xfId="5505" xr:uid="{CEF9C078-763C-4D8E-B1D0-8791E387848B}"/>
    <cellStyle name="Output 4 2 2 2 3 2 2" xfId="8091" xr:uid="{DBA07639-6CE8-433F-A570-4E03EDBCD2B7}"/>
    <cellStyle name="Output 4 2 2 2 3 2 2 2" xfId="17080" xr:uid="{C5883EAE-FE4D-48B1-AD0B-2D93DABD1579}"/>
    <cellStyle name="Output 4 2 2 2 3 2 2 2 2" xfId="24573" xr:uid="{E9743A1A-4498-402C-8669-F663B7841360}"/>
    <cellStyle name="Output 4 2 2 2 3 2 2 3" xfId="26942" xr:uid="{072F5B2D-07E5-4C8C-AF80-61EFB8875947}"/>
    <cellStyle name="Output 4 2 2 2 3 2 3" xfId="10728" xr:uid="{5E574D8E-3599-4C0A-B5BF-C79B3C06E0A6}"/>
    <cellStyle name="Output 4 2 2 2 3 2 3 2" xfId="19717" xr:uid="{AA7D1E55-D590-4C37-A1F2-C5C6CDE9318A}"/>
    <cellStyle name="Output 4 2 2 2 3 2 3 2 2" xfId="31329" xr:uid="{47ED0C7F-C98A-4AF3-915F-213032B50E0D}"/>
    <cellStyle name="Output 4 2 2 2 3 2 3 3" xfId="44048" xr:uid="{DCE79E81-0B01-4FB9-95F0-05F62AD0101A}"/>
    <cellStyle name="Output 4 2 2 2 3 2 4" xfId="14494" xr:uid="{FC8CFE86-535E-44AB-A6B5-F1214D4AB533}"/>
    <cellStyle name="Output 4 2 2 2 3 2 4 2" xfId="32963" xr:uid="{7C2E1D62-2516-4E03-82AC-F07B9E106747}"/>
    <cellStyle name="Output 4 2 2 2 3 2 5" xfId="26995" xr:uid="{3DBE9A97-9E1F-4806-9924-7775589D861D}"/>
    <cellStyle name="Output 4 2 2 2 3 3" xfId="3597" xr:uid="{B3FC75A3-C9A9-48EE-AF40-F6D4F59123BD}"/>
    <cellStyle name="Output 4 2 2 2 3 3 2" xfId="39504" xr:uid="{F36D0481-4CDB-4593-BF3E-ED00FE62C1A8}"/>
    <cellStyle name="Output 4 2 2 2 3 4" xfId="36323" xr:uid="{12702EB6-851C-445A-8F83-5CFD2F6FECF7}"/>
    <cellStyle name="Output 4 2 2 2 4" xfId="1504" xr:uid="{226AC28C-6C82-437A-A0E6-C4DC843814DC}"/>
    <cellStyle name="Output 4 2 2 2 4 2" xfId="5849" xr:uid="{9E7F34EB-B126-40D8-9E53-E758E1BD71BA}"/>
    <cellStyle name="Output 4 2 2 2 4 2 2" xfId="8435" xr:uid="{E37EFDB5-EBBB-499C-8D28-F6E122BA0761}"/>
    <cellStyle name="Output 4 2 2 2 4 2 2 2" xfId="17424" xr:uid="{DADCEDCF-D524-45F2-B4F5-A8D707EBABFB}"/>
    <cellStyle name="Output 4 2 2 2 4 2 2 2 2" xfId="39405" xr:uid="{4C666878-DAE4-43D6-84A4-BA8333BC437E}"/>
    <cellStyle name="Output 4 2 2 2 4 2 2 3" xfId="24566" xr:uid="{FBA2C0A2-D49B-4384-B765-F79CFC29F162}"/>
    <cellStyle name="Output 4 2 2 2 4 2 3" xfId="11072" xr:uid="{E3DF163C-21E6-4321-892C-43F31B4ADAAE}"/>
    <cellStyle name="Output 4 2 2 2 4 2 3 2" xfId="20061" xr:uid="{07E761B4-2726-47C8-9ED7-AA20A4A7C65D}"/>
    <cellStyle name="Output 4 2 2 2 4 2 3 2 2" xfId="34031" xr:uid="{1941B636-6C14-4D43-B797-878DDF5988D3}"/>
    <cellStyle name="Output 4 2 2 2 4 2 3 3" xfId="39958" xr:uid="{1FAF6C42-7893-4052-85FD-24185EAB1F95}"/>
    <cellStyle name="Output 4 2 2 2 4 2 4" xfId="14838" xr:uid="{8E71C4D1-DFBE-4BC6-BEA2-B6C128C71E11}"/>
    <cellStyle name="Output 4 2 2 2 4 2 4 2" xfId="22494" xr:uid="{4C9287F2-A8E1-4874-BD24-F44387E24A10}"/>
    <cellStyle name="Output 4 2 2 2 4 2 5" xfId="24923" xr:uid="{32E2AC4E-A670-4476-9C68-F84075A5A917}"/>
    <cellStyle name="Output 4 2 2 2 4 3" xfId="3941" xr:uid="{062AB516-7FFD-4451-8D0A-7A635BD2C27F}"/>
    <cellStyle name="Output 4 2 2 2 4 3 2" xfId="35794" xr:uid="{862DD922-6748-4CAB-9104-29F42AC861FA}"/>
    <cellStyle name="Output 4 2 2 2 4 4" xfId="26091" xr:uid="{C1543AB0-A5BF-4A31-A44F-7B2AF8A6FCC1}"/>
    <cellStyle name="Output 4 2 2 2 5" xfId="1895" xr:uid="{229061D6-8E35-4C14-9395-1E9D0F347B3E}"/>
    <cellStyle name="Output 4 2 2 2 5 2" xfId="6211" xr:uid="{71603E93-1A6F-432E-9AD4-14805038E4EC}"/>
    <cellStyle name="Output 4 2 2 2 5 2 2" xfId="8797" xr:uid="{3D4A4F3E-F86F-46B5-8128-3A8A75F9B663}"/>
    <cellStyle name="Output 4 2 2 2 5 2 2 2" xfId="17786" xr:uid="{252C05E3-D7AA-403C-BE00-70A7A3E70B8C}"/>
    <cellStyle name="Output 4 2 2 2 5 2 2 2 2" xfId="30822" xr:uid="{BEE1449E-626B-4D88-9B9C-46ECDB7B805D}"/>
    <cellStyle name="Output 4 2 2 2 5 2 2 3" xfId="27697" xr:uid="{1CF3C49D-3D0F-45A2-AB79-0AF785C19370}"/>
    <cellStyle name="Output 4 2 2 2 5 2 3" xfId="11434" xr:uid="{7828F3C3-D776-4AB8-B177-2FCC23FFF443}"/>
    <cellStyle name="Output 4 2 2 2 5 2 3 2" xfId="20423" xr:uid="{D5F66E09-A907-4C23-B92D-7418A565581E}"/>
    <cellStyle name="Output 4 2 2 2 5 2 3 2 2" xfId="23258" xr:uid="{D9DD284F-2D1B-4CCC-B655-04990FEA4464}"/>
    <cellStyle name="Output 4 2 2 2 5 2 3 3" xfId="37817" xr:uid="{E77BD66E-C796-4907-82D8-CB80B30709D2}"/>
    <cellStyle name="Output 4 2 2 2 5 2 4" xfId="15200" xr:uid="{A12ACCCD-BF6C-4071-B72F-02E6A0E3B1EC}"/>
    <cellStyle name="Output 4 2 2 2 5 2 4 2" xfId="39856" xr:uid="{2D58C2A2-9494-4B3B-A853-7B3FBB6B2193}"/>
    <cellStyle name="Output 4 2 2 2 5 2 5" xfId="25706" xr:uid="{23DD5352-2D5E-4AAF-8F73-6B842124B3CF}"/>
    <cellStyle name="Output 4 2 2 2 5 3" xfId="4332" xr:uid="{3525242C-C059-434A-8B59-BEEC98393187}"/>
    <cellStyle name="Output 4 2 2 2 5 3 2" xfId="26236" xr:uid="{A060A397-3964-46BE-B35F-B1E06B298654}"/>
    <cellStyle name="Output 4 2 2 2 5 4" xfId="38209" xr:uid="{FF568EA8-2B23-42BB-9F19-A18C64F0F163}"/>
    <cellStyle name="Output 4 2 2 2 6" xfId="2123" xr:uid="{553169DF-03C6-4EE4-A374-581ABEA4CF85}"/>
    <cellStyle name="Output 4 2 2 2 6 2" xfId="6424" xr:uid="{97DE35C3-FCED-43FD-82F7-ADBF86F31C3F}"/>
    <cellStyle name="Output 4 2 2 2 6 2 2" xfId="9010" xr:uid="{EBE2AEB9-C613-407D-87EC-DE47EEB1C69F}"/>
    <cellStyle name="Output 4 2 2 2 6 2 2 2" xfId="17999" xr:uid="{C70B2B95-6E88-4A9A-94FC-8AAA56BA358D}"/>
    <cellStyle name="Output 4 2 2 2 6 2 2 2 2" xfId="28579" xr:uid="{8BD07BC3-2DAE-45C8-AA1D-15EF4CE86B9D}"/>
    <cellStyle name="Output 4 2 2 2 6 2 2 3" xfId="26849" xr:uid="{E8280810-4FA2-43B5-9D79-37E2D9875958}"/>
    <cellStyle name="Output 4 2 2 2 6 2 3" xfId="11647" xr:uid="{B7B39AE4-1F09-4BCD-B548-ABE639A7D991}"/>
    <cellStyle name="Output 4 2 2 2 6 2 3 2" xfId="20636" xr:uid="{67049D6F-87B2-4BDF-983F-C2160029F604}"/>
    <cellStyle name="Output 4 2 2 2 6 2 3 2 2" xfId="24770" xr:uid="{E55993BB-0E8B-41DD-8573-886493647FF3}"/>
    <cellStyle name="Output 4 2 2 2 6 2 3 3" xfId="40266" xr:uid="{46EB9A14-88F3-4015-8F75-7FABD6A4434A}"/>
    <cellStyle name="Output 4 2 2 2 6 2 4" xfId="15413" xr:uid="{BC694E76-4E09-4A85-BE07-DCE94D48A383}"/>
    <cellStyle name="Output 4 2 2 2 6 2 4 2" xfId="28540" xr:uid="{1A299546-D826-4821-9942-D0D81ABA7776}"/>
    <cellStyle name="Output 4 2 2 2 6 2 5" xfId="37425" xr:uid="{3DF0AD57-3E2D-4BE8-A130-F66FFD9E2081}"/>
    <cellStyle name="Output 4 2 2 2 6 3" xfId="4560" xr:uid="{8A7AD930-B3CC-491D-9BE4-DA6D0278C0EC}"/>
    <cellStyle name="Output 4 2 2 2 6 3 2" xfId="28241" xr:uid="{67ABCB86-0F75-454E-A222-C51431F8F8C0}"/>
    <cellStyle name="Output 4 2 2 2 6 4" xfId="25059" xr:uid="{189AC69B-D402-43DC-B34F-3EEF2DB70C58}"/>
    <cellStyle name="Output 4 2 2 2 7" xfId="2933" xr:uid="{3DF16B98-B21C-4051-82EE-6D9C86DE9250}"/>
    <cellStyle name="Output 4 2 2 2 7 2" xfId="7083" xr:uid="{669FE4CF-10D5-4D60-ABF1-7016D5B16F6C}"/>
    <cellStyle name="Output 4 2 2 2 7 2 2" xfId="12209" xr:uid="{53F809E8-857B-4384-A6EA-AB2CC4774DB1}"/>
    <cellStyle name="Output 4 2 2 2 7 2 2 2" xfId="21198" xr:uid="{1578850A-7A7C-424E-BB88-B85BFDD0FDAF}"/>
    <cellStyle name="Output 4 2 2 2 7 2 2 2 2" xfId="25588" xr:uid="{FF89265E-BB07-430B-AD88-FE1E7E3C0C40}"/>
    <cellStyle name="Output 4 2 2 2 7 2 2 3" xfId="30873" xr:uid="{2AF692BF-D923-453D-A5FA-5F903F3D0058}"/>
    <cellStyle name="Output 4 2 2 2 7 2 3" xfId="13003" xr:uid="{CA4E3544-42D2-4CF7-B333-A0CB0F228F7B}"/>
    <cellStyle name="Output 4 2 2 2 7 2 3 2" xfId="21992" xr:uid="{A406776B-A402-4EAF-B629-3E45F1F83630}"/>
    <cellStyle name="Output 4 2 2 2 7 2 3 2 2" xfId="35204" xr:uid="{C9514CCA-D00C-4335-9A70-3A55301F4C06}"/>
    <cellStyle name="Output 4 2 2 2 7 2 3 3" xfId="38040" xr:uid="{546D61EE-2ACB-438C-9B90-EBE36F95332E}"/>
    <cellStyle name="Output 4 2 2 2 7 2 4" xfId="16072" xr:uid="{753992A2-EDFE-4EBD-A12F-7C2D7178BA4E}"/>
    <cellStyle name="Output 4 2 2 2 7 2 4 2" xfId="34758" xr:uid="{30FD21DC-8F54-419A-B1BF-6E8507CDED82}"/>
    <cellStyle name="Output 4 2 2 2 7 2 5" xfId="25609" xr:uid="{55C6B19D-5B2A-43AD-848F-C6481A43E42F}"/>
    <cellStyle name="Output 4 2 2 2 7 3" xfId="9646" xr:uid="{1ED3A2F9-628C-4A73-A9C4-6FAF92C34C2E}"/>
    <cellStyle name="Output 4 2 2 2 7 3 2" xfId="18635" xr:uid="{71E9BF39-6C25-4192-9155-416E79F50282}"/>
    <cellStyle name="Output 4 2 2 2 7 3 2 2" xfId="31179" xr:uid="{F5FA5BF3-3967-4337-BEA9-4D9DE9FBEE0D}"/>
    <cellStyle name="Output 4 2 2 2 7 3 3" xfId="43417" xr:uid="{293D080C-FAA1-45E6-BD73-8AE1A7A340AF}"/>
    <cellStyle name="Output 4 2 2 2 7 4" xfId="29956" xr:uid="{70F0805C-E356-4BC7-85BC-B48608BDD7FD}"/>
    <cellStyle name="Output 4 2 2 2 8" xfId="4860" xr:uid="{47762568-B6A7-4531-A177-201F0187F483}"/>
    <cellStyle name="Output 4 2 2 2 8 2" xfId="7446" xr:uid="{4F7C79C8-5DBD-4A93-A1B1-6CA00E281F43}"/>
    <cellStyle name="Output 4 2 2 2 8 2 2" xfId="16435" xr:uid="{2498970D-A106-492C-9982-CEF189F1CE30}"/>
    <cellStyle name="Output 4 2 2 2 8 2 2 2" xfId="32896" xr:uid="{28EBA443-8D24-43A3-9E7F-20E7D72BDF59}"/>
    <cellStyle name="Output 4 2 2 2 8 2 3" xfId="35397" xr:uid="{967A2976-04C7-4427-9C9C-C6A60FC08932}"/>
    <cellStyle name="Output 4 2 2 2 8 3" xfId="10083" xr:uid="{7BE87A0D-16E5-4DA5-BBA4-4F0B14388B92}"/>
    <cellStyle name="Output 4 2 2 2 8 3 2" xfId="19072" xr:uid="{81A4D95F-8ACC-4A34-8D68-DCB89DA8F26B}"/>
    <cellStyle name="Output 4 2 2 2 8 3 2 2" xfId="37679" xr:uid="{36C83BDC-3A5B-4AE6-B325-BA2A1130D820}"/>
    <cellStyle name="Output 4 2 2 2 8 3 3" xfId="25350" xr:uid="{3FFD5486-5CE3-4BEE-9E5A-46A0B8429003}"/>
    <cellStyle name="Output 4 2 2 2 8 4" xfId="13849" xr:uid="{8699641E-C763-4A78-8FD4-554FA1A8FE75}"/>
    <cellStyle name="Output 4 2 2 2 8 4 2" xfId="31845" xr:uid="{860C0D28-7487-49F8-92B0-7668B46726D4}"/>
    <cellStyle name="Output 4 2 2 2 8 5" xfId="30777" xr:uid="{0CA0402D-EB05-4A44-9149-C678C2B04A95}"/>
    <cellStyle name="Output 4 2 2 2 9" xfId="6768" xr:uid="{BDF55770-49C2-423C-B141-501F96908403}"/>
    <cellStyle name="Output 4 2 2 2 9 2" xfId="11967" xr:uid="{9EE29395-819D-41C9-919D-1B24EB4934B9}"/>
    <cellStyle name="Output 4 2 2 2 9 2 2" xfId="20956" xr:uid="{C10CB8E5-BB18-4772-B402-C97475A63FAC}"/>
    <cellStyle name="Output 4 2 2 2 9 2 2 2" xfId="34061" xr:uid="{C81C1977-28C6-4E20-AC05-802B58BDA42A}"/>
    <cellStyle name="Output 4 2 2 2 9 2 3" xfId="24114" xr:uid="{017D1CEC-E31F-4E35-9304-D48C1F873BA2}"/>
    <cellStyle name="Output 4 2 2 2 9 3" xfId="15757" xr:uid="{9FEEDC38-768F-433C-B3C5-697D06F6CF6B}"/>
    <cellStyle name="Output 4 2 2 2 9 3 2" xfId="36219" xr:uid="{8FDDDB00-AC2F-4551-9B65-1CB67239B36B}"/>
    <cellStyle name="Output 4 2 2 2 9 4" xfId="40346" xr:uid="{0EDCCF4F-ECD7-4766-9083-FF10605DB898}"/>
    <cellStyle name="Output 4 2 2 3" xfId="683" xr:uid="{B9FD25FA-13D6-4E29-B7F4-EB63AA4BC5DC}"/>
    <cellStyle name="Output 4 2 2 3 2" xfId="5059" xr:uid="{F4D2A5BC-4D5C-4026-87FC-BF30D4E01BC7}"/>
    <cellStyle name="Output 4 2 2 3 2 2" xfId="7645" xr:uid="{351EFE02-C7FF-4036-8CB6-A31604AAFD8A}"/>
    <cellStyle name="Output 4 2 2 3 2 2 2" xfId="16634" xr:uid="{24782760-E262-4373-B2D0-E3702F8B4BAC}"/>
    <cellStyle name="Output 4 2 2 3 2 2 2 2" xfId="25283" xr:uid="{D778BF43-E0DB-4207-85E7-CAC45DA6B831}"/>
    <cellStyle name="Output 4 2 2 3 2 2 3" xfId="35967" xr:uid="{43BD6C13-7F69-4FE5-9188-4654A19C7A38}"/>
    <cellStyle name="Output 4 2 2 3 2 3" xfId="10282" xr:uid="{5507C6F3-1AB8-4475-BAD8-4AB36D72ECE3}"/>
    <cellStyle name="Output 4 2 2 3 2 3 2" xfId="19271" xr:uid="{134FB149-E09B-4888-866D-D5CCE0511A6D}"/>
    <cellStyle name="Output 4 2 2 3 2 3 2 2" xfId="35061" xr:uid="{C6B56A93-C7D0-4AC3-865A-5025C66AF5B7}"/>
    <cellStyle name="Output 4 2 2 3 2 3 3" xfId="42625" xr:uid="{DC39BE7F-61D7-46E0-802D-62896CEB2633}"/>
    <cellStyle name="Output 4 2 2 3 2 4" xfId="14048" xr:uid="{A9000AFF-5359-4AEC-9FB6-76B25D7F0D46}"/>
    <cellStyle name="Output 4 2 2 3 2 4 2" xfId="31281" xr:uid="{8575A3FB-0BE8-401E-86EC-E29BB5A2CA19}"/>
    <cellStyle name="Output 4 2 2 3 2 5" xfId="36994" xr:uid="{3E167DF6-B686-44D2-BE1B-A8C77EFA16B3}"/>
    <cellStyle name="Output 4 2 2 3 2 6" xfId="57698" xr:uid="{99F88816-12E8-4265-9128-0E75655CBC09}"/>
    <cellStyle name="Output 4 2 2 3 3" xfId="3120" xr:uid="{0640F1CF-0878-4BB5-89A6-5BFE9AA1C14F}"/>
    <cellStyle name="Output 4 2 2 3 3 2" xfId="36331" xr:uid="{39C83FD8-D433-48CF-8DFB-45BBE94BAC9F}"/>
    <cellStyle name="Output 4 2 2 3 4" xfId="29683" xr:uid="{D9D9693D-6B50-4799-B4E7-55B80EF70618}"/>
    <cellStyle name="Output 4 2 2 3 5" xfId="50916" xr:uid="{922A6E9D-30AE-4B5A-878B-4E75C91736AC}"/>
    <cellStyle name="Output 4 2 2 4" xfId="1028" xr:uid="{B71DE69C-747C-4239-A920-11DB5B52684D}"/>
    <cellStyle name="Output 4 2 2 4 2" xfId="5380" xr:uid="{288AA169-07B8-4053-A6A1-816FC40F9575}"/>
    <cellStyle name="Output 4 2 2 4 2 2" xfId="7966" xr:uid="{2CB5D108-98ED-4F73-BBB4-41BB3432B933}"/>
    <cellStyle name="Output 4 2 2 4 2 2 2" xfId="16955" xr:uid="{EAEC5276-7CC5-466B-BC00-AAE618CC90CF}"/>
    <cellStyle name="Output 4 2 2 4 2 2 2 2" xfId="22829" xr:uid="{571AF6A8-78B2-4CF0-B4ED-CE6F6110A652}"/>
    <cellStyle name="Output 4 2 2 4 2 2 3" xfId="41927" xr:uid="{8611B55A-773D-4B60-9C24-B1F0A1CCDE32}"/>
    <cellStyle name="Output 4 2 2 4 2 3" xfId="10603" xr:uid="{502C2E6E-A92B-4318-AB3E-18C325BA9E4D}"/>
    <cellStyle name="Output 4 2 2 4 2 3 2" xfId="19592" xr:uid="{A22783B2-4535-4E37-97AC-CB7760A0F2D6}"/>
    <cellStyle name="Output 4 2 2 4 2 3 2 2" xfId="30110" xr:uid="{A7073762-BC1E-4247-8924-F313D1D019A2}"/>
    <cellStyle name="Output 4 2 2 4 2 3 3" xfId="43928" xr:uid="{D105FF63-71A9-4505-9C9A-68F7AAA2E051}"/>
    <cellStyle name="Output 4 2 2 4 2 4" xfId="14369" xr:uid="{77CD7D87-3BF0-4764-9C9A-057D1EF66FB9}"/>
    <cellStyle name="Output 4 2 2 4 2 4 2" xfId="24190" xr:uid="{BE00C819-BFA9-4769-A774-81B537AC1C04}"/>
    <cellStyle name="Output 4 2 2 4 2 5" xfId="23568" xr:uid="{08189335-3BE6-4210-BA96-E47EC41C491E}"/>
    <cellStyle name="Output 4 2 2 4 2 6" xfId="54460" xr:uid="{3A96F901-DD92-4CCE-A5B2-D9F589925DE0}"/>
    <cellStyle name="Output 4 2 2 4 3" xfId="3465" xr:uid="{F0FBE7EA-AC09-49DA-9058-33718758178B}"/>
    <cellStyle name="Output 4 2 2 4 3 2" xfId="34051" xr:uid="{C454B84B-F522-4997-966B-E77911811110}"/>
    <cellStyle name="Output 4 2 2 4 4" xfId="33980" xr:uid="{BB5509E7-E4E5-4AF9-8A30-3AA8EAA6E99C}"/>
    <cellStyle name="Output 4 2 2 4 5" xfId="47650" xr:uid="{0C70EC2C-6C55-43CA-88F4-5BCA8E699FE8}"/>
    <cellStyle name="Output 4 2 2 5" xfId="1372" xr:uid="{6459B8D5-A8B6-458E-99DA-54062B63E6DA}"/>
    <cellStyle name="Output 4 2 2 5 2" xfId="5717" xr:uid="{845F0BE7-C0AA-4576-B824-E2E285657131}"/>
    <cellStyle name="Output 4 2 2 5 2 2" xfId="8303" xr:uid="{07EBFC48-CD2F-4443-A452-1C431B9F2A18}"/>
    <cellStyle name="Output 4 2 2 5 2 2 2" xfId="17292" xr:uid="{57E27705-5DAA-4B4A-B2AD-6373BE3D9E49}"/>
    <cellStyle name="Output 4 2 2 5 2 2 2 2" xfId="24949" xr:uid="{195128E7-6A15-42AE-BEAE-B332C34AE52E}"/>
    <cellStyle name="Output 4 2 2 5 2 2 3" xfId="31471" xr:uid="{49772A4B-82EE-42C1-BDA6-5F156071BB21}"/>
    <cellStyle name="Output 4 2 2 5 2 3" xfId="10940" xr:uid="{556F6EA2-C5BC-4E6D-B043-0C968560E4B6}"/>
    <cellStyle name="Output 4 2 2 5 2 3 2" xfId="19929" xr:uid="{643F3E5B-4DA9-46B2-893A-1FA5B21F477A}"/>
    <cellStyle name="Output 4 2 2 5 2 3 2 2" xfId="23124" xr:uid="{41F569EA-4205-4B94-BF2F-C099DC9449D5}"/>
    <cellStyle name="Output 4 2 2 5 2 3 3" xfId="44030" xr:uid="{AF0793BC-6844-4B01-9D4E-135A0B2E404A}"/>
    <cellStyle name="Output 4 2 2 5 2 4" xfId="14706" xr:uid="{2060B53A-A04C-4D3E-909F-2DC35C0B7915}"/>
    <cellStyle name="Output 4 2 2 5 2 4 2" xfId="22591" xr:uid="{7E708CB7-291E-442E-8765-7D6D88923EB6}"/>
    <cellStyle name="Output 4 2 2 5 2 5" xfId="41159" xr:uid="{7FC63DB9-51FB-40CC-817D-5082AF27027C}"/>
    <cellStyle name="Output 4 2 2 5 3" xfId="3809" xr:uid="{85F336F1-1081-416E-B6F7-D7798343F197}"/>
    <cellStyle name="Output 4 2 2 5 3 2" xfId="37899" xr:uid="{EA74533D-0D73-4A0F-A94B-FADA3420E768}"/>
    <cellStyle name="Output 4 2 2 5 4" xfId="36692" xr:uid="{840FFCE3-9C87-450D-8992-2B2160099015}"/>
    <cellStyle name="Output 4 2 2 6" xfId="1756" xr:uid="{2F511014-7C71-4197-8520-E84EF623D9ED}"/>
    <cellStyle name="Output 4 2 2 6 2" xfId="6079" xr:uid="{AD50F6E1-BF45-44CF-B7FF-382AFBCFA8EC}"/>
    <cellStyle name="Output 4 2 2 6 2 2" xfId="8665" xr:uid="{ABB3CACB-4E4A-42C9-A838-743254184DBD}"/>
    <cellStyle name="Output 4 2 2 6 2 2 2" xfId="17654" xr:uid="{1DA8F1E1-B24E-447A-99F1-D30B03E87B8E}"/>
    <cellStyle name="Output 4 2 2 6 2 2 2 2" xfId="36721" xr:uid="{F9E256EB-7143-4B32-BC5E-C44FFC0E7A8D}"/>
    <cellStyle name="Output 4 2 2 6 2 2 3" xfId="34587" xr:uid="{76D97338-8BDE-40BE-87A3-BCCC529E21F0}"/>
    <cellStyle name="Output 4 2 2 6 2 3" xfId="11302" xr:uid="{DABB8F5D-44A4-4F39-A4C6-55005B707719}"/>
    <cellStyle name="Output 4 2 2 6 2 3 2" xfId="20291" xr:uid="{D5FCA228-A389-4CE8-B772-DFE95B4A62B2}"/>
    <cellStyle name="Output 4 2 2 6 2 3 2 2" xfId="25158" xr:uid="{DF6E9B8F-50BE-4472-94B2-720060D97FE3}"/>
    <cellStyle name="Output 4 2 2 6 2 3 3" xfId="22699" xr:uid="{21238B9C-C369-400F-A76D-426E1EDFE044}"/>
    <cellStyle name="Output 4 2 2 6 2 4" xfId="15068" xr:uid="{D760626A-73B0-429C-A6B5-F27594314F5D}"/>
    <cellStyle name="Output 4 2 2 6 2 4 2" xfId="25272" xr:uid="{6AA11330-C30D-4D9F-BD6C-B639F8684913}"/>
    <cellStyle name="Output 4 2 2 6 2 5" xfId="36262" xr:uid="{91DCE1E4-ADA6-493A-AC87-5C148541311F}"/>
    <cellStyle name="Output 4 2 2 6 3" xfId="4193" xr:uid="{DA68A54F-F7C2-4057-8C41-80118CDA36EC}"/>
    <cellStyle name="Output 4 2 2 6 3 2" xfId="39939" xr:uid="{49D59F53-CD9C-4212-8021-626E88E0EC91}"/>
    <cellStyle name="Output 4 2 2 6 4" xfId="30067" xr:uid="{9722ADA3-C841-445E-BB8F-93047CD0CCD2}"/>
    <cellStyle name="Output 4 2 2 7" xfId="1991" xr:uid="{1884C0DC-8CF6-4364-A675-89BB937AFF80}"/>
    <cellStyle name="Output 4 2 2 7 2" xfId="6299" xr:uid="{30E27493-934F-4129-BEA7-F5F47D73ADF4}"/>
    <cellStyle name="Output 4 2 2 7 2 2" xfId="8885" xr:uid="{CF362793-D219-4187-99C1-126FD94707C2}"/>
    <cellStyle name="Output 4 2 2 7 2 2 2" xfId="17874" xr:uid="{487A468F-B45D-4AB3-9F5E-8685E4B810FC}"/>
    <cellStyle name="Output 4 2 2 7 2 2 2 2" xfId="31653" xr:uid="{00FC3CC7-57A3-4AC2-93EF-46FEBFCB3075}"/>
    <cellStyle name="Output 4 2 2 7 2 2 3" xfId="30163" xr:uid="{B051DAB8-C622-4501-85EF-2A05C528B8B6}"/>
    <cellStyle name="Output 4 2 2 7 2 3" xfId="11522" xr:uid="{49A7DCFF-6161-4D34-B826-5692AD2A7423}"/>
    <cellStyle name="Output 4 2 2 7 2 3 2" xfId="20511" xr:uid="{BD160E99-A314-407F-83AA-8B77B100D723}"/>
    <cellStyle name="Output 4 2 2 7 2 3 2 2" xfId="38450" xr:uid="{CAD5111F-B090-43EC-8A3F-5D22CA2CEB25}"/>
    <cellStyle name="Output 4 2 2 7 2 3 3" xfId="44104" xr:uid="{97DA8188-969C-4011-BF68-D79A6842DCCE}"/>
    <cellStyle name="Output 4 2 2 7 2 4" xfId="15288" xr:uid="{34F30F0F-A1DA-4602-B3DB-13B763DEAAFD}"/>
    <cellStyle name="Output 4 2 2 7 2 4 2" xfId="36906" xr:uid="{92156CD3-2416-46ED-9162-BF330755BAD1}"/>
    <cellStyle name="Output 4 2 2 7 2 5" xfId="29634" xr:uid="{907D5D8A-A267-4B9D-962E-76A5101D0680}"/>
    <cellStyle name="Output 4 2 2 7 3" xfId="4428" xr:uid="{B3216FA3-BA0A-42FD-BF16-6B9126490182}"/>
    <cellStyle name="Output 4 2 2 7 3 2" xfId="39579" xr:uid="{9777B06F-7BE3-4249-B769-91D0670072B2}"/>
    <cellStyle name="Output 4 2 2 7 4" xfId="33165" xr:uid="{2097FA1C-46CE-4F63-A0FD-49BE0F4834C3}"/>
    <cellStyle name="Output 4 2 2 8" xfId="2802" xr:uid="{431E0AE5-506A-4214-A5A6-213C6B5B0A2B}"/>
    <cellStyle name="Output 4 2 2 8 2" xfId="6952" xr:uid="{D19112D4-FDB7-4359-A5D2-44A3A56060A9}"/>
    <cellStyle name="Output 4 2 2 8 2 2" xfId="12081" xr:uid="{CD9A7A11-B714-482C-894C-D330EE6459B9}"/>
    <cellStyle name="Output 4 2 2 8 2 2 2" xfId="21070" xr:uid="{7D7A6889-FDFB-4377-B8A2-537DAF882BC6}"/>
    <cellStyle name="Output 4 2 2 8 2 2 2 2" xfId="24656" xr:uid="{F8A11EC8-B263-45C4-8DE4-ABC81874AB83}"/>
    <cellStyle name="Output 4 2 2 8 2 2 3" xfId="42583" xr:uid="{69EC7A40-A8C0-4825-9CB2-75A8F948A43E}"/>
    <cellStyle name="Output 4 2 2 8 2 3" xfId="12903" xr:uid="{7EDA75B8-CD45-460A-912C-EC5410F96AB7}"/>
    <cellStyle name="Output 4 2 2 8 2 3 2" xfId="21892" xr:uid="{5147C98F-67DD-4775-ACE5-D2702A469204}"/>
    <cellStyle name="Output 4 2 2 8 2 3 2 2" xfId="38649" xr:uid="{3AB4C875-7D48-4B75-88DD-517FB7E0D918}"/>
    <cellStyle name="Output 4 2 2 8 2 3 3" xfId="38140" xr:uid="{3D8DF54D-D462-49E7-9B8D-A0F2E39A36EA}"/>
    <cellStyle name="Output 4 2 2 8 2 4" xfId="15941" xr:uid="{5EF4F611-D473-40A9-9DF1-3908486A2641}"/>
    <cellStyle name="Output 4 2 2 8 2 4 2" xfId="23916" xr:uid="{3838E780-B310-4007-B6D7-E2EA7BF48754}"/>
    <cellStyle name="Output 4 2 2 8 2 5" xfId="29011" xr:uid="{F5770379-2915-478B-B4EB-F6B21466E08F}"/>
    <cellStyle name="Output 4 2 2 8 3" xfId="9515" xr:uid="{A1566A61-E0D0-4EEB-AE99-FAF7A8CAC332}"/>
    <cellStyle name="Output 4 2 2 8 3 2" xfId="18504" xr:uid="{80F2325D-6003-4920-B1E6-887BB67DB6CD}"/>
    <cellStyle name="Output 4 2 2 8 3 2 2" xfId="39804" xr:uid="{6EB6AB02-3929-42BF-882F-91AE5853AFF9}"/>
    <cellStyle name="Output 4 2 2 8 3 3" xfId="30381" xr:uid="{004312EE-4BDD-4F06-B650-B131C9414BE0}"/>
    <cellStyle name="Output 4 2 2 8 4" xfId="35903" xr:uid="{103185D8-CC6A-4E97-93FC-D8EA1931AF93}"/>
    <cellStyle name="Output 4 2 2 9" xfId="4735" xr:uid="{16ECD304-EA08-4C7C-9734-FA7938ACCEC5}"/>
    <cellStyle name="Output 4 2 2 9 2" xfId="7321" xr:uid="{677A56A2-799F-4963-B1FF-5290E79718A7}"/>
    <cellStyle name="Output 4 2 2 9 2 2" xfId="16310" xr:uid="{1D7D45FE-894B-453B-9D25-0CB3DF55A24B}"/>
    <cellStyle name="Output 4 2 2 9 2 2 2" xfId="23892" xr:uid="{DCAB39AC-E543-4AB1-B2AF-88643C9B3560}"/>
    <cellStyle name="Output 4 2 2 9 2 3" xfId="33504" xr:uid="{40BC09FF-44ED-44B4-82BF-DDAFC865DD4B}"/>
    <cellStyle name="Output 4 2 2 9 3" xfId="9958" xr:uid="{8505996A-A26C-4B65-9B12-835DB6C754D6}"/>
    <cellStyle name="Output 4 2 2 9 3 2" xfId="18947" xr:uid="{0AADFFDE-43F8-4338-A05B-461E66FF4B54}"/>
    <cellStyle name="Output 4 2 2 9 3 2 2" xfId="39045" xr:uid="{40DE6180-4738-4A08-9DBC-571D28B42BCD}"/>
    <cellStyle name="Output 4 2 2 9 3 3" xfId="40058" xr:uid="{CAA7C1CB-D1F4-43A3-859F-9975DBEF54C8}"/>
    <cellStyle name="Output 4 2 2 9 4" xfId="13724" xr:uid="{219B1187-F6A8-430C-A9D2-1311C6D020BA}"/>
    <cellStyle name="Output 4 2 2 9 4 2" xfId="28596" xr:uid="{2C8CDD42-A3A2-4195-B0FD-D4E0D440DAF8}"/>
    <cellStyle name="Output 4 2 2 9 5" xfId="42926" xr:uid="{A49B97E2-FF94-4703-90A6-2356B7D4C7F4}"/>
    <cellStyle name="Output 4 2 3" xfId="441" xr:uid="{A2ADE230-5155-412E-993D-FE23D13B5A78}"/>
    <cellStyle name="Output 4 2 3 10" xfId="9305" xr:uid="{2FD2720F-68CB-4152-B390-5C1FED0B2B3F}"/>
    <cellStyle name="Output 4 2 3 10 2" xfId="18294" xr:uid="{3B6DE53F-B9DA-4FC4-A5EC-DBB5C404A74A}"/>
    <cellStyle name="Output 4 2 3 10 2 2" xfId="35398" xr:uid="{6C75C2B4-985E-4FDB-A372-BDB5D6F8D4AD}"/>
    <cellStyle name="Output 4 2 3 10 3" xfId="22539" xr:uid="{EE29ED6B-3E97-4022-A51D-AB2C5268CA1C}"/>
    <cellStyle name="Output 4 2 3 11" xfId="9709" xr:uid="{10D449B2-7069-41F7-A335-171A99A701C7}"/>
    <cellStyle name="Output 4 2 3 11 2" xfId="18698" xr:uid="{1B4DF705-8AE3-49B1-9499-BDD72107748D}"/>
    <cellStyle name="Output 4 2 3 11 2 2" xfId="35263" xr:uid="{ED597C91-2570-41C3-A733-1B2695BE8BA8}"/>
    <cellStyle name="Output 4 2 3 11 3" xfId="34660" xr:uid="{4DD996EF-3F48-47A4-BD99-985BC5D92EBA}"/>
    <cellStyle name="Output 4 2 3 12" xfId="2447" xr:uid="{59B84F51-0D39-4007-A738-C8C9F2273CF0}"/>
    <cellStyle name="Output 4 2 3 12 2" xfId="43377" xr:uid="{7E2B9C10-26D8-4173-BEFE-462122E3D177}"/>
    <cellStyle name="Output 4 2 3 13" xfId="13356" xr:uid="{C4EE8BA9-EE0B-4630-AC8D-2A6446CAD428}"/>
    <cellStyle name="Output 4 2 3 13 2" xfId="29163" xr:uid="{D6E56489-690F-40F1-A39C-516DEE1AE9BB}"/>
    <cellStyle name="Output 4 2 3 14" xfId="23432" xr:uid="{3DFBBB6F-92ED-4202-86DB-762F6C7D1FBD}"/>
    <cellStyle name="Output 4 2 3 15" xfId="46444" xr:uid="{A8616ECD-4D71-4A84-AA89-E7DAE3249AD2}"/>
    <cellStyle name="Output 4 2 3 2" xfId="790" xr:uid="{F4F8869C-BAE9-4296-AD60-A4C96C965C28}"/>
    <cellStyle name="Output 4 2 3 2 2" xfId="5159" xr:uid="{9B88DDC5-A0DA-46C8-AF36-CA9543069691}"/>
    <cellStyle name="Output 4 2 3 2 2 2" xfId="7745" xr:uid="{58BE3B8B-437B-4ED2-8B03-A125EDA241B4}"/>
    <cellStyle name="Output 4 2 3 2 2 2 2" xfId="16734" xr:uid="{FA622102-8952-454C-966D-E555B887BA5D}"/>
    <cellStyle name="Output 4 2 3 2 2 2 2 2" xfId="39601" xr:uid="{0488E83C-A579-4F89-90C2-6EF54D214F70}"/>
    <cellStyle name="Output 4 2 3 2 2 2 3" xfId="36533" xr:uid="{8766E211-4DEA-46AC-AEB2-2A8D6907BB3E}"/>
    <cellStyle name="Output 4 2 3 2 2 3" xfId="10382" xr:uid="{BE2164E7-0724-4104-A481-8FEA2D25AE25}"/>
    <cellStyle name="Output 4 2 3 2 2 3 2" xfId="19371" xr:uid="{8C2DE268-5A90-4BE1-A80B-848F18E24A74}"/>
    <cellStyle name="Output 4 2 3 2 2 3 2 2" xfId="28730" xr:uid="{F47545C7-A2CC-4CD2-B1E0-2ED2633A822D}"/>
    <cellStyle name="Output 4 2 3 2 2 3 3" xfId="34501" xr:uid="{F628E700-D7FE-49F4-A19A-F590F019BD5C}"/>
    <cellStyle name="Output 4 2 3 2 2 4" xfId="14148" xr:uid="{0A2C7276-9089-48A2-B99B-96DADD83DFAD}"/>
    <cellStyle name="Output 4 2 3 2 2 4 2" xfId="26170" xr:uid="{C88CB250-A356-48C2-99A7-A192A6BB061D}"/>
    <cellStyle name="Output 4 2 3 2 2 5" xfId="26186" xr:uid="{06767007-2EE5-4EDC-8D9D-F644E0ABF49C}"/>
    <cellStyle name="Output 4 2 3 2 2 6" xfId="56723" xr:uid="{8692EB57-478E-4CFF-9E35-671B0CE08F59}"/>
    <cellStyle name="Output 4 2 3 2 3" xfId="3227" xr:uid="{19217CD6-DE66-4B39-8010-B3998847EECF}"/>
    <cellStyle name="Output 4 2 3 2 3 2" xfId="29538" xr:uid="{6FD34009-9D82-4AA6-84FE-EA695B379C56}"/>
    <cellStyle name="Output 4 2 3 2 4" xfId="25055" xr:uid="{46EDD480-BB65-4BAF-AF79-B658D9B7F43D}"/>
    <cellStyle name="Output 4 2 3 2 5" xfId="49941" xr:uid="{49F7C6B2-C1C3-42E2-A598-8EFFD0438C98}"/>
    <cellStyle name="Output 4 2 3 3" xfId="1135" xr:uid="{4D5AFFFC-EFBA-4B69-AB13-01246CF5E65E}"/>
    <cellStyle name="Output 4 2 3 3 2" xfId="5480" xr:uid="{5C65B5F9-9C0D-43F5-A98B-0A22CC24CFD8}"/>
    <cellStyle name="Output 4 2 3 3 2 2" xfId="8066" xr:uid="{61AF2838-9308-49E0-AE9F-BF6897FB4737}"/>
    <cellStyle name="Output 4 2 3 3 2 2 2" xfId="17055" xr:uid="{8E37437D-2431-4D24-A382-3D231857E8B6}"/>
    <cellStyle name="Output 4 2 3 3 2 2 2 2" xfId="32007" xr:uid="{A06ACFE2-61BE-469A-B876-D40777358AEF}"/>
    <cellStyle name="Output 4 2 3 3 2 2 3" xfId="29859" xr:uid="{EA2EE6E6-F8E3-4228-B43E-A2A8040ECDD0}"/>
    <cellStyle name="Output 4 2 3 3 2 3" xfId="10703" xr:uid="{9BA80622-1234-42A0-B50A-373AACF654F3}"/>
    <cellStyle name="Output 4 2 3 3 2 3 2" xfId="19692" xr:uid="{FD8BFD95-79A1-4E0C-8D85-A0B8223F35A5}"/>
    <cellStyle name="Output 4 2 3 3 2 3 2 2" xfId="40659" xr:uid="{B1EC4E63-AB64-4F26-A5DF-76B4F4343AD8}"/>
    <cellStyle name="Output 4 2 3 3 2 3 3" xfId="31151" xr:uid="{BF39209B-72AE-4AD7-A23C-952213988AA9}"/>
    <cellStyle name="Output 4 2 3 3 2 4" xfId="14469" xr:uid="{9743BD0B-525D-4C67-B3C1-C2BB1ADA292A}"/>
    <cellStyle name="Output 4 2 3 3 2 4 2" xfId="27349" xr:uid="{7F18CCE6-5072-49EE-9F0E-E990EEF93D9F}"/>
    <cellStyle name="Output 4 2 3 3 2 5" xfId="34391" xr:uid="{E9377487-2D37-4F18-B0CE-79ECA227B113}"/>
    <cellStyle name="Output 4 2 3 3 2 6" xfId="58210" xr:uid="{A07A83E4-4473-4126-B458-69E62D8C188E}"/>
    <cellStyle name="Output 4 2 3 3 3" xfId="3572" xr:uid="{0D264C74-3FA0-415E-92DE-D64BC1E751CC}"/>
    <cellStyle name="Output 4 2 3 3 3 2" xfId="29099" xr:uid="{07843655-A334-4143-A477-A626201E6AAA}"/>
    <cellStyle name="Output 4 2 3 3 4" xfId="39233" xr:uid="{03A946C0-9A25-4502-B19D-BC26B1D5A105}"/>
    <cellStyle name="Output 4 2 3 3 5" xfId="51428" xr:uid="{31A72C01-79AE-4FB1-8447-9982800C151A}"/>
    <cellStyle name="Output 4 2 3 4" xfId="1479" xr:uid="{8A7838CE-C805-487E-AFC4-559745A33C03}"/>
    <cellStyle name="Output 4 2 3 4 2" xfId="5824" xr:uid="{898B75DC-DBC8-4613-9F13-83EC7DC1BA50}"/>
    <cellStyle name="Output 4 2 3 4 2 2" xfId="8410" xr:uid="{20199436-C5BE-41C6-9A92-80FF091EE3FB}"/>
    <cellStyle name="Output 4 2 3 4 2 2 2" xfId="17399" xr:uid="{3B81DD53-3A93-48EA-9743-D76C6F16ABEE}"/>
    <cellStyle name="Output 4 2 3 4 2 2 2 2" xfId="29015" xr:uid="{96A01BDF-CD2E-456D-A874-918C64033734}"/>
    <cellStyle name="Output 4 2 3 4 2 2 3" xfId="31998" xr:uid="{E78CEEDD-6659-4566-ADFF-6ED6B7532170}"/>
    <cellStyle name="Output 4 2 3 4 2 3" xfId="11047" xr:uid="{74EA89E8-43B7-4AA4-BBB1-DD8E0AF2283B}"/>
    <cellStyle name="Output 4 2 3 4 2 3 2" xfId="20036" xr:uid="{55B1C416-FA29-43A1-924C-E28215942B05}"/>
    <cellStyle name="Output 4 2 3 4 2 3 2 2" xfId="24809" xr:uid="{72475853-B496-4837-89F5-17CFDCB8D3C7}"/>
    <cellStyle name="Output 4 2 3 4 2 3 3" xfId="40083" xr:uid="{760DCF46-06BE-4A62-A77D-4784F5F1BF1C}"/>
    <cellStyle name="Output 4 2 3 4 2 4" xfId="14813" xr:uid="{1E8843A4-AFE6-4564-A4CD-3971A5277361}"/>
    <cellStyle name="Output 4 2 3 4 2 4 2" xfId="40680" xr:uid="{EA29DA54-B6A5-4530-BBA1-FCD22A15FEE1}"/>
    <cellStyle name="Output 4 2 3 4 2 5" xfId="37082" xr:uid="{9767A943-DC90-4C83-8B57-545C4FB7F5A3}"/>
    <cellStyle name="Output 4 2 3 4 2 6" xfId="54850" xr:uid="{B3C54A94-5598-472E-A0EE-F9656D62CA7F}"/>
    <cellStyle name="Output 4 2 3 4 3" xfId="3916" xr:uid="{7E0D5603-96D7-4163-B49E-A03DEC698D5E}"/>
    <cellStyle name="Output 4 2 3 4 3 2" xfId="30501" xr:uid="{E62E7777-BDB9-4579-8E40-EFCD186CE555}"/>
    <cellStyle name="Output 4 2 3 4 4" xfId="23736" xr:uid="{E31BA23D-49F1-4511-B400-57208126530B}"/>
    <cellStyle name="Output 4 2 3 4 5" xfId="48058" xr:uid="{2AE80630-38C4-4BA6-88C8-E34F6D5539D9}"/>
    <cellStyle name="Output 4 2 3 5" xfId="1441" xr:uid="{424D283F-0C6C-4B6A-93F7-69A58B535B80}"/>
    <cellStyle name="Output 4 2 3 5 2" xfId="5786" xr:uid="{0A3E212C-DB5F-40DD-B805-D8D552370561}"/>
    <cellStyle name="Output 4 2 3 5 2 2" xfId="8372" xr:uid="{C46C463B-2E29-42D7-B59D-02F7DAB90963}"/>
    <cellStyle name="Output 4 2 3 5 2 2 2" xfId="17361" xr:uid="{E56C37AA-7530-4CA8-8DF9-0A7457535EF4}"/>
    <cellStyle name="Output 4 2 3 5 2 2 2 2" xfId="31253" xr:uid="{89F1D57F-28B3-4142-8768-C3492F7CF230}"/>
    <cellStyle name="Output 4 2 3 5 2 2 3" xfId="30670" xr:uid="{884FA518-B866-4801-B15F-64BB488A152E}"/>
    <cellStyle name="Output 4 2 3 5 2 3" xfId="11009" xr:uid="{430244A0-1911-4259-9B32-4D316AE38AA4}"/>
    <cellStyle name="Output 4 2 3 5 2 3 2" xfId="19998" xr:uid="{CC828A89-AB68-450B-9C17-6C2A49E218E6}"/>
    <cellStyle name="Output 4 2 3 5 2 3 2 2" xfId="24543" xr:uid="{FF47CE0E-D920-43E7-9FD3-BA7E4DB9D0AC}"/>
    <cellStyle name="Output 4 2 3 5 2 3 3" xfId="34622" xr:uid="{663299DE-8AF1-40BA-AA70-2984074B4BCB}"/>
    <cellStyle name="Output 4 2 3 5 2 4" xfId="14775" xr:uid="{7701EE92-61EC-47BF-AC54-ECD566B6BAF5}"/>
    <cellStyle name="Output 4 2 3 5 2 4 2" xfId="31790" xr:uid="{7B32D296-2CF4-406D-8CAC-B96C11FD6A19}"/>
    <cellStyle name="Output 4 2 3 5 2 5" xfId="41401" xr:uid="{1DECD785-7361-4854-9105-677678D4FD48}"/>
    <cellStyle name="Output 4 2 3 5 3" xfId="3878" xr:uid="{2F917B71-A527-4E44-A1CB-5E9C45C18B78}"/>
    <cellStyle name="Output 4 2 3 5 3 2" xfId="30260" xr:uid="{7872D624-0608-4C1F-AE1E-CC74C3AF513F}"/>
    <cellStyle name="Output 4 2 3 5 4" xfId="23470" xr:uid="{CE4FF2D7-D82E-4A13-8AD5-6745E204D228}"/>
    <cellStyle name="Output 4 2 3 5 5" xfId="53150" xr:uid="{197F1814-4EC2-463B-BFFF-B6D00EDDA2EF}"/>
    <cellStyle name="Output 4 2 3 6" xfId="2098" xr:uid="{2075D695-F7A7-4CF0-92F0-CDF00887730E}"/>
    <cellStyle name="Output 4 2 3 6 2" xfId="6399" xr:uid="{B9AF17D1-405F-42BB-B073-4F91CA07E232}"/>
    <cellStyle name="Output 4 2 3 6 2 2" xfId="8985" xr:uid="{0A4D1F85-D709-41BE-96EB-A151E130F555}"/>
    <cellStyle name="Output 4 2 3 6 2 2 2" xfId="17974" xr:uid="{C670B642-915E-49E9-90EF-1068014D0489}"/>
    <cellStyle name="Output 4 2 3 6 2 2 2 2" xfId="34927" xr:uid="{F17C1BD8-F7C6-4699-89A2-C454693BABA9}"/>
    <cellStyle name="Output 4 2 3 6 2 2 3" xfId="33089" xr:uid="{99287DB6-A196-468C-B9E8-DDB2DB468D63}"/>
    <cellStyle name="Output 4 2 3 6 2 3" xfId="11622" xr:uid="{5C72278C-4021-4791-A766-894C3BD378DB}"/>
    <cellStyle name="Output 4 2 3 6 2 3 2" xfId="20611" xr:uid="{80C227F6-C67B-438D-8E60-F7B788AFD22F}"/>
    <cellStyle name="Output 4 2 3 6 2 3 2 2" xfId="36921" xr:uid="{386BBE0B-499B-4AD0-9EAA-E631019EC894}"/>
    <cellStyle name="Output 4 2 3 6 2 3 3" xfId="40514" xr:uid="{32722BBA-BE07-46AB-BECE-AF7A19D9C21D}"/>
    <cellStyle name="Output 4 2 3 6 2 4" xfId="15388" xr:uid="{6DE6D90F-461C-4F9D-8167-1AED9CA0AF7A}"/>
    <cellStyle name="Output 4 2 3 6 2 4 2" xfId="38806" xr:uid="{ACC76308-BE5C-4BF4-A788-61ABE8EDB5DC}"/>
    <cellStyle name="Output 4 2 3 6 2 5" xfId="43423" xr:uid="{55510A6E-71E8-48DF-8819-3541BF5D98E5}"/>
    <cellStyle name="Output 4 2 3 6 3" xfId="4535" xr:uid="{DADAD187-519A-49A5-AB7A-1B1A7E133F7C}"/>
    <cellStyle name="Output 4 2 3 6 3 2" xfId="33874" xr:uid="{7A2E5624-CC12-414B-AC12-54FAF100FEA8}"/>
    <cellStyle name="Output 4 2 3 6 4" xfId="22282" xr:uid="{E1D8FBB3-35A5-4BE7-BC47-2349B66CF6A1}"/>
    <cellStyle name="Output 4 2 3 7" xfId="2908" xr:uid="{75940117-92BA-48E7-8CF1-6308046EE4BC}"/>
    <cellStyle name="Output 4 2 3 7 2" xfId="7058" xr:uid="{59EF1E30-D504-4CE6-A405-4D60B1BE6293}"/>
    <cellStyle name="Output 4 2 3 7 2 2" xfId="12184" xr:uid="{36B75D18-1ED1-4258-AC1E-9643995CEDE3}"/>
    <cellStyle name="Output 4 2 3 7 2 2 2" xfId="21173" xr:uid="{92DF4FD6-5F83-4232-B755-BADFEA0D0B0C}"/>
    <cellStyle name="Output 4 2 3 7 2 2 2 2" xfId="33495" xr:uid="{82A97FAA-ED8F-4677-A84D-AC936751032A}"/>
    <cellStyle name="Output 4 2 3 7 2 2 3" xfId="40470" xr:uid="{504A439C-C21A-4ACD-A9DB-31E577933BE8}"/>
    <cellStyle name="Output 4 2 3 7 2 3" xfId="12986" xr:uid="{661B4060-DAB6-4BB4-AE59-1B59E2A5FCA5}"/>
    <cellStyle name="Output 4 2 3 7 2 3 2" xfId="21975" xr:uid="{655EAB78-F6D5-457A-96C3-4A6E90A647A8}"/>
    <cellStyle name="Output 4 2 3 7 2 3 2 2" xfId="30747" xr:uid="{B3B4D178-D965-460F-9BB0-905570D8E8E9}"/>
    <cellStyle name="Output 4 2 3 7 2 3 3" xfId="38679" xr:uid="{3D7797D6-6D05-40D5-928D-ADAEE0F93026}"/>
    <cellStyle name="Output 4 2 3 7 2 4" xfId="16047" xr:uid="{B2CE8EB3-8B26-4F25-A758-8CD3CA3ED8D4}"/>
    <cellStyle name="Output 4 2 3 7 2 4 2" xfId="31543" xr:uid="{CAF07D99-4186-4F87-A032-7F13951CDD3E}"/>
    <cellStyle name="Output 4 2 3 7 2 5" xfId="27755" xr:uid="{E2FB50CC-33A3-44C8-8003-0D75F265081E}"/>
    <cellStyle name="Output 4 2 3 7 3" xfId="9621" xr:uid="{95D03718-2872-43E5-8310-43ADC1E8FAE3}"/>
    <cellStyle name="Output 4 2 3 7 3 2" xfId="18610" xr:uid="{2EC8B76E-107F-4F2B-B914-F0EF51BCC05A}"/>
    <cellStyle name="Output 4 2 3 7 3 2 2" xfId="37961" xr:uid="{6125FE68-32AA-4533-8ABB-5C7843277FDE}"/>
    <cellStyle name="Output 4 2 3 7 3 3" xfId="32696" xr:uid="{320443B1-C243-484B-9357-3AF4F456F378}"/>
    <cellStyle name="Output 4 2 3 7 4" xfId="25139" xr:uid="{37FF1A53-DA8E-4097-A5FA-A846C6C90A39}"/>
    <cellStyle name="Output 4 2 3 8" xfId="4835" xr:uid="{70DD77AF-FD13-4D91-8B98-541F1B961774}"/>
    <cellStyle name="Output 4 2 3 8 2" xfId="7421" xr:uid="{A2197FA0-2B45-433B-A1CC-182D21A9C604}"/>
    <cellStyle name="Output 4 2 3 8 2 2" xfId="16410" xr:uid="{7BDBE2F6-972E-48E5-A609-D6670F671145}"/>
    <cellStyle name="Output 4 2 3 8 2 2 2" xfId="27201" xr:uid="{8B68F6A0-4CD9-4337-8D04-301A956134E1}"/>
    <cellStyle name="Output 4 2 3 8 2 3" xfId="41161" xr:uid="{7210B582-B28A-4E10-AD78-74FE063FE10C}"/>
    <cellStyle name="Output 4 2 3 8 3" xfId="10058" xr:uid="{F95B77DD-41DD-4F24-B86F-F3D05DD5F3E2}"/>
    <cellStyle name="Output 4 2 3 8 3 2" xfId="19047" xr:uid="{5AC4D93A-805C-46B4-9E64-0B389278BEF8}"/>
    <cellStyle name="Output 4 2 3 8 3 2 2" xfId="43479" xr:uid="{11E766C9-6DA4-4203-981C-0726B93B0372}"/>
    <cellStyle name="Output 4 2 3 8 3 3" xfId="34504" xr:uid="{61FB3D31-8591-4E66-A132-3AD2583D37C0}"/>
    <cellStyle name="Output 4 2 3 8 4" xfId="13824" xr:uid="{E1B1CCAD-FB3A-4827-891B-1E605709EC44}"/>
    <cellStyle name="Output 4 2 3 8 4 2" xfId="38410" xr:uid="{99C9F5F0-849B-47E9-B051-DBC865D2C297}"/>
    <cellStyle name="Output 4 2 3 8 5" xfId="28297" xr:uid="{BAF3D42F-AF4D-449F-A9AA-1A65F616E956}"/>
    <cellStyle name="Output 4 2 3 9" xfId="6743" xr:uid="{62537562-A08B-4EDE-8E37-21D8544E919A}"/>
    <cellStyle name="Output 4 2 3 9 2" xfId="11942" xr:uid="{805C1C49-13D4-4B2D-9A96-ADD95E628FA7}"/>
    <cellStyle name="Output 4 2 3 9 2 2" xfId="20931" xr:uid="{6A411CE9-7249-4C30-899D-322763B9061A}"/>
    <cellStyle name="Output 4 2 3 9 2 2 2" xfId="32873" xr:uid="{96946A4D-A082-4DE1-B69F-7F4AA58E423C}"/>
    <cellStyle name="Output 4 2 3 9 2 3" xfId="33373" xr:uid="{B2024E57-428C-4A2F-AE2A-396D05CD3E03}"/>
    <cellStyle name="Output 4 2 3 9 3" xfId="15732" xr:uid="{055A74D8-6392-4838-B26A-D991BC303F4A}"/>
    <cellStyle name="Output 4 2 3 9 3 2" xfId="39139" xr:uid="{9270A096-B7C5-437A-A9EC-AA3F2DCAD714}"/>
    <cellStyle name="Output 4 2 3 9 4" xfId="34722" xr:uid="{37A386DE-4889-4191-94A4-EDF6DACB94D6}"/>
    <cellStyle name="Output 4 2 4" xfId="538" xr:uid="{18F71509-F60C-403B-84CB-6C4F1DCE4970}"/>
    <cellStyle name="Output 4 2 4 10" xfId="49061" xr:uid="{C2603604-62A5-47F2-887B-F9CD97C86F2E}"/>
    <cellStyle name="Output 4 2 4 2" xfId="887" xr:uid="{9FB89CAC-C5BF-4AEB-880E-88E7E69C3F08}"/>
    <cellStyle name="Output 4 2 4 2 2" xfId="5256" xr:uid="{770AC87D-E557-4F66-8183-D998154C50A7}"/>
    <cellStyle name="Output 4 2 4 2 2 2" xfId="7842" xr:uid="{C24458BA-8720-494E-A981-98D5B5E4B2CA}"/>
    <cellStyle name="Output 4 2 4 2 2 2 2" xfId="16831" xr:uid="{1934843F-1729-4D68-A1DF-12D11B4F2886}"/>
    <cellStyle name="Output 4 2 4 2 2 2 2 2" xfId="28003" xr:uid="{19F97674-1257-4D1A-87DB-B8BB74DE02B1}"/>
    <cellStyle name="Output 4 2 4 2 2 2 3" xfId="42019" xr:uid="{5DF16A07-A8B0-4798-80D5-9C2ADE3755B0}"/>
    <cellStyle name="Output 4 2 4 2 2 3" xfId="10479" xr:uid="{50E5550D-5525-4588-A80A-9BD9258AB279}"/>
    <cellStyle name="Output 4 2 4 2 2 3 2" xfId="19468" xr:uid="{C8325FBF-BF79-49EA-8F2A-A4B9D846074A}"/>
    <cellStyle name="Output 4 2 4 2 2 3 2 2" xfId="38510" xr:uid="{706658B8-E217-4723-8A92-D6EC7C07860A}"/>
    <cellStyle name="Output 4 2 4 2 2 3 3" xfId="25377" xr:uid="{341DA61B-597E-4DDE-A9D3-F363E6334DB7}"/>
    <cellStyle name="Output 4 2 4 2 2 4" xfId="14245" xr:uid="{0AB668A9-B706-4045-A718-134F4DA2F8CD}"/>
    <cellStyle name="Output 4 2 4 2 2 4 2" xfId="29517" xr:uid="{A091E834-B6F9-4210-BFCA-A7AB564271BC}"/>
    <cellStyle name="Output 4 2 4 2 2 5" xfId="22788" xr:uid="{701488FE-912F-42D2-A865-4D4140DB6D8D}"/>
    <cellStyle name="Output 4 2 4 2 3" xfId="3324" xr:uid="{D67E133A-52A3-42DD-9091-CB3E6BCE4A0F}"/>
    <cellStyle name="Output 4 2 4 2 3 2" xfId="43506" xr:uid="{52088BAC-7044-4E46-8EBC-816F30A3A80C}"/>
    <cellStyle name="Output 4 2 4 2 4" xfId="29134" xr:uid="{E89AA767-A956-408E-B41B-E68022700830}"/>
    <cellStyle name="Output 4 2 4 2 5" xfId="55843" xr:uid="{A1DE5E2F-CCF0-4D39-8D73-9306D0ABD8BD}"/>
    <cellStyle name="Output 4 2 4 3" xfId="1232" xr:uid="{06E08568-F53E-4C83-BAF5-6354B8D20433}"/>
    <cellStyle name="Output 4 2 4 3 2" xfId="5577" xr:uid="{DA6F9F13-6F5A-4ED9-8949-9B5DC08F4705}"/>
    <cellStyle name="Output 4 2 4 3 2 2" xfId="8163" xr:uid="{CA1009D4-7A8A-46A3-9AF7-DF996CDA6988}"/>
    <cellStyle name="Output 4 2 4 3 2 2 2" xfId="17152" xr:uid="{8D01987F-D456-4DB4-AA2C-694955EEEC64}"/>
    <cellStyle name="Output 4 2 4 3 2 2 2 2" xfId="36507" xr:uid="{4696252E-E3EC-4F49-8AF5-587CA5B7D909}"/>
    <cellStyle name="Output 4 2 4 3 2 2 3" xfId="31681" xr:uid="{85680A17-0EE5-4B3C-97B0-AD45AE073A3A}"/>
    <cellStyle name="Output 4 2 4 3 2 3" xfId="10800" xr:uid="{0FE86D4C-CF48-4852-B4CB-AF9883C91455}"/>
    <cellStyle name="Output 4 2 4 3 2 3 2" xfId="19789" xr:uid="{66019C2F-D9CD-4C92-BC74-78686611921E}"/>
    <cellStyle name="Output 4 2 4 3 2 3 2 2" xfId="34080" xr:uid="{7861511B-461C-4E8B-8EF8-E3C3D77BA710}"/>
    <cellStyle name="Output 4 2 4 3 2 3 3" xfId="40075" xr:uid="{4A999B8C-2E89-49E5-8F49-EEF560C48F55}"/>
    <cellStyle name="Output 4 2 4 3 2 4" xfId="14566" xr:uid="{EA4090E3-6594-4E28-8B63-18F8A919EF59}"/>
    <cellStyle name="Output 4 2 4 3 2 4 2" xfId="32493" xr:uid="{E5AAEBD1-9434-46F4-ADD4-E003382E77DF}"/>
    <cellStyle name="Output 4 2 4 3 2 5" xfId="31759" xr:uid="{40C88D22-EDC5-4227-9DBE-822ABF4EDC4B}"/>
    <cellStyle name="Output 4 2 4 3 3" xfId="3669" xr:uid="{E5A39746-11E4-4DFB-BE5E-81DC182282C2}"/>
    <cellStyle name="Output 4 2 4 3 3 2" xfId="28478" xr:uid="{C57DCDCB-94AA-49AE-848B-387EDBCC46E0}"/>
    <cellStyle name="Output 4 2 4 3 4" xfId="38974" xr:uid="{E4B87B21-83D4-4062-B750-E1C9001B749C}"/>
    <cellStyle name="Output 4 2 4 4" xfId="1576" xr:uid="{FA468E10-D803-4CC0-B45B-5542269A742B}"/>
    <cellStyle name="Output 4 2 4 4 2" xfId="5921" xr:uid="{48ED26F8-5CC6-482F-9CB9-A01E6D28008F}"/>
    <cellStyle name="Output 4 2 4 4 2 2" xfId="8507" xr:uid="{D4C5AAD7-34CA-489E-B5F4-57652FAA1990}"/>
    <cellStyle name="Output 4 2 4 4 2 2 2" xfId="17496" xr:uid="{17FB39D0-FC17-4C1B-9448-A145BD5CD093}"/>
    <cellStyle name="Output 4 2 4 4 2 2 2 2" xfId="28756" xr:uid="{57F56A1B-25A4-4FFD-9E93-F929C42523EA}"/>
    <cellStyle name="Output 4 2 4 4 2 2 3" xfId="36549" xr:uid="{A7829047-BE00-4E65-9596-214D709B1D2C}"/>
    <cellStyle name="Output 4 2 4 4 2 3" xfId="11144" xr:uid="{6F161250-B6C2-4231-BFC9-4591A9642598}"/>
    <cellStyle name="Output 4 2 4 4 2 3 2" xfId="20133" xr:uid="{F2AAA3AA-19DE-442D-BC37-CD677F65615A}"/>
    <cellStyle name="Output 4 2 4 4 2 3 2 2" xfId="28863" xr:uid="{D61387BC-F43C-430F-B4FC-88E71975877B}"/>
    <cellStyle name="Output 4 2 4 4 2 3 3" xfId="44119" xr:uid="{BA0A1164-0867-4909-B96D-85B4ADC9212C}"/>
    <cellStyle name="Output 4 2 4 4 2 4" xfId="14910" xr:uid="{A630247D-10EC-47CB-AAA2-B0C45FDE139B}"/>
    <cellStyle name="Output 4 2 4 4 2 4 2" xfId="37324" xr:uid="{B75442CE-83BE-4772-B014-5E52E30F4D89}"/>
    <cellStyle name="Output 4 2 4 4 2 5" xfId="34767" xr:uid="{117AC364-006B-48E5-85E5-516ADB170269}"/>
    <cellStyle name="Output 4 2 4 4 3" xfId="4013" xr:uid="{64FFB712-64B6-4749-A055-6CC5BD8EE2F8}"/>
    <cellStyle name="Output 4 2 4 4 3 2" xfId="31538" xr:uid="{A8339392-35BF-4DAD-B054-C81AB170ED0B}"/>
    <cellStyle name="Output 4 2 4 4 4" xfId="25543" xr:uid="{E50B7883-D17B-42CC-8354-9583F8B5084B}"/>
    <cellStyle name="Output 4 2 4 5" xfId="1888" xr:uid="{B2BAE8BA-36E2-465E-BF11-F2BF1ECDBDF1}"/>
    <cellStyle name="Output 4 2 4 5 2" xfId="6204" xr:uid="{1C4FDD58-CADA-4B33-B710-E0DA24DF35E1}"/>
    <cellStyle name="Output 4 2 4 5 2 2" xfId="8790" xr:uid="{A9EC5715-B0CF-4A4F-9B0E-89D58B9DC704}"/>
    <cellStyle name="Output 4 2 4 5 2 2 2" xfId="17779" xr:uid="{63616488-B6FC-43BD-906C-1D204DCF487B}"/>
    <cellStyle name="Output 4 2 4 5 2 2 2 2" xfId="34314" xr:uid="{8966F334-A9E9-4898-9951-526AF7BB6639}"/>
    <cellStyle name="Output 4 2 4 5 2 2 3" xfId="43549" xr:uid="{83F4728A-299C-4AAB-AA50-B96674EA6E04}"/>
    <cellStyle name="Output 4 2 4 5 2 3" xfId="11427" xr:uid="{1BEA8BD1-18D8-4BB2-9614-00F04825AB53}"/>
    <cellStyle name="Output 4 2 4 5 2 3 2" xfId="20416" xr:uid="{4462B1E8-C99A-460F-975B-A56C37551628}"/>
    <cellStyle name="Output 4 2 4 5 2 3 2 2" xfId="37738" xr:uid="{E93A3B30-A1D8-4DE7-A095-99ABAE7D2A90}"/>
    <cellStyle name="Output 4 2 4 5 2 3 3" xfId="24268" xr:uid="{D0688119-4B2F-4E9C-9E85-90784310E9C7}"/>
    <cellStyle name="Output 4 2 4 5 2 4" xfId="15193" xr:uid="{7BC50528-6B78-457B-B203-2F68B532EE8B}"/>
    <cellStyle name="Output 4 2 4 5 2 4 2" xfId="35481" xr:uid="{7E98DFED-CB6A-45F1-ABEB-39A5722BD69B}"/>
    <cellStyle name="Output 4 2 4 5 2 5" xfId="22657" xr:uid="{1DA64C97-A553-4C30-A40A-FD749A6F9B23}"/>
    <cellStyle name="Output 4 2 4 5 3" xfId="4325" xr:uid="{8737FB55-CDEF-4F42-AB68-2E0B72B8EA24}"/>
    <cellStyle name="Output 4 2 4 5 3 2" xfId="29812" xr:uid="{7EFAA189-3749-4428-AD80-1CCAA6DE6A68}"/>
    <cellStyle name="Output 4 2 4 5 4" xfId="35052" xr:uid="{EF2C3D7A-9E0A-4CB3-AA5B-11A2F3A3CADA}"/>
    <cellStyle name="Output 4 2 4 6" xfId="2195" xr:uid="{D14DC375-7C32-4AAF-B05C-FBC1C22B1433}"/>
    <cellStyle name="Output 4 2 4 6 2" xfId="6496" xr:uid="{68E7C58D-52A6-487E-A129-45E2D584733C}"/>
    <cellStyle name="Output 4 2 4 6 2 2" xfId="9082" xr:uid="{26D5F3CD-2205-49EB-94C3-AB944C0A83B2}"/>
    <cellStyle name="Output 4 2 4 6 2 2 2" xfId="18071" xr:uid="{B0839A84-5364-48C4-B3D1-529360821F46}"/>
    <cellStyle name="Output 4 2 4 6 2 2 2 2" xfId="38938" xr:uid="{E58462D9-33C1-45FB-A88D-372726641C8A}"/>
    <cellStyle name="Output 4 2 4 6 2 2 3" xfId="29599" xr:uid="{92EF73C7-FA5C-4C77-AC22-9B6CD2346B3E}"/>
    <cellStyle name="Output 4 2 4 6 2 3" xfId="11719" xr:uid="{5C685CE4-FC62-41C1-B692-A16E20E88DFD}"/>
    <cellStyle name="Output 4 2 4 6 2 3 2" xfId="20708" xr:uid="{B383921E-7505-491D-8F7B-2FAF2A889C21}"/>
    <cellStyle name="Output 4 2 4 6 2 3 2 2" xfId="33260" xr:uid="{32E0FCFF-C932-4CAE-8B07-00C7BDEFB9FB}"/>
    <cellStyle name="Output 4 2 4 6 2 3 3" xfId="34690" xr:uid="{72F0DBFF-C87A-46A9-A957-46A24C9B4B03}"/>
    <cellStyle name="Output 4 2 4 6 2 4" xfId="15485" xr:uid="{C4AB7A64-5BB5-4775-9A09-DED4D906BD2E}"/>
    <cellStyle name="Output 4 2 4 6 2 4 2" xfId="41082" xr:uid="{BD4A0B39-D236-4DDA-A0AD-4D6873001F05}"/>
    <cellStyle name="Output 4 2 4 6 2 5" xfId="23535" xr:uid="{150A465B-4EF1-472F-B251-DF3E1B6A766B}"/>
    <cellStyle name="Output 4 2 4 6 3" xfId="4632" xr:uid="{B24AEC48-B677-4A91-87FA-00FD706E194E}"/>
    <cellStyle name="Output 4 2 4 6 3 2" xfId="22593" xr:uid="{305A1B00-A219-4D4F-892F-CB883B33126F}"/>
    <cellStyle name="Output 4 2 4 6 4" xfId="40328" xr:uid="{4044CDDA-E01E-4FAD-8B91-065156A34992}"/>
    <cellStyle name="Output 4 2 4 7" xfId="4932" xr:uid="{CE3658DF-4D5B-4016-B7F8-EFB0333000AA}"/>
    <cellStyle name="Output 4 2 4 7 2" xfId="7518" xr:uid="{417DFAD8-0C3C-46FD-9586-C0AA6E69D90B}"/>
    <cellStyle name="Output 4 2 4 7 2 2" xfId="16507" xr:uid="{B609A8F8-365D-4BD1-A5AC-F920B685EBED}"/>
    <cellStyle name="Output 4 2 4 7 2 2 2" xfId="22220" xr:uid="{DF8600F0-B143-471F-96CC-7E8E8A556D9B}"/>
    <cellStyle name="Output 4 2 4 7 2 3" xfId="38705" xr:uid="{783D7862-CC0D-485F-BE52-A51995A6ACEB}"/>
    <cellStyle name="Output 4 2 4 7 3" xfId="10155" xr:uid="{5EB6F9EC-2752-491B-A925-D9342E151CBB}"/>
    <cellStyle name="Output 4 2 4 7 3 2" xfId="19144" xr:uid="{D0EBC8E5-7A9D-4DB8-9AB2-7140286A9743}"/>
    <cellStyle name="Output 4 2 4 7 3 2 2" xfId="37049" xr:uid="{B37B5994-E9F5-4A62-828D-948A9EC41017}"/>
    <cellStyle name="Output 4 2 4 7 3 3" xfId="26280" xr:uid="{163B8FDB-E15F-4012-893C-44FA0185B0D4}"/>
    <cellStyle name="Output 4 2 4 7 4" xfId="13921" xr:uid="{5D5BA576-9E7B-4C14-B97E-B1D67DC205AD}"/>
    <cellStyle name="Output 4 2 4 7 4 2" xfId="36123" xr:uid="{A9294889-6A23-423A-BDEC-5DE3968E77E0}"/>
    <cellStyle name="Output 4 2 4 7 5" xfId="39424" xr:uid="{EA0D9B6B-0AD1-4A1F-BD3D-77EF5E82466A}"/>
    <cellStyle name="Output 4 2 4 8" xfId="2544" xr:uid="{74D7A053-CF29-42D4-9783-C579DA375726}"/>
    <cellStyle name="Output 4 2 4 8 2" xfId="36925" xr:uid="{9ED4CC0A-B8E9-44BE-BFFE-9B56DB70D3BE}"/>
    <cellStyle name="Output 4 2 4 9" xfId="23173" xr:uid="{70803915-D2A5-4020-A162-797743D34DA7}"/>
    <cellStyle name="Output 4 2 5" xfId="309" xr:uid="{179841EA-45F8-4207-8D0F-F49EF43F9AA4}"/>
    <cellStyle name="Output 4 2 5 2" xfId="4710" xr:uid="{331F5F64-C50A-43A9-828A-CB6C9B0C6A48}"/>
    <cellStyle name="Output 4 2 5 2 2" xfId="7296" xr:uid="{3F6C6A96-1565-43F4-AEE4-6134BF6B8093}"/>
    <cellStyle name="Output 4 2 5 2 2 2" xfId="16285" xr:uid="{D0BD31BC-1E97-4B64-8B3A-517F935A4178}"/>
    <cellStyle name="Output 4 2 5 2 2 2 2" xfId="28194" xr:uid="{6179E738-24B3-4325-945F-785E5CD89C05}"/>
    <cellStyle name="Output 4 2 5 2 2 3" xfId="23911" xr:uid="{E20F2AD4-37D3-46C0-80A6-C951DC4422F0}"/>
    <cellStyle name="Output 4 2 5 2 3" xfId="9933" xr:uid="{CB1096EA-5080-4F05-8AB5-38101A4A5714}"/>
    <cellStyle name="Output 4 2 5 2 3 2" xfId="18922" xr:uid="{D4F99F72-5888-4BA4-A882-D4213606A89E}"/>
    <cellStyle name="Output 4 2 5 2 3 2 2" xfId="26619" xr:uid="{B99027A3-4478-4B23-AB7F-1270D4796B7D}"/>
    <cellStyle name="Output 4 2 5 2 3 3" xfId="31033" xr:uid="{D14FF85F-F98A-43D3-95D1-C787278A4EE5}"/>
    <cellStyle name="Output 4 2 5 2 4" xfId="13699" xr:uid="{81C437B4-9171-4F18-A500-7F77CA05104A}"/>
    <cellStyle name="Output 4 2 5 2 4 2" xfId="24103" xr:uid="{4150A8DE-F309-4DAE-9917-87C4825F6337}"/>
    <cellStyle name="Output 4 2 5 2 5" xfId="25054" xr:uid="{1B88AF96-67E7-4E8E-A794-878E4BCEDBAF}"/>
    <cellStyle name="Output 4 2 5 2 6" xfId="58254" xr:uid="{CAB62EC1-DF0F-4CB3-B808-714B5114D4B9}"/>
    <cellStyle name="Output 4 2 5 3" xfId="2777" xr:uid="{298FDCB2-3B2B-4045-9F76-FE4EAF3BF316}"/>
    <cellStyle name="Output 4 2 5 3 2" xfId="39078" xr:uid="{CF4C112F-D958-4D37-8867-E6F670F883E4}"/>
    <cellStyle name="Output 4 2 5 4" xfId="39275" xr:uid="{66AFD56B-23D9-4C4A-A3BC-E29D992C17B7}"/>
    <cellStyle name="Output 4 2 5 5" xfId="51472" xr:uid="{49EAABF8-2FA5-4A84-9A0D-7BA3DC8757D2}"/>
    <cellStyle name="Output 4 2 6" xfId="658" xr:uid="{A3F5C6E1-E4D4-466D-A5F9-9A6A3395FA81}"/>
    <cellStyle name="Output 4 2 6 2" xfId="5034" xr:uid="{D2A8A0C1-8462-468C-A3B8-B6336F1743D4}"/>
    <cellStyle name="Output 4 2 6 2 2" xfId="7620" xr:uid="{BF226757-B1DB-461C-AAD9-01CBDF92FF18}"/>
    <cellStyle name="Output 4 2 6 2 2 2" xfId="16609" xr:uid="{B53858D9-6E11-4655-AC3C-C0D4DD3A7067}"/>
    <cellStyle name="Output 4 2 6 2 2 2 2" xfId="30475" xr:uid="{1584F89C-7C61-4E9D-9B17-C38A9FA215D6}"/>
    <cellStyle name="Output 4 2 6 2 2 3" xfId="37443" xr:uid="{120C0DCC-2058-4B21-9366-AABAA5668FC3}"/>
    <cellStyle name="Output 4 2 6 2 3" xfId="10257" xr:uid="{DFE3E042-A96A-4CCA-9724-545971138A58}"/>
    <cellStyle name="Output 4 2 6 2 3 2" xfId="19246" xr:uid="{DAE5E5D4-1164-4421-BA74-CB70231155DE}"/>
    <cellStyle name="Output 4 2 6 2 3 2 2" xfId="30596" xr:uid="{9DEE496C-04BB-49AF-99A7-CDFC0135C16A}"/>
    <cellStyle name="Output 4 2 6 2 3 3" xfId="34702" xr:uid="{675DADAD-2C66-4EF1-97D3-55A1E740BE6C}"/>
    <cellStyle name="Output 4 2 6 2 4" xfId="14023" xr:uid="{F4396C06-CF12-447A-9EC1-792A45DF4AC8}"/>
    <cellStyle name="Output 4 2 6 2 4 2" xfId="37616" xr:uid="{4BD1FDB0-5D59-43C4-8AB6-E42B46C287BC}"/>
    <cellStyle name="Output 4 2 6 2 5" xfId="42954" xr:uid="{FB73641C-5721-437A-8042-387FD1451BB6}"/>
    <cellStyle name="Output 4 2 6 2 6" xfId="54012" xr:uid="{0C467531-6172-4464-953B-92BA7BEF79AB}"/>
    <cellStyle name="Output 4 2 6 3" xfId="3095" xr:uid="{617B624C-3D52-4822-8AFC-254598BAAD75}"/>
    <cellStyle name="Output 4 2 6 3 2" xfId="39241" xr:uid="{DB532A6D-8D58-4EC4-BD64-CF26B1B79C12}"/>
    <cellStyle name="Output 4 2 6 4" xfId="41282" xr:uid="{E33AF63A-DE2F-47A7-81B0-EA0337405681}"/>
    <cellStyle name="Output 4 2 6 5" xfId="47344" xr:uid="{7F2CDA16-A321-484B-9A63-C135AD80CF75}"/>
    <cellStyle name="Output 4 2 7" xfId="1003" xr:uid="{7AD5CC77-1FBE-4B69-8143-D4488275DA10}"/>
    <cellStyle name="Output 4 2 7 2" xfId="5355" xr:uid="{D302FC22-F977-444F-A953-D285BBF9AE8B}"/>
    <cellStyle name="Output 4 2 7 2 2" xfId="7941" xr:uid="{8A538C5C-D370-4E1E-AABD-70E15763F84D}"/>
    <cellStyle name="Output 4 2 7 2 2 2" xfId="16930" xr:uid="{8E752592-D434-4DEF-A66E-0C7ABF28C889}"/>
    <cellStyle name="Output 4 2 7 2 2 2 2" xfId="40757" xr:uid="{5023668D-15C5-43A1-9620-BDBF31CC1CC9}"/>
    <cellStyle name="Output 4 2 7 2 2 3" xfId="37914" xr:uid="{83FB5788-72D4-4621-B6A4-2741E9493CE7}"/>
    <cellStyle name="Output 4 2 7 2 3" xfId="10578" xr:uid="{77A895EE-E55D-4884-8C25-7E549EE9D576}"/>
    <cellStyle name="Output 4 2 7 2 3 2" xfId="19567" xr:uid="{54D673DC-4144-4B08-BD10-FCFDE000DD3D}"/>
    <cellStyle name="Output 4 2 7 2 3 2 2" xfId="41919" xr:uid="{504FF958-6012-4BE9-B999-C84A8FB87361}"/>
    <cellStyle name="Output 4 2 7 2 3 3" xfId="36542" xr:uid="{6757DAEE-DE1D-47D9-A53C-F35F0D35A480}"/>
    <cellStyle name="Output 4 2 7 2 4" xfId="14344" xr:uid="{95525C22-FDB9-4CE6-88E8-3320A3F9CBC2}"/>
    <cellStyle name="Output 4 2 7 2 4 2" xfId="28354" xr:uid="{49C664B4-AEAA-48F0-83C3-C437384EFC6D}"/>
    <cellStyle name="Output 4 2 7 2 5" xfId="27848" xr:uid="{4EA16C46-1556-4EA5-8D25-11670DCDB4C8}"/>
    <cellStyle name="Output 4 2 7 3" xfId="3440" xr:uid="{F76797D5-5A09-46FD-8BDC-004F816355F0}"/>
    <cellStyle name="Output 4 2 7 3 2" xfId="24913" xr:uid="{CF1E26BF-A504-4B30-AE16-14C4BA718A65}"/>
    <cellStyle name="Output 4 2 7 4" xfId="24758" xr:uid="{5B6DC7E6-0A7F-4B1D-AB6D-9FE901C1D673}"/>
    <cellStyle name="Output 4 2 8" xfId="1347" xr:uid="{28016D14-6331-4A31-BC51-630231BFD605}"/>
    <cellStyle name="Output 4 2 8 2" xfId="5692" xr:uid="{DF0EB75E-8590-4C21-88E9-23C46A31DB15}"/>
    <cellStyle name="Output 4 2 8 2 2" xfId="8278" xr:uid="{5C5D0E6A-AA82-4E16-A7D5-2320F326E5FC}"/>
    <cellStyle name="Output 4 2 8 2 2 2" xfId="17267" xr:uid="{EB0B0584-A11A-4A56-8B26-3FD06733F52A}"/>
    <cellStyle name="Output 4 2 8 2 2 2 2" xfId="37075" xr:uid="{C8058748-AFC6-425C-9652-B0909DE08A68}"/>
    <cellStyle name="Output 4 2 8 2 2 3" xfId="38035" xr:uid="{B28786B1-9D5D-47E7-A151-EA47532812EC}"/>
    <cellStyle name="Output 4 2 8 2 3" xfId="10915" xr:uid="{9B334E8B-C759-45A7-9FF1-57D5C71F8BB4}"/>
    <cellStyle name="Output 4 2 8 2 3 2" xfId="19904" xr:uid="{A60F75F9-BD28-44B6-A0B2-8EFEF76BBC09}"/>
    <cellStyle name="Output 4 2 8 2 3 2 2" xfId="41036" xr:uid="{C818B718-B25E-466D-841A-38964D7E49D9}"/>
    <cellStyle name="Output 4 2 8 2 3 3" xfId="31070" xr:uid="{9C714B64-CA62-495D-B811-49B93EC7B6A5}"/>
    <cellStyle name="Output 4 2 8 2 4" xfId="14681" xr:uid="{D6198A03-3182-4F55-89B4-E37A60B7F25F}"/>
    <cellStyle name="Output 4 2 8 2 4 2" xfId="24378" xr:uid="{05D2D8C6-5A68-4B59-9BEB-5A08D70AA4A5}"/>
    <cellStyle name="Output 4 2 8 2 5" xfId="25858" xr:uid="{BF44E3DF-B0A7-43B4-B478-AABE5CFECB08}"/>
    <cellStyle name="Output 4 2 8 3" xfId="3784" xr:uid="{3F1D16DC-31CD-4845-A71C-601DDA4916ED}"/>
    <cellStyle name="Output 4 2 8 3 2" xfId="26324" xr:uid="{BD7085FC-B109-4A0C-A68B-5545F530D64C}"/>
    <cellStyle name="Output 4 2 8 4" xfId="39606" xr:uid="{15D0357E-8839-4306-844D-CD50ABDE3C95}"/>
    <cellStyle name="Output 4 2 9" xfId="1730" xr:uid="{B7A8BB30-E183-4658-AF21-18E8DF83484C}"/>
    <cellStyle name="Output 4 2 9 2" xfId="6056" xr:uid="{BD9D1615-DC7E-44C8-94D4-476F6B6FBBD4}"/>
    <cellStyle name="Output 4 2 9 2 2" xfId="8642" xr:uid="{7BAB4DAC-2B9F-4531-8494-D6F58130676B}"/>
    <cellStyle name="Output 4 2 9 2 2 2" xfId="17631" xr:uid="{FBC2F08F-812A-453E-AD41-B1DF83584BDE}"/>
    <cellStyle name="Output 4 2 9 2 2 2 2" xfId="41499" xr:uid="{F2329C65-D733-46BE-8632-07AA167B2A62}"/>
    <cellStyle name="Output 4 2 9 2 2 3" xfId="42398" xr:uid="{D17C7181-3788-427B-BF0D-06A2AED45B01}"/>
    <cellStyle name="Output 4 2 9 2 3" xfId="11279" xr:uid="{C5CDB85B-3FC9-4474-B67E-EFDE0AB8B009}"/>
    <cellStyle name="Output 4 2 9 2 3 2" xfId="20268" xr:uid="{D90CA154-2BD2-4E64-840D-AE24325FD0FB}"/>
    <cellStyle name="Output 4 2 9 2 3 2 2" xfId="43616" xr:uid="{1B1BF428-48E3-46C0-96D3-3C77C8010567}"/>
    <cellStyle name="Output 4 2 9 2 3 3" xfId="30909" xr:uid="{85E2C7B2-6206-4EE9-995B-C5BC53F4267E}"/>
    <cellStyle name="Output 4 2 9 2 4" xfId="15045" xr:uid="{C439C352-EC14-4247-B050-F506DFC2201F}"/>
    <cellStyle name="Output 4 2 9 2 4 2" xfId="31865" xr:uid="{5980234D-7D3B-4CD7-8048-28B799278279}"/>
    <cellStyle name="Output 4 2 9 2 5" xfId="40778" xr:uid="{97E7BFD2-50A7-4980-AA2B-576D2E0DA93F}"/>
    <cellStyle name="Output 4 2 9 3" xfId="4167" xr:uid="{504AD76E-6B9B-41C6-93E2-402BEFA34B18}"/>
    <cellStyle name="Output 4 2 9 3 2" xfId="37495" xr:uid="{8E761F3A-0CD4-49F8-A998-887432F959FB}"/>
    <cellStyle name="Output 4 2 9 4" xfId="32467" xr:uid="{4F5179C6-9839-46B5-A035-6EA1570555B4}"/>
    <cellStyle name="Output 4 20" xfId="42351" xr:uid="{21CF9797-567C-461C-B88B-FE8205DD6C5D}"/>
    <cellStyle name="Output 4 20 2" xfId="44920" xr:uid="{21B31F03-5B0C-41D1-BA47-34BE3D3CEEC2}"/>
    <cellStyle name="Output 4 20 2 2" xfId="57326" xr:uid="{CB4DF7EE-6D77-42BB-81C5-CB85A09854D3}"/>
    <cellStyle name="Output 4 20 2 3" xfId="50544" xr:uid="{8149F89B-AAE3-4626-8DA0-EBC99C210F15}"/>
    <cellStyle name="Output 4 20 3" xfId="52146" xr:uid="{1DF407DE-57A4-4D4F-B190-9CBD3C8E3EC3}"/>
    <cellStyle name="Output 4 20 3 2" xfId="58927" xr:uid="{0EE55503-A43D-46B0-B4D3-F91DA9FE8287}"/>
    <cellStyle name="Output 4 20 4" xfId="48893" xr:uid="{FAEB5204-3F53-4471-B7DE-7FABAF236E64}"/>
    <cellStyle name="Output 4 20 4 2" xfId="55674" xr:uid="{A4791DD5-93C3-4716-8946-BF61E17C7932}"/>
    <cellStyle name="Output 4 20 5" xfId="48661" xr:uid="{0BDAFC24-8F32-404E-B308-93F94CFC6A0C}"/>
    <cellStyle name="Output 4 20 5 2" xfId="55450" xr:uid="{47A5489F-E4ED-4D22-BAC8-151C11F5FD84}"/>
    <cellStyle name="Output 4 20 6" xfId="53736" xr:uid="{E7C45833-CCF4-438E-A9FF-96B1E4BB94F9}"/>
    <cellStyle name="Output 4 20 7" xfId="47047" xr:uid="{BC1AEAC9-5E22-43D4-9DDA-477592BAC942}"/>
    <cellStyle name="Output 4 21" xfId="44985" xr:uid="{EDC59FBC-DEEC-410E-824D-7DE70759E719}"/>
    <cellStyle name="Output 4 21 2" xfId="50582" xr:uid="{23E05119-58CA-4290-8EB6-2042E4F5F046}"/>
    <cellStyle name="Output 4 21 2 2" xfId="57364" xr:uid="{0D3D928C-F087-4BF1-B73F-2527D07C20D4}"/>
    <cellStyle name="Output 4 21 3" xfId="52396" xr:uid="{352E69FC-7ADD-42EE-A038-5F8B47DB22B4}"/>
    <cellStyle name="Output 4 21 3 2" xfId="59177" xr:uid="{9BF5D7AF-1978-4E23-A971-E9B0B46C9767}"/>
    <cellStyle name="Output 4 21 4" xfId="48699" xr:uid="{2D5994BE-B946-4601-84AC-971BA850BD0C}"/>
    <cellStyle name="Output 4 21 4 2" xfId="55488" xr:uid="{18538795-03A8-44CF-AED5-ABF8B1F69E58}"/>
    <cellStyle name="Output 4 21 5" xfId="53774" xr:uid="{8EBAA17E-224E-4222-8A83-467F1D39247C}"/>
    <cellStyle name="Output 4 21 6" xfId="47085" xr:uid="{45FA858D-B46A-498C-817B-196D3FDA31B1}"/>
    <cellStyle name="Output 4 22" xfId="45032" xr:uid="{4518CDE0-FCAE-4924-BF5F-1317412430CA}"/>
    <cellStyle name="Output 4 22 2" xfId="50596" xr:uid="{BF1F02E6-CD13-4C64-859D-002F6E863C6A}"/>
    <cellStyle name="Output 4 22 2 2" xfId="57378" xr:uid="{3DBA04B2-0381-4127-BDA7-0AA2597ED619}"/>
    <cellStyle name="Output 4 22 3" xfId="52410" xr:uid="{99546C2D-2D70-4EAF-A848-C46012B2608D}"/>
    <cellStyle name="Output 4 22 3 2" xfId="59191" xr:uid="{CF110708-D70E-4FAE-9779-E4F6DF53EE80}"/>
    <cellStyle name="Output 4 22 4" xfId="48713" xr:uid="{7EBEE6C1-F1DA-4BAA-8381-EE248244EC52}"/>
    <cellStyle name="Output 4 22 4 2" xfId="55502" xr:uid="{5E1A93A0-FA4A-4EAA-9C47-6BC4ADE64B9B}"/>
    <cellStyle name="Output 4 22 5" xfId="53788" xr:uid="{50C8B263-8349-4E71-9E43-CBECA3AEF101}"/>
    <cellStyle name="Output 4 22 6" xfId="47099" xr:uid="{EC90EE4A-D426-446D-98BF-9DB56CA944A4}"/>
    <cellStyle name="Output 4 23" xfId="45068" xr:uid="{7AB7E80D-4ABC-48A3-ABFA-A13F231F68A2}"/>
    <cellStyle name="Output 4 23 2" xfId="50620" xr:uid="{11F860CA-ABE3-43CA-BE8E-B6E0917712C5}"/>
    <cellStyle name="Output 4 23 2 2" xfId="57402" xr:uid="{7E90542D-20BA-4973-8964-6899598F9682}"/>
    <cellStyle name="Output 4 23 3" xfId="52434" xr:uid="{184764AF-7B52-46EE-BA5C-91B211E04334}"/>
    <cellStyle name="Output 4 23 3 2" xfId="59215" xr:uid="{E3DD9B50-9559-40B8-B90F-8047640AA018}"/>
    <cellStyle name="Output 4 23 4" xfId="48737" xr:uid="{BA512A9B-2CE0-4090-8CE8-D3088020E84B}"/>
    <cellStyle name="Output 4 23 4 2" xfId="55526" xr:uid="{34F7CDEA-320D-4BD0-A5A3-313F496C56C8}"/>
    <cellStyle name="Output 4 23 5" xfId="53812" xr:uid="{1A9C8710-EE65-4213-8087-28ADC0480041}"/>
    <cellStyle name="Output 4 23 6" xfId="47123" xr:uid="{C2C051A0-630F-4924-848B-77F6CA7B4964}"/>
    <cellStyle name="Output 4 24" xfId="45074" xr:uid="{1EA778EE-54B9-4456-BE84-28855F023665}"/>
    <cellStyle name="Output 4 24 2" xfId="50726" xr:uid="{0AD6ED4C-CCA7-4B2C-AF03-94BADFDE7126}"/>
    <cellStyle name="Output 4 24 2 2" xfId="57508" xr:uid="{B29BD0DE-2860-4C19-AFD2-7AF5DEBD5451}"/>
    <cellStyle name="Output 4 24 3" xfId="52537" xr:uid="{E85830F1-DFAA-41D8-89C9-A969430237A3}"/>
    <cellStyle name="Output 4 24 3 2" xfId="59318" xr:uid="{269A2A71-CD28-4D92-91CB-D96B2D39531B}"/>
    <cellStyle name="Output 4 24 4" xfId="48834" xr:uid="{AD7222D2-5505-4BED-A51A-15E1D07CDE99}"/>
    <cellStyle name="Output 4 24 4 2" xfId="55619" xr:uid="{9E51CD91-0DC6-4673-87B2-64EE4F1C4A3C}"/>
    <cellStyle name="Output 4 24 5" xfId="53915" xr:uid="{FCF4FFBD-0FA7-4680-B594-7B52085D845D}"/>
    <cellStyle name="Output 4 24 6" xfId="47229" xr:uid="{3C29666B-60F9-4B51-8895-65950BC1BD17}"/>
    <cellStyle name="Output 4 25" xfId="45156" xr:uid="{F97AC998-ACD1-4DC5-9A4E-12FBC5ECD3A5}"/>
    <cellStyle name="Output 4 25 2" xfId="50709" xr:uid="{965B31E0-D306-4B39-BAAB-2BAA4B91C0F6}"/>
    <cellStyle name="Output 4 25 2 2" xfId="57491" xr:uid="{F0AE17D0-29FB-4F6D-B16A-FB1759546F7B}"/>
    <cellStyle name="Output 4 25 3" xfId="52520" xr:uid="{6E3320B5-9E53-4744-9BA7-DE39DC7ED01E}"/>
    <cellStyle name="Output 4 25 3 2" xfId="59301" xr:uid="{2D5F3A1B-3B3E-49C4-B395-6D5C15F87F16}"/>
    <cellStyle name="Output 4 25 4" xfId="48821" xr:uid="{15FAEDC3-1108-48C3-BCBB-C726A053B06D}"/>
    <cellStyle name="Output 4 25 4 2" xfId="55606" xr:uid="{893144FB-A709-4919-97F2-8D565D3576BF}"/>
    <cellStyle name="Output 4 25 5" xfId="53898" xr:uid="{7CBCC9EF-C26F-42E0-AC2C-DEC548D405CB}"/>
    <cellStyle name="Output 4 25 6" xfId="47212" xr:uid="{6A1BD4B4-E8B3-456D-A125-A731B280CD0A}"/>
    <cellStyle name="Output 4 26" xfId="45135" xr:uid="{721ECEB5-F4BE-45E0-B646-F5327C76BE03}"/>
    <cellStyle name="Output 4 26 2" xfId="50696" xr:uid="{4D30FF1B-B189-4F31-9176-78BA983D1920}"/>
    <cellStyle name="Output 4 26 2 2" xfId="57478" xr:uid="{BE7C5C26-A381-4C74-956A-E40C6099FD00}"/>
    <cellStyle name="Output 4 26 3" xfId="52507" xr:uid="{170E4BAE-2E8B-4316-845F-6A52206EE061}"/>
    <cellStyle name="Output 4 26 3 2" xfId="59288" xr:uid="{7674F317-934C-4E2E-B92A-3A7CD594A692}"/>
    <cellStyle name="Output 4 26 4" xfId="53885" xr:uid="{30E18FB8-88DE-4FE5-B133-555D3AC447A3}"/>
    <cellStyle name="Output 4 26 5" xfId="47199" xr:uid="{D783A127-4A9C-4CBF-94CB-465512A8B72D}"/>
    <cellStyle name="Output 4 27" xfId="45201" xr:uid="{60A6D7A9-3919-47DA-B3F7-EE0BEAB579E8}"/>
    <cellStyle name="Output 4 27 2" xfId="55783" xr:uid="{2EC569D0-516A-479E-85E4-E158B93C62CB}"/>
    <cellStyle name="Output 4 27 3" xfId="49000" xr:uid="{EF4B7E50-F77A-4E9F-9079-9425FE4D1AC5}"/>
    <cellStyle name="Output 4 28" xfId="45268" xr:uid="{9FE08DD0-D2B4-40B1-9236-6D93934750D3}"/>
    <cellStyle name="Output 4 28 2" xfId="57857" xr:uid="{46906D5A-2A5C-441C-B63C-ECCD030A7940}"/>
    <cellStyle name="Output 4 28 3" xfId="51075" xr:uid="{08691E57-1233-4FA0-A25F-64100CF15808}"/>
    <cellStyle name="Output 4 29" xfId="45280" xr:uid="{0885CCC8-9238-4034-AEA1-8ADD2230241A}"/>
    <cellStyle name="Output 4 29 2" xfId="52625" xr:uid="{90DC691C-33E0-4890-AE54-26552A63C674}"/>
    <cellStyle name="Output 4 3" xfId="277" xr:uid="{52BBEE15-D29D-4CF5-AFE8-8481558944BD}"/>
    <cellStyle name="Output 4 3 10" xfId="6579" xr:uid="{10E89482-F208-434D-BF0B-8A045AD673FA}"/>
    <cellStyle name="Output 4 3 10 2" xfId="11790" xr:uid="{7A39D315-B66E-4C67-A216-9F90B8846158}"/>
    <cellStyle name="Output 4 3 10 2 2" xfId="20779" xr:uid="{5EA56054-4B38-46B0-8C3E-17FCF94A8F72}"/>
    <cellStyle name="Output 4 3 10 2 2 2" xfId="24808" xr:uid="{FE32D27B-4D03-4FE2-84BD-8B254016F583}"/>
    <cellStyle name="Output 4 3 10 2 3" xfId="44038" xr:uid="{506F2BDE-F7DE-4424-9C5A-E067A42A7A70}"/>
    <cellStyle name="Output 4 3 10 3" xfId="15568" xr:uid="{95EAE3D6-D9C2-4433-9573-6B0774C4BFF3}"/>
    <cellStyle name="Output 4 3 10 3 2" xfId="28836" xr:uid="{34DFAE99-372E-4D34-8924-AEDB48EE9910}"/>
    <cellStyle name="Output 4 3 10 4" xfId="42916" xr:uid="{909E74F7-9702-4BFB-9260-8DA1A1287359}"/>
    <cellStyle name="Output 4 3 11" xfId="9153" xr:uid="{399F45B5-DF14-4A46-857C-0136CE9293BE}"/>
    <cellStyle name="Output 4 3 11 2" xfId="18142" xr:uid="{01C29092-B229-400A-8319-CCBBCF2DC770}"/>
    <cellStyle name="Output 4 3 11 2 2" xfId="34039" xr:uid="{805715F5-8860-4FD4-BF91-1833C8BC5CB5}"/>
    <cellStyle name="Output 4 3 11 3" xfId="32034" xr:uid="{C1957AE2-0A32-4161-AFCA-D4D7613D78BD}"/>
    <cellStyle name="Output 4 3 12" xfId="12355" xr:uid="{EBC717B4-1E66-4801-B9D1-96017FB934A8}"/>
    <cellStyle name="Output 4 3 12 2" xfId="21344" xr:uid="{DB6F9EF7-62B9-4F03-A472-69B0B7B5C72C}"/>
    <cellStyle name="Output 4 3 12 2 2" xfId="28914" xr:uid="{065B2334-C801-4B44-A3F8-5290647BACF9}"/>
    <cellStyle name="Output 4 3 12 3" xfId="42187" xr:uid="{F505BE12-186C-47E6-95D3-1E1A7F6BC684}"/>
    <cellStyle name="Output 4 3 13" xfId="2283" xr:uid="{1688D38F-42B9-49F3-80ED-E1D0C2A56B6B}"/>
    <cellStyle name="Output 4 3 13 2" xfId="38336" xr:uid="{15BCAF1B-7CC9-4E96-A584-09E072A2471A}"/>
    <cellStyle name="Output 4 3 14" xfId="13192" xr:uid="{6AB0C755-F472-4A25-960D-CD344A8247DA}"/>
    <cellStyle name="Output 4 3 14 2" xfId="37122" xr:uid="{00EE5933-F84E-40E0-8233-2DFF52187643}"/>
    <cellStyle name="Output 4 3 15" xfId="40358" xr:uid="{DCC9EFA4-247A-4836-82B5-D3C5D6E77D67}"/>
    <cellStyle name="Output 4 3 16" xfId="44273" xr:uid="{30A4B31C-5AC6-4221-B16D-245586498199}"/>
    <cellStyle name="Output 4 3 17" xfId="45550" xr:uid="{A7A2EF3B-E01F-41E5-9247-D41ED4D59FD0}"/>
    <cellStyle name="Output 4 3 2" xfId="412" xr:uid="{C52B495C-F434-48FE-BC36-6B0743D45A2C}"/>
    <cellStyle name="Output 4 3 2 10" xfId="9278" xr:uid="{8E745903-7F5D-4E5C-A1F3-E5937EB9334C}"/>
    <cellStyle name="Output 4 3 2 10 2" xfId="18267" xr:uid="{74C04B51-3B93-47DD-BC14-5360046D09DF}"/>
    <cellStyle name="Output 4 3 2 10 2 2" xfId="30190" xr:uid="{FE422D87-D4B1-43C7-859A-A03AE51C9956}"/>
    <cellStyle name="Output 4 3 2 10 3" xfId="28744" xr:uid="{B822499B-8936-4479-9206-E05756667463}"/>
    <cellStyle name="Output 4 3 2 11" xfId="12010" xr:uid="{FDECB489-D891-4B11-922B-9756B0C569C0}"/>
    <cellStyle name="Output 4 3 2 11 2" xfId="20999" xr:uid="{9239C1E0-2857-4E65-BF8E-5C30B310FAE0}"/>
    <cellStyle name="Output 4 3 2 11 2 2" xfId="43893" xr:uid="{F428BBF7-F49A-44F8-A19B-1741434B834A}"/>
    <cellStyle name="Output 4 3 2 11 3" xfId="37790" xr:uid="{736211A0-CB98-48D7-A38A-8F2EA0329BDF}"/>
    <cellStyle name="Output 4 3 2 12" xfId="2418" xr:uid="{5653A42F-FB90-4E16-BDD3-0239BBE2F622}"/>
    <cellStyle name="Output 4 3 2 12 2" xfId="35140" xr:uid="{1BCA32EA-A878-4CA5-A4C4-19F18A74EE80}"/>
    <cellStyle name="Output 4 3 2 13" xfId="13327" xr:uid="{FBD2FC7F-A913-4D53-B1F3-6BE0967FF427}"/>
    <cellStyle name="Output 4 3 2 13 2" xfId="27899" xr:uid="{B6FE1AE7-972D-4092-8028-70977957FE01}"/>
    <cellStyle name="Output 4 3 2 14" xfId="26235" xr:uid="{2FE0B73C-A8C5-4A41-BCCB-CE22E6062DBD}"/>
    <cellStyle name="Output 4 3 2 15" xfId="46065" xr:uid="{B3CEAEB4-46E8-49E0-A6EB-F5FD7F448C1C}"/>
    <cellStyle name="Output 4 3 2 2" xfId="761" xr:uid="{41240A08-BD0D-40BE-B784-312E6C5E0B78}"/>
    <cellStyle name="Output 4 3 2 2 2" xfId="5132" xr:uid="{7D9D5C93-729B-4E54-A56C-BCB31BECF81C}"/>
    <cellStyle name="Output 4 3 2 2 2 2" xfId="7718" xr:uid="{0FA9C7B8-870C-4451-9A74-5D51A3A924BB}"/>
    <cellStyle name="Output 4 3 2 2 2 2 2" xfId="16707" xr:uid="{9F04B9A1-79F9-4655-8E1B-779A4AFF2808}"/>
    <cellStyle name="Output 4 3 2 2 2 2 2 2" xfId="32802" xr:uid="{89B07E4B-FF75-4CB6-BF40-7EEE535BD5E3}"/>
    <cellStyle name="Output 4 3 2 2 2 2 3" xfId="43242" xr:uid="{6C71D8AA-C39E-40C7-B501-2D47AFCE8849}"/>
    <cellStyle name="Output 4 3 2 2 2 3" xfId="10355" xr:uid="{6A1EB883-AD98-47C3-9A39-C16289E6624C}"/>
    <cellStyle name="Output 4 3 2 2 2 3 2" xfId="19344" xr:uid="{32E5DCE6-B59A-4EE2-A884-3F0465D80F08}"/>
    <cellStyle name="Output 4 3 2 2 2 3 2 2" xfId="37465" xr:uid="{E9A8854B-636F-40B1-9D80-890C944F5836}"/>
    <cellStyle name="Output 4 3 2 2 2 3 3" xfId="43862" xr:uid="{38529B1F-5F93-495C-97BF-2E4E87F0E359}"/>
    <cellStyle name="Output 4 3 2 2 2 4" xfId="14121" xr:uid="{B8185C74-7D08-40B2-AC5A-8F4FC18DFAB5}"/>
    <cellStyle name="Output 4 3 2 2 2 4 2" xfId="34055" xr:uid="{6D6DE73F-7E0D-4C3F-8575-97142CAAFA25}"/>
    <cellStyle name="Output 4 3 2 2 2 5" xfId="32102" xr:uid="{AD2E7D74-0C0C-4490-9FE6-AD97BC77BFB0}"/>
    <cellStyle name="Output 4 3 2 2 2 6" xfId="56338" xr:uid="{8B016553-EE14-4A22-9B10-16F597E18694}"/>
    <cellStyle name="Output 4 3 2 2 3" xfId="3198" xr:uid="{6AB16503-5C5F-4454-8672-2D8ECE93B5CD}"/>
    <cellStyle name="Output 4 3 2 2 3 2" xfId="23950" xr:uid="{D1DEF393-0A48-4BBC-B38D-C3560A6BB3CE}"/>
    <cellStyle name="Output 4 3 2 2 4" xfId="39476" xr:uid="{40F0EBAF-45EF-4818-A93C-B37562FEB4DD}"/>
    <cellStyle name="Output 4 3 2 2 5" xfId="49556" xr:uid="{75D24903-8B53-41C4-86DF-CFCEB39D8B63}"/>
    <cellStyle name="Output 4 3 2 3" xfId="1106" xr:uid="{F0EFCE59-8CF0-46B0-9972-4E9BA42E3849}"/>
    <cellStyle name="Output 4 3 2 3 2" xfId="5453" xr:uid="{AFFDC081-CA7F-4CF2-8075-F07045004B27}"/>
    <cellStyle name="Output 4 3 2 3 2 2" xfId="8039" xr:uid="{86DBF9A8-A3D6-4E18-B443-6FF8BF86BBD6}"/>
    <cellStyle name="Output 4 3 2 3 2 2 2" xfId="17028" xr:uid="{8016512B-582D-4681-AA03-0FA7A9102B6E}"/>
    <cellStyle name="Output 4 3 2 3 2 2 2 2" xfId="25262" xr:uid="{1F6B41E0-33EA-4F82-8CF0-5C2E66624392}"/>
    <cellStyle name="Output 4 3 2 3 2 2 3" xfId="23908" xr:uid="{DA173EA2-63F2-480E-8FDA-3A4ADC27963A}"/>
    <cellStyle name="Output 4 3 2 3 2 3" xfId="10676" xr:uid="{DAF778A6-30AB-411D-B4AD-652B96AD96D3}"/>
    <cellStyle name="Output 4 3 2 3 2 3 2" xfId="19665" xr:uid="{7FFB6BCB-6B3C-489B-9321-C6122E17DEF4}"/>
    <cellStyle name="Output 4 3 2 3 2 3 2 2" xfId="26630" xr:uid="{F2420FFD-F743-4601-A9C2-DECA9F040653}"/>
    <cellStyle name="Output 4 3 2 3 2 3 3" xfId="32262" xr:uid="{1A0B97F6-F906-469E-B072-0A15A28D02BA}"/>
    <cellStyle name="Output 4 3 2 3 2 4" xfId="14442" xr:uid="{9C80142A-61A0-43FE-BD9C-EF99C2FAA345}"/>
    <cellStyle name="Output 4 3 2 3 2 4 2" xfId="33698" xr:uid="{BC664D54-29F0-486B-8C98-98DDD0C1200C}"/>
    <cellStyle name="Output 4 3 2 3 2 5" xfId="33204" xr:uid="{4572DD00-1A0C-4DAB-8197-43D269580C08}"/>
    <cellStyle name="Output 4 3 2 3 2 6" xfId="58647" xr:uid="{23ED0486-3A05-42C5-9D24-D10BF061F524}"/>
    <cellStyle name="Output 4 3 2 3 3" xfId="3543" xr:uid="{82CB9DC2-8B86-43E9-B45D-2A48B2A34767}"/>
    <cellStyle name="Output 4 3 2 3 3 2" xfId="27840" xr:uid="{7209FFA3-9588-4325-B807-AF4D3986AD40}"/>
    <cellStyle name="Output 4 3 2 3 4" xfId="23310" xr:uid="{357C7B44-5B01-413A-A92A-71671B8A3866}"/>
    <cellStyle name="Output 4 3 2 3 5" xfId="51866" xr:uid="{18F01E77-F660-4062-8BEA-61BECE6B388D}"/>
    <cellStyle name="Output 4 3 2 4" xfId="1450" xr:uid="{511C9F15-FB5F-4A95-9CB2-FA73AE13F09F}"/>
    <cellStyle name="Output 4 3 2 4 2" xfId="5795" xr:uid="{5508AC7C-43D5-4BA9-803D-F333EE5B1937}"/>
    <cellStyle name="Output 4 3 2 4 2 2" xfId="8381" xr:uid="{C1A34245-7C17-49EC-A7C0-4742AB9853DA}"/>
    <cellStyle name="Output 4 3 2 4 2 2 2" xfId="17370" xr:uid="{2A10E672-2202-45EA-A96B-A06A6ADFE780}"/>
    <cellStyle name="Output 4 3 2 4 2 2 2 2" xfId="39828" xr:uid="{98074A0A-ABFE-4823-80BE-6833D4F7D08B}"/>
    <cellStyle name="Output 4 3 2 4 2 2 3" xfId="28654" xr:uid="{3C2E0E8E-2536-4BDD-9F5C-33020D04573E}"/>
    <cellStyle name="Output 4 3 2 4 2 3" xfId="11018" xr:uid="{D4B0DDEF-D0A7-4F33-A524-B719D672E47E}"/>
    <cellStyle name="Output 4 3 2 4 2 3 2" xfId="20007" xr:uid="{993AAD2C-412A-44E1-907C-57F69D204918}"/>
    <cellStyle name="Output 4 3 2 4 2 3 2 2" xfId="39204" xr:uid="{B462495E-516E-4F83-AFB0-6B8B8572F76E}"/>
    <cellStyle name="Output 4 3 2 4 2 3 3" xfId="38871" xr:uid="{1025B486-0485-469F-81C1-CB94FDCE9EC4}"/>
    <cellStyle name="Output 4 3 2 4 2 4" xfId="14784" xr:uid="{84D09F71-D72E-478B-B343-18C534811F63}"/>
    <cellStyle name="Output 4 3 2 4 2 4 2" xfId="25052" xr:uid="{32495661-CE1E-4D04-8927-8CD31C1700A9}"/>
    <cellStyle name="Output 4 3 2 4 2 5" xfId="28942" xr:uid="{F1AFC025-BADB-43E1-9D2E-BCD046CB5F87}"/>
    <cellStyle name="Output 4 3 2 4 2 6" xfId="54483" xr:uid="{756C13ED-C5BA-42CA-9B4B-87E6242CD0F0}"/>
    <cellStyle name="Output 4 3 2 4 3" xfId="3887" xr:uid="{1D14B2B8-B876-404C-9A1B-111C43E86AA9}"/>
    <cellStyle name="Output 4 3 2 4 3 2" xfId="23026" xr:uid="{DE088B86-2820-4350-AF64-BCF19E2A0B8A}"/>
    <cellStyle name="Output 4 3 2 4 4" xfId="30058" xr:uid="{8D3441B4-6FB1-4D6F-B5E9-8ABC4826EA12}"/>
    <cellStyle name="Output 4 3 2 4 5" xfId="47673" xr:uid="{A5F49DE4-36FF-4F45-8041-033E56570AB3}"/>
    <cellStyle name="Output 4 3 2 5" xfId="1785" xr:uid="{E2F06EFC-FE47-4994-82EC-ABA2DA27E918}"/>
    <cellStyle name="Output 4 3 2 5 2" xfId="6103" xr:uid="{2A1C056E-C18E-44A5-B8B7-A5D311A457B5}"/>
    <cellStyle name="Output 4 3 2 5 2 2" xfId="8689" xr:uid="{0403A4E8-6B56-4791-A38D-90719EFCE20E}"/>
    <cellStyle name="Output 4 3 2 5 2 2 2" xfId="17678" xr:uid="{CCB5C75A-9207-4E61-AC4E-2CE47880A6E6}"/>
    <cellStyle name="Output 4 3 2 5 2 2 2 2" xfId="30948" xr:uid="{AADADFA6-9402-4AC0-A0FC-487009A75604}"/>
    <cellStyle name="Output 4 3 2 5 2 2 3" xfId="39027" xr:uid="{FE3B1255-4900-46DA-99E5-0130421B5243}"/>
    <cellStyle name="Output 4 3 2 5 2 3" xfId="11326" xr:uid="{19075232-36B8-4F6E-AACB-2342E4D9286B}"/>
    <cellStyle name="Output 4 3 2 5 2 3 2" xfId="20315" xr:uid="{E67855D1-A315-4BA5-AB3B-FE2A5C27F22B}"/>
    <cellStyle name="Output 4 3 2 5 2 3 2 2" xfId="43027" xr:uid="{98ED3692-1F6B-497D-9B23-F1D373DC40B7}"/>
    <cellStyle name="Output 4 3 2 5 2 3 3" xfId="32269" xr:uid="{55DE8E7C-29B7-4856-91B4-C94039EC1865}"/>
    <cellStyle name="Output 4 3 2 5 2 4" xfId="15092" xr:uid="{6C832812-99E8-4515-859E-1DAAB7D42361}"/>
    <cellStyle name="Output 4 3 2 5 2 4 2" xfId="43650" xr:uid="{F35D056D-C613-42C3-A80A-8CD429878AB0}"/>
    <cellStyle name="Output 4 3 2 5 2 5" xfId="32071" xr:uid="{41B67EC3-BB63-4AFC-93C7-ECF227A85600}"/>
    <cellStyle name="Output 4 3 2 5 3" xfId="4222" xr:uid="{94BBEC80-EC44-484B-B481-887F2AE124CB}"/>
    <cellStyle name="Output 4 3 2 5 3 2" xfId="42010" xr:uid="{6E3A8C9C-2780-41DB-9A99-E2E88961D11E}"/>
    <cellStyle name="Output 4 3 2 5 4" xfId="23781" xr:uid="{A9FB2B9D-FCBA-4EA7-8A9D-5A86C12605F4}"/>
    <cellStyle name="Output 4 3 2 6" xfId="2069" xr:uid="{D31F5619-0606-4184-AB70-6E946AEC085C}"/>
    <cellStyle name="Output 4 3 2 6 2" xfId="6372" xr:uid="{2AA0412E-EDD1-40C8-BA3B-39BE898B2F72}"/>
    <cellStyle name="Output 4 3 2 6 2 2" xfId="8958" xr:uid="{7D3E5EFE-2864-4CAA-ADFD-4A3A0D34B5B9}"/>
    <cellStyle name="Output 4 3 2 6 2 2 2" xfId="17947" xr:uid="{75E10A2E-D3D8-49FB-8E24-678A57855C64}"/>
    <cellStyle name="Output 4 3 2 6 2 2 2 2" xfId="29583" xr:uid="{9427DBC4-84F9-4F8D-A335-9F4A60E8147D}"/>
    <cellStyle name="Output 4 3 2 6 2 2 3" xfId="25085" xr:uid="{763C81F8-5B18-47D6-A934-9541CCDECF5D}"/>
    <cellStyle name="Output 4 3 2 6 2 3" xfId="11595" xr:uid="{7BA556CC-ACE7-44D2-AF97-E4BF2ED9A6C1}"/>
    <cellStyle name="Output 4 3 2 6 2 3 2" xfId="20584" xr:uid="{04419282-A828-40C7-B619-7BB5AD8B6782}"/>
    <cellStyle name="Output 4 3 2 6 2 3 2 2" xfId="29552" xr:uid="{10D2584B-B189-48C8-9CCE-40C9163FC9BF}"/>
    <cellStyle name="Output 4 3 2 6 2 3 3" xfId="41621" xr:uid="{E1746D7D-8627-4708-8E43-F16446FC06B5}"/>
    <cellStyle name="Output 4 3 2 6 2 4" xfId="15361" xr:uid="{522B8CAF-89CE-48AD-AC57-F62A1059A4BE}"/>
    <cellStyle name="Output 4 3 2 6 2 4 2" xfId="31852" xr:uid="{6B05D412-D71C-405A-A807-7296A22852B6}"/>
    <cellStyle name="Output 4 3 2 6 2 5" xfId="23634" xr:uid="{B249B9D8-B5F1-4F58-8209-B18C6F05A45F}"/>
    <cellStyle name="Output 4 3 2 6 3" xfId="4506" xr:uid="{7D53A099-DC1D-424C-B061-C9662E2BE88F}"/>
    <cellStyle name="Output 4 3 2 6 3 2" xfId="36102" xr:uid="{2326D26B-FA33-4896-A4D2-596919AFDF9B}"/>
    <cellStyle name="Output 4 3 2 6 4" xfId="43383" xr:uid="{C94013B1-1B26-4031-AF6A-93367C550A5A}"/>
    <cellStyle name="Output 4 3 2 7" xfId="2879" xr:uid="{FFE2E5A3-C09F-4A85-82A0-982EAE8F3642}"/>
    <cellStyle name="Output 4 3 2 7 2" xfId="7029" xr:uid="{DCDF5505-26FB-4898-867D-9DF3B2120F76}"/>
    <cellStyle name="Output 4 3 2 7 2 2" xfId="12156" xr:uid="{B718F40A-4895-4095-A84E-DC75B868792B}"/>
    <cellStyle name="Output 4 3 2 7 2 2 2" xfId="21145" xr:uid="{7B00D025-CF11-4C50-BB53-3C82AC56D620}"/>
    <cellStyle name="Output 4 3 2 7 2 2 2 2" xfId="24196" xr:uid="{D0E86621-FC59-4C73-BD94-0E2B1F2FE7C2}"/>
    <cellStyle name="Output 4 3 2 7 2 2 3" xfId="32944" xr:uid="{C7DD70E5-56B8-40E9-BD9E-BB7AB94980E8}"/>
    <cellStyle name="Output 4 3 2 7 2 3" xfId="12965" xr:uid="{1A23A93C-13EE-445B-843B-338373C16FA2}"/>
    <cellStyle name="Output 4 3 2 7 2 3 2" xfId="21954" xr:uid="{2643C389-26E7-47CA-8FCC-6C09F370F9BB}"/>
    <cellStyle name="Output 4 3 2 7 2 3 2 2" xfId="41923" xr:uid="{16240723-A9C1-4951-9DB3-CFBAED652FE7}"/>
    <cellStyle name="Output 4 3 2 7 2 3 3" xfId="37501" xr:uid="{08507737-6443-4F6F-9382-3CBB4E44F19E}"/>
    <cellStyle name="Output 4 3 2 7 2 4" xfId="16018" xr:uid="{E3F9991B-510E-4DE3-A149-3BA48F7A29D7}"/>
    <cellStyle name="Output 4 3 2 7 2 4 2" xfId="24556" xr:uid="{FB060EEF-6923-4D53-9187-0A65039FA626}"/>
    <cellStyle name="Output 4 3 2 7 2 5" xfId="39867" xr:uid="{ACF23250-918D-4363-A7E7-ABD4E26FC89F}"/>
    <cellStyle name="Output 4 3 2 7 3" xfId="9592" xr:uid="{8D4F0C05-3A76-44EC-8BDF-0E57FCD354C6}"/>
    <cellStyle name="Output 4 3 2 7 3 2" xfId="18581" xr:uid="{986FE2B1-9882-456C-84AB-8AD7BEADBF34}"/>
    <cellStyle name="Output 4 3 2 7 3 2 2" xfId="28342" xr:uid="{6A91AA4C-5BCA-48FE-8B49-9A8D7AFFB097}"/>
    <cellStyle name="Output 4 3 2 7 3 3" xfId="31303" xr:uid="{976C31F9-B0BD-4EFB-9C10-B0E1E9A6E7F0}"/>
    <cellStyle name="Output 4 3 2 7 4" xfId="35421" xr:uid="{28FE014C-CD84-4BF2-8394-20B556D8E915}"/>
    <cellStyle name="Output 4 3 2 8" xfId="4808" xr:uid="{DD8F6B75-D17A-4488-B45A-5E153782D1D9}"/>
    <cellStyle name="Output 4 3 2 8 2" xfId="7394" xr:uid="{D9E680D3-F476-48F2-BC35-25FFADDE5F6E}"/>
    <cellStyle name="Output 4 3 2 8 2 2" xfId="16383" xr:uid="{E998B176-43D8-4B59-A12D-29CB595C03C8}"/>
    <cellStyle name="Output 4 3 2 8 2 2 2" xfId="33564" xr:uid="{081FD63B-9A23-42AE-8A89-B82868DD655C}"/>
    <cellStyle name="Output 4 3 2 8 2 3" xfId="29118" xr:uid="{3A6EEEB8-9367-40E8-8CA9-C6E2ECE38AE2}"/>
    <cellStyle name="Output 4 3 2 8 3" xfId="10031" xr:uid="{5873ACD5-7A88-4C36-9BEE-FF4825F09EDA}"/>
    <cellStyle name="Output 4 3 2 8 3 2" xfId="19020" xr:uid="{1407CC46-C476-458E-A84E-08B54CE5957B}"/>
    <cellStyle name="Output 4 3 2 8 3 2 2" xfId="23553" xr:uid="{33059C52-E23D-46E7-86DF-6BEE62F222A3}"/>
    <cellStyle name="Output 4 3 2 8 3 3" xfId="43818" xr:uid="{B2AE8FF1-CD23-444B-A7D2-55204731DD28}"/>
    <cellStyle name="Output 4 3 2 8 4" xfId="13797" xr:uid="{8D1C3934-4B9E-4A11-86A7-518E25C93A35}"/>
    <cellStyle name="Output 4 3 2 8 4 2" xfId="36223" xr:uid="{862CC367-5ECD-4703-8F15-46210F864DB3}"/>
    <cellStyle name="Output 4 3 2 8 5" xfId="38273" xr:uid="{5379DD23-4939-4476-BB69-671C01FC8390}"/>
    <cellStyle name="Output 4 3 2 9" xfId="6714" xr:uid="{54CA4044-A41B-4B30-86CB-3C69B435AF1D}"/>
    <cellStyle name="Output 4 3 2 9 2" xfId="11915" xr:uid="{B7693DC0-3206-49B8-ADE1-ECD3E89C8CC6}"/>
    <cellStyle name="Output 4 3 2 9 2 2" xfId="20904" xr:uid="{88C3205D-0ED7-411D-870A-C4D24967776E}"/>
    <cellStyle name="Output 4 3 2 9 2 2 2" xfId="27995" xr:uid="{B27C936B-D56D-4D28-8210-2F502453CFBC}"/>
    <cellStyle name="Output 4 3 2 9 2 3" xfId="24280" xr:uid="{D910687C-6657-453C-986E-82A198177A8A}"/>
    <cellStyle name="Output 4 3 2 9 3" xfId="15703" xr:uid="{593BFAA2-BA64-4389-9A0C-3646E013C5B0}"/>
    <cellStyle name="Output 4 3 2 9 3 2" xfId="28477" xr:uid="{BF2217E7-CEE8-414F-94F9-99F253C731F6}"/>
    <cellStyle name="Output 4 3 2 9 4" xfId="38854" xr:uid="{A7FCCE60-EAEE-4A1A-9B2D-D20C64CF3BED}"/>
    <cellStyle name="Output 4 3 3" xfId="626" xr:uid="{F57C56B8-8330-4053-B7B7-3E809240DD33}"/>
    <cellStyle name="Output 4 3 3 2" xfId="5007" xr:uid="{B09CA989-89BD-44EB-965B-53954D56807B}"/>
    <cellStyle name="Output 4 3 3 2 2" xfId="7593" xr:uid="{490A8135-AEFC-4129-B540-8DCA9E113BC3}"/>
    <cellStyle name="Output 4 3 3 2 2 2" xfId="16582" xr:uid="{A2DD3AF3-CAEA-45BD-8BF7-F9FA70ABE73D}"/>
    <cellStyle name="Output 4 3 3 2 2 2 2" xfId="24846" xr:uid="{65B171DD-33C2-4822-9CF1-2A6B0ACA9750}"/>
    <cellStyle name="Output 4 3 3 2 2 3" xfId="25663" xr:uid="{948EB143-A71F-48DA-914E-68D9A08A0BD1}"/>
    <cellStyle name="Output 4 3 3 2 2 4" xfId="56746" xr:uid="{590AFBA9-F26E-438B-B38B-00FB9BB899D4}"/>
    <cellStyle name="Output 4 3 3 2 3" xfId="10230" xr:uid="{FD5C512E-CEB0-44B8-88B5-B92D864F42F0}"/>
    <cellStyle name="Output 4 3 3 2 3 2" xfId="19219" xr:uid="{64DB5C9C-0371-4A00-97DD-B38B0563F61E}"/>
    <cellStyle name="Output 4 3 3 2 3 2 2" xfId="28670" xr:uid="{A7AE4A53-1631-420E-92BA-856F44C3C03E}"/>
    <cellStyle name="Output 4 3 3 2 3 3" xfId="39941" xr:uid="{29C876BA-DC79-411F-8828-25F8B45C3953}"/>
    <cellStyle name="Output 4 3 3 2 4" xfId="13996" xr:uid="{D9A5B606-79E5-41E8-974F-9F9A978DDB15}"/>
    <cellStyle name="Output 4 3 3 2 4 2" xfId="27693" xr:uid="{90D1703E-E6C7-47A1-BC4A-7884169039BA}"/>
    <cellStyle name="Output 4 3 3 2 5" xfId="33465" xr:uid="{6F4A8FFB-38D7-479B-B85D-8890F6A62FCD}"/>
    <cellStyle name="Output 4 3 3 2 6" xfId="49964" xr:uid="{0E52F7E0-F741-4E02-928D-9F436C8489D3}"/>
    <cellStyle name="Output 4 3 3 3" xfId="3063" xr:uid="{4EB54381-3E69-4210-B551-24B180EDFF3E}"/>
    <cellStyle name="Output 4 3 3 3 2" xfId="28551" xr:uid="{6F816852-B441-4E5E-B540-1630C2A23AC4}"/>
    <cellStyle name="Output 4 3 3 3 2 2" xfId="57629" xr:uid="{46FFB3F7-989C-45A3-854C-0B0667C6EFF3}"/>
    <cellStyle name="Output 4 3 3 3 3" xfId="50847" xr:uid="{7059D401-C673-4365-9E29-B5366B375A0C}"/>
    <cellStyle name="Output 4 3 3 4" xfId="22992" xr:uid="{6D6CA841-638E-4921-B5EF-7ED0FBA045E8}"/>
    <cellStyle name="Output 4 3 3 4 2" xfId="54873" xr:uid="{0F41A0B6-EB02-4FF4-A034-747C9ED4FE74}"/>
    <cellStyle name="Output 4 3 3 4 3" xfId="48081" xr:uid="{7D3D8975-EAC5-4E27-AB12-BEA6C597639E}"/>
    <cellStyle name="Output 4 3 3 5" xfId="53173" xr:uid="{55ADCE10-486E-4CBC-A358-3147F0FEA71D}"/>
    <cellStyle name="Output 4 3 3 6" xfId="46467" xr:uid="{7E3249B0-7A54-45C7-8908-DC46AB4E3C11}"/>
    <cellStyle name="Output 4 3 4" xfId="971" xr:uid="{F144C5DD-920B-4AF5-BCBE-B530031F64B4}"/>
    <cellStyle name="Output 4 3 4 2" xfId="5328" xr:uid="{043DC9F7-1F3B-49DB-95C3-F5864332D686}"/>
    <cellStyle name="Output 4 3 4 2 2" xfId="7914" xr:uid="{5C00C0A6-1C3A-40DD-8E21-F50070FEFD97}"/>
    <cellStyle name="Output 4 3 4 2 2 2" xfId="16903" xr:uid="{D3BF3421-F30B-4CE5-A01E-58E201E64E58}"/>
    <cellStyle name="Output 4 3 4 2 2 2 2" xfId="33118" xr:uid="{3A57BE5A-DBFE-45D2-A5B0-EA452C092FF0}"/>
    <cellStyle name="Output 4 3 4 2 2 3" xfId="22394" xr:uid="{1AC3D5EC-EDB9-4BE8-BD6C-0D9BED67BF38}"/>
    <cellStyle name="Output 4 3 4 2 3" xfId="10551" xr:uid="{FB8DA128-5C55-4477-BED7-ED8BE089FC5D}"/>
    <cellStyle name="Output 4 3 4 2 3 2" xfId="19540" xr:uid="{ED7C1A8D-7153-4507-AA91-A013837ACDE0}"/>
    <cellStyle name="Output 4 3 4 2 3 2 2" xfId="29730" xr:uid="{7D1E6AE4-8889-454A-8666-EAA1B0732A8B}"/>
    <cellStyle name="Output 4 3 4 2 3 3" xfId="40231" xr:uid="{F98AC10C-94F6-47A2-B287-F15CEFBADC0C}"/>
    <cellStyle name="Output 4 3 4 2 4" xfId="14317" xr:uid="{7D9F2432-2A5E-49B1-AFE2-15E38A9BF9AA}"/>
    <cellStyle name="Output 4 3 4 2 4 2" xfId="38335" xr:uid="{53FF3FB2-0CEF-4BFD-B048-89376E760FF7}"/>
    <cellStyle name="Output 4 3 4 2 5" xfId="40622" xr:uid="{C5117DD0-15DF-4F98-AFD8-7D16F1A8C4FB}"/>
    <cellStyle name="Output 4 3 4 2 6" xfId="55866" xr:uid="{A69BCE91-DEFE-4C4B-AFCF-6F092670A142}"/>
    <cellStyle name="Output 4 3 4 3" xfId="3408" xr:uid="{7BA9A85E-B724-418A-8460-0493B58AF5CC}"/>
    <cellStyle name="Output 4 3 4 3 2" xfId="33668" xr:uid="{5AB91AA5-4208-466C-B428-0352E2BB3179}"/>
    <cellStyle name="Output 4 3 4 4" xfId="33590" xr:uid="{6D026152-26C7-47ED-9F3B-E0E78E0A565A}"/>
    <cellStyle name="Output 4 3 4 5" xfId="49084" xr:uid="{3512D566-D0FB-42B1-91CF-49DCB9EC0BD5}"/>
    <cellStyle name="Output 4 3 5" xfId="1315" xr:uid="{685DFE20-E9DE-46DF-9979-622FA8285915}"/>
    <cellStyle name="Output 4 3 5 2" xfId="5660" xr:uid="{FF9C50D4-3AB5-4467-AA59-CB7506507B84}"/>
    <cellStyle name="Output 4 3 5 2 2" xfId="8246" xr:uid="{1A0A18F5-4D9D-410D-B0FC-964CD9079920}"/>
    <cellStyle name="Output 4 3 5 2 2 2" xfId="17235" xr:uid="{06FBA30D-4F13-4672-9A9E-4C4B5B9CAEA6}"/>
    <cellStyle name="Output 4 3 5 2 2 2 2" xfId="24527" xr:uid="{CF4D4B5F-3DF7-4441-A936-4E228EBE3887}"/>
    <cellStyle name="Output 4 3 5 2 2 3" xfId="25408" xr:uid="{47078B78-6135-4961-AE68-28DADBEE81DC}"/>
    <cellStyle name="Output 4 3 5 2 3" xfId="10883" xr:uid="{76CCE514-A47B-41DA-AD87-45DF017F3078}"/>
    <cellStyle name="Output 4 3 5 2 3 2" xfId="19872" xr:uid="{59EEC40A-A51C-45FF-BEFA-B1EDE03F2351}"/>
    <cellStyle name="Output 4 3 5 2 3 2 2" xfId="22703" xr:uid="{FE59D6DC-A23E-4C30-801E-D85D62FC803E}"/>
    <cellStyle name="Output 4 3 5 2 3 3" xfId="35535" xr:uid="{196E82FA-06FF-4DFB-B78E-B097AF385B51}"/>
    <cellStyle name="Output 4 3 5 2 4" xfId="14649" xr:uid="{ECCF7288-E26F-4B85-B6F2-8C1FB31181C1}"/>
    <cellStyle name="Output 4 3 5 2 4 2" xfId="30470" xr:uid="{2B5D0ECB-50E6-458D-89B2-3A0B015F70AD}"/>
    <cellStyle name="Output 4 3 5 2 5" xfId="40744" xr:uid="{36F15154-F66E-4225-9E37-20683686EE99}"/>
    <cellStyle name="Output 4 3 5 2 6" xfId="59041" xr:uid="{1F7D536E-7B12-42E0-ACF5-CC123A42E094}"/>
    <cellStyle name="Output 4 3 5 3" xfId="3752" xr:uid="{63073619-8E74-4EDA-BB6F-5B8B5C82BD15}"/>
    <cellStyle name="Output 4 3 5 3 2" xfId="33934" xr:uid="{0F82FE97-40A2-445B-9533-5293FBC13B10}"/>
    <cellStyle name="Output 4 3 5 4" xfId="36270" xr:uid="{6424AA67-53C8-45C5-8039-494178E76297}"/>
    <cellStyle name="Output 4 3 5 5" xfId="52260" xr:uid="{EDD3A3D3-D946-4330-978C-80E5C845CDFF}"/>
    <cellStyle name="Output 4 3 6" xfId="1760" xr:uid="{05A76133-AD90-43AA-9001-23C6787C9D81}"/>
    <cellStyle name="Output 4 3 6 2" xfId="6081" xr:uid="{FF2A75BB-C8CF-4045-8CBF-FABEBDA88028}"/>
    <cellStyle name="Output 4 3 6 2 2" xfId="8667" xr:uid="{C714F932-7DA9-4E7B-9B8C-2F2E5A879B2B}"/>
    <cellStyle name="Output 4 3 6 2 2 2" xfId="17656" xr:uid="{01B9A34E-B758-468E-9913-99606C8A7856}"/>
    <cellStyle name="Output 4 3 6 2 2 2 2" xfId="26182" xr:uid="{89922C97-133C-494C-A0C6-752E94BF178D}"/>
    <cellStyle name="Output 4 3 6 2 2 3" xfId="30834" xr:uid="{AA8B9142-3305-4026-95E3-0C7BAB7F0269}"/>
    <cellStyle name="Output 4 3 6 2 3" xfId="11304" xr:uid="{FA4136A3-B2D7-4FFA-8DEE-38B46C41659E}"/>
    <cellStyle name="Output 4 3 6 2 3 2" xfId="20293" xr:uid="{C63C726B-D394-437C-9835-CFED4BEDA010}"/>
    <cellStyle name="Output 4 3 6 2 3 2 2" xfId="42554" xr:uid="{BF41CC73-8416-48BC-B1F2-12688BEFCC67}"/>
    <cellStyle name="Output 4 3 6 2 3 3" xfId="26680" xr:uid="{0E665889-FDF9-4FD4-9755-473A6DC3F004}"/>
    <cellStyle name="Output 4 3 6 2 4" xfId="15070" xr:uid="{24720F2D-6822-47C4-B78B-4EC1DB296654}"/>
    <cellStyle name="Output 4 3 6 2 4 2" xfId="42668" xr:uid="{95C3A91F-B14D-4194-9E27-709F44DD364E}"/>
    <cellStyle name="Output 4 3 6 2 5" xfId="22850" xr:uid="{3FFF573C-021E-43C7-9A61-FC23301E21B3}"/>
    <cellStyle name="Output 4 3 6 2 6" xfId="54035" xr:uid="{B6B7768F-4E5E-4FAC-8D9C-2F9071BC024B}"/>
    <cellStyle name="Output 4 3 6 3" xfId="4197" xr:uid="{E9A25BFB-81BC-48DC-BA1D-9FAC4F656B15}"/>
    <cellStyle name="Output 4 3 6 3 2" xfId="40359" xr:uid="{A631B59E-A27A-46BA-A477-EC50A12B2373}"/>
    <cellStyle name="Output 4 3 6 4" xfId="28022" xr:uid="{EFFDDFCB-FB32-4341-9A94-19BF0E9757DE}"/>
    <cellStyle name="Output 4 3 6 5" xfId="47367" xr:uid="{37D6B91B-9FD7-47A0-A9A8-B9CC4E4DB3B4}"/>
    <cellStyle name="Output 4 3 7" xfId="1585" xr:uid="{1BEDFF99-318D-42D7-A160-82FB5CCEAFE0}"/>
    <cellStyle name="Output 4 3 7 2" xfId="5930" xr:uid="{B278271D-771B-4F66-84DD-A0A3E030478B}"/>
    <cellStyle name="Output 4 3 7 2 2" xfId="8516" xr:uid="{EBD6AB29-5A95-48FE-B946-183DBB5CC445}"/>
    <cellStyle name="Output 4 3 7 2 2 2" xfId="17505" xr:uid="{DCCD27DA-D0EE-479B-B280-CFE3F3B70ED1}"/>
    <cellStyle name="Output 4 3 7 2 2 2 2" xfId="27759" xr:uid="{5D23A5BC-622A-4001-BECC-2655CB3843FB}"/>
    <cellStyle name="Output 4 3 7 2 2 3" xfId="26546" xr:uid="{E792701B-461B-4BEB-8AB0-770B1B76A13F}"/>
    <cellStyle name="Output 4 3 7 2 3" xfId="11153" xr:uid="{E26EE70F-852F-4A06-B127-7C3B8A2AC405}"/>
    <cellStyle name="Output 4 3 7 2 3 2" xfId="20142" xr:uid="{8D4D9C5C-891D-4A6F-9ADD-F315E4F8B4E7}"/>
    <cellStyle name="Output 4 3 7 2 3 2 2" xfId="27866" xr:uid="{3FCE8FD5-563D-45FD-8E39-28D007A241C2}"/>
    <cellStyle name="Output 4 3 7 2 3 3" xfId="27662" xr:uid="{E65CB015-24E5-4A35-B551-DD3E0B7C852A}"/>
    <cellStyle name="Output 4 3 7 2 4" xfId="14919" xr:uid="{F820CDA6-939C-4EC7-9F08-8858A326BA7D}"/>
    <cellStyle name="Output 4 3 7 2 4 2" xfId="43598" xr:uid="{D2C3442B-41DD-4E76-85AF-FA7CD55811D9}"/>
    <cellStyle name="Output 4 3 7 2 5" xfId="33522" xr:uid="{15844DF5-0E26-4107-905D-FE9969D214EC}"/>
    <cellStyle name="Output 4 3 7 3" xfId="4022" xr:uid="{28E3A99A-EA8F-46DE-947B-9CBF6DD3B10D}"/>
    <cellStyle name="Output 4 3 7 3 2" xfId="24826" xr:uid="{B69990F1-9C16-4E98-831C-E399D50C9D53}"/>
    <cellStyle name="Output 4 3 7 4" xfId="26996" xr:uid="{7D94BF9A-574A-46BF-B76A-E469AD56B743}"/>
    <cellStyle name="Output 4 3 8" xfId="2745" xr:uid="{F0910330-538A-4CF1-957F-0651A2371DF6}"/>
    <cellStyle name="Output 4 3 8 2" xfId="6925" xr:uid="{9CB89223-97B0-479B-BCC1-8AA6A5795524}"/>
    <cellStyle name="Output 4 3 8 2 2" xfId="12059" xr:uid="{EBB0B7C5-DEF2-4DEA-A5E1-63E23062245B}"/>
    <cellStyle name="Output 4 3 8 2 2 2" xfId="21048" xr:uid="{6D64131E-E681-4A13-8EE6-2E967E8C69F8}"/>
    <cellStyle name="Output 4 3 8 2 2 2 2" xfId="34894" xr:uid="{A320E438-692D-4695-AAF4-C61F19FB4AFD}"/>
    <cellStyle name="Output 4 3 8 2 2 3" xfId="43910" xr:uid="{BF9ECF86-7B6E-45E8-8FEC-AB49812FF31B}"/>
    <cellStyle name="Output 4 3 8 2 3" xfId="12883" xr:uid="{EEFA0B5F-E71B-4FB4-8A1C-563860675C23}"/>
    <cellStyle name="Output 4 3 8 2 3 2" xfId="21872" xr:uid="{AACD6CF5-47FC-4A68-9B54-E57DD59C0B39}"/>
    <cellStyle name="Output 4 3 8 2 3 2 2" xfId="29673" xr:uid="{EC299823-113D-4FF4-BAD1-0731D07C4A93}"/>
    <cellStyle name="Output 4 3 8 2 3 3" xfId="28869" xr:uid="{EE6DAD50-834B-4B72-91C7-A66DCFCD0AE6}"/>
    <cellStyle name="Output 4 3 8 2 4" xfId="15914" xr:uid="{34188820-C1F5-4F12-A7DA-51E063B78FBD}"/>
    <cellStyle name="Output 4 3 8 2 4 2" xfId="31662" xr:uid="{9C74D1C6-FE90-4F06-B443-55C4DAC69445}"/>
    <cellStyle name="Output 4 3 8 2 5" xfId="41451" xr:uid="{E0BC52BB-1EE9-441B-97B4-8941DBCFBD92}"/>
    <cellStyle name="Output 4 3 8 3" xfId="9489" xr:uid="{68114412-A7D6-47FE-8545-0C9AE20A35DF}"/>
    <cellStyle name="Output 4 3 8 3 2" xfId="18478" xr:uid="{8A461B9A-6799-4675-8D4B-07A23E39707C}"/>
    <cellStyle name="Output 4 3 8 3 2 2" xfId="25273" xr:uid="{BF727ED1-7D22-4D0C-BB9D-E3A6C1E93AB2}"/>
    <cellStyle name="Output 4 3 8 3 3" xfId="32788" xr:uid="{A8A8DE5E-367E-4586-A618-273A00E7A5D5}"/>
    <cellStyle name="Output 4 3 8 4" xfId="27577" xr:uid="{2318E321-01F8-4058-ABED-5411DA2D7E00}"/>
    <cellStyle name="Output 4 3 9" xfId="4683" xr:uid="{90B99240-3295-4720-B261-1F181651739F}"/>
    <cellStyle name="Output 4 3 9 2" xfId="7269" xr:uid="{C2F019B6-A699-402F-A5B8-6B314B998580}"/>
    <cellStyle name="Output 4 3 9 2 2" xfId="16258" xr:uid="{0D0307C6-089D-495C-975A-60DDC09AA837}"/>
    <cellStyle name="Output 4 3 9 2 2 2" xfId="38195" xr:uid="{1B8CFD4B-D36E-4BBD-B235-C9BEC43D2397}"/>
    <cellStyle name="Output 4 3 9 2 3" xfId="31657" xr:uid="{8914D646-796D-4780-A869-A767A7B111A3}"/>
    <cellStyle name="Output 4 3 9 3" xfId="9906" xr:uid="{B49AC48C-6C92-4698-BA16-E926C6FB7487}"/>
    <cellStyle name="Output 4 3 9 3 2" xfId="18895" xr:uid="{EC6C6440-F7F4-4C8B-A4B8-BFB0488B6F6F}"/>
    <cellStyle name="Output 4 3 9 3 2 2" xfId="34752" xr:uid="{32DBF8AF-0C62-4716-B8E8-24D666CFE1FA}"/>
    <cellStyle name="Output 4 3 9 3 3" xfId="32222" xr:uid="{23F01B02-BF9D-4583-B779-CFA402CC371E}"/>
    <cellStyle name="Output 4 3 9 4" xfId="13672" xr:uid="{996FCDA1-672B-45A9-AFAA-2073DD6A68A4}"/>
    <cellStyle name="Output 4 3 9 4 2" xfId="31734" xr:uid="{8D1A4FD2-2CF1-4608-9E39-EC092F217F99}"/>
    <cellStyle name="Output 4 3 9 5" xfId="41078" xr:uid="{9F5251AF-CED7-46A0-A3C1-158CEEA07F88}"/>
    <cellStyle name="Output 4 30" xfId="45328" xr:uid="{66633A47-1283-41C4-964A-64B100D11B2C}"/>
    <cellStyle name="Output 4 31" xfId="45304" xr:uid="{58001E80-B87A-4F80-AB91-9175B988A28D}"/>
    <cellStyle name="Output 4 32" xfId="45338" xr:uid="{B528AD20-4CFE-43F4-A5A4-467D93CF0DE7}"/>
    <cellStyle name="Output 4 33" xfId="45401" xr:uid="{873E55FA-FF66-4B0C-822D-57B22C28D1B2}"/>
    <cellStyle name="Output 4 34" xfId="44246" xr:uid="{91A61D30-8DBE-4100-B49F-5B41EED91B94}"/>
    <cellStyle name="Output 4 35" xfId="44142" xr:uid="{236C9038-813F-416D-901B-2BD5ED57C432}"/>
    <cellStyle name="Output 4 36" xfId="45490" xr:uid="{648668EA-BA68-465A-9253-862E3087D76E}"/>
    <cellStyle name="Output 4 4" xfId="236" xr:uid="{AC776722-D015-40EC-8DFB-C0FEE3684DD6}"/>
    <cellStyle name="Output 4 4 10" xfId="6538" xr:uid="{082CBCF4-521D-40C7-9785-519F51090DAE}"/>
    <cellStyle name="Output 4 4 10 2" xfId="11757" xr:uid="{3BB6D774-7A00-4342-9592-B1B26E1406F7}"/>
    <cellStyle name="Output 4 4 10 2 2" xfId="20746" xr:uid="{4D52BB4B-C840-470E-87C0-B05C3B0BFC1C}"/>
    <cellStyle name="Output 4 4 10 2 2 2" xfId="25654" xr:uid="{DFC4C673-5C5C-4B95-BA68-95E41A2CBF8A}"/>
    <cellStyle name="Output 4 4 10 2 3" xfId="32015" xr:uid="{DA1F3700-D03F-4299-A4CA-41AB22026543}"/>
    <cellStyle name="Output 4 4 10 3" xfId="15527" xr:uid="{2878C83B-4123-4DC5-BEBD-800959DBE603}"/>
    <cellStyle name="Output 4 4 10 3 2" xfId="33206" xr:uid="{D478DEC7-C3E4-460B-AF3B-E8AC7ACC812F}"/>
    <cellStyle name="Output 4 4 10 4" xfId="29335" xr:uid="{60DA5693-4E9A-4EF2-8CE6-51DCB4D09899}"/>
    <cellStyle name="Output 4 4 11" xfId="9120" xr:uid="{31373004-601B-4622-84B0-82EAB4E5E67F}"/>
    <cellStyle name="Output 4 4 11 2" xfId="18109" xr:uid="{47F006E6-5DC5-4D9E-AF3E-34B6B3F828DB}"/>
    <cellStyle name="Output 4 4 11 2 2" xfId="40912" xr:uid="{E8E5C279-C3FA-43F1-9919-31AFC1353B07}"/>
    <cellStyle name="Output 4 4 11 3" xfId="30854" xr:uid="{4560ACF4-8161-4416-9CAC-729E12FA5D1D}"/>
    <cellStyle name="Output 4 4 12" xfId="12774" xr:uid="{8021C1C7-4D59-419B-A1A6-EBDF504DC40B}"/>
    <cellStyle name="Output 4 4 12 2" xfId="21763" xr:uid="{62B4D440-FC6B-43C5-91A1-D41EE89C1D38}"/>
    <cellStyle name="Output 4 4 12 2 2" xfId="35842" xr:uid="{4A1578DD-2D52-4C5A-B6D9-EB1AD4D535EC}"/>
    <cellStyle name="Output 4 4 12 3" xfId="43188" xr:uid="{FFADD02D-E503-4A12-8508-117774F90E29}"/>
    <cellStyle name="Output 4 4 13" xfId="2242" xr:uid="{42E2638F-C3BB-4D16-82F3-BFABA9ECAADE}"/>
    <cellStyle name="Output 4 4 13 2" xfId="32507" xr:uid="{CCE3B50E-3AE1-4B30-96A0-1E4C9C7A4B49}"/>
    <cellStyle name="Output 4 4 14" xfId="13151" xr:uid="{8CF25778-C9F1-490A-99AA-0298DF130A93}"/>
    <cellStyle name="Output 4 4 14 2" xfId="31296" xr:uid="{242E2C5F-1206-4DBF-8657-238471DD5CCC}"/>
    <cellStyle name="Output 4 4 15" xfId="34744" xr:uid="{AFBE8951-3633-41F8-A561-77334F5178B4}"/>
    <cellStyle name="Output 4 4 16" xfId="44281" xr:uid="{F38DF6AC-8D67-4095-A9AC-DA21DBEA8BAB}"/>
    <cellStyle name="Output 4 4 17" xfId="45601" xr:uid="{12A27385-8FC6-466B-9F59-4DAB1F6BA797}"/>
    <cellStyle name="Output 4 4 2" xfId="374" xr:uid="{48BD150B-6FA5-41FC-ADCD-3CF36C44F08E}"/>
    <cellStyle name="Output 4 4 2 10" xfId="9245" xr:uid="{DBB35275-69C1-4437-9DCF-4F18512E4F1E}"/>
    <cellStyle name="Output 4 4 2 10 2" xfId="18234" xr:uid="{1CDD12BB-A2E7-49C0-9430-EC6A2667F3C3}"/>
    <cellStyle name="Output 4 4 2 10 2 2" xfId="36885" xr:uid="{12C1BD3A-5750-4439-919E-74B2C5CCE1FC}"/>
    <cellStyle name="Output 4 4 2 10 3" xfId="31828" xr:uid="{BB52BB22-D8A7-4D45-A5AE-9A3240E0EBA8}"/>
    <cellStyle name="Output 4 4 2 11" xfId="12762" xr:uid="{8514EE72-B30F-4A3F-8616-5D0AAFC792DC}"/>
    <cellStyle name="Output 4 4 2 11 2" xfId="21751" xr:uid="{D012F121-3705-41D0-8BD8-6F7404D1AC5E}"/>
    <cellStyle name="Output 4 4 2 11 2 2" xfId="28591" xr:uid="{C5E89ECB-43FD-4AAF-B6B3-3739F59A9C54}"/>
    <cellStyle name="Output 4 4 2 11 3" xfId="27136" xr:uid="{02EAC6BE-2353-4300-A0B0-7B75C8BC17DE}"/>
    <cellStyle name="Output 4 4 2 12" xfId="2380" xr:uid="{019B8958-DA63-49E7-9458-28084A898CDC}"/>
    <cellStyle name="Output 4 4 2 12 2" xfId="37603" xr:uid="{213E74BC-EFF0-44FB-AA6C-9E865C025441}"/>
    <cellStyle name="Output 4 4 2 13" xfId="13289" xr:uid="{2EAE0143-D4B5-4191-9F0D-33F056260FA5}"/>
    <cellStyle name="Output 4 4 2 13 2" xfId="42763" xr:uid="{A1440CA4-BC3B-4B0E-9FF0-121D4EB91873}"/>
    <cellStyle name="Output 4 4 2 14" xfId="22383" xr:uid="{5A004F24-DD4B-4FE5-94C9-B53BD9283C6C}"/>
    <cellStyle name="Output 4 4 2 15" xfId="46113" xr:uid="{28056F71-8179-482F-B73D-0B828386B154}"/>
    <cellStyle name="Output 4 4 2 2" xfId="723" xr:uid="{6F17F3F1-2977-46A8-88AF-F6B76F1D6AA2}"/>
    <cellStyle name="Output 4 4 2 2 2" xfId="5099" xr:uid="{040D48F9-A27A-4593-B1B7-192401F9FFEC}"/>
    <cellStyle name="Output 4 4 2 2 2 2" xfId="7685" xr:uid="{EA6E2298-939A-411A-BFC9-E6502F1E5F3F}"/>
    <cellStyle name="Output 4 4 2 2 2 2 2" xfId="16674" xr:uid="{89076828-53E8-4E3C-A47B-D1030C8AABB4}"/>
    <cellStyle name="Output 4 4 2 2 2 2 2 2" xfId="33648" xr:uid="{1B45B612-BA2E-4D5A-BCE1-D06DBB15319A}"/>
    <cellStyle name="Output 4 4 2 2 2 2 3" xfId="27878" xr:uid="{4D654BBA-C2FD-49C5-BAB6-822AA3BEBA14}"/>
    <cellStyle name="Output 4 4 2 2 2 3" xfId="10322" xr:uid="{50E91F66-248A-4B96-8959-FE1FAB0ED717}"/>
    <cellStyle name="Output 4 4 2 2 2 3 2" xfId="19311" xr:uid="{0D836820-902C-43E7-B80E-530B6737909E}"/>
    <cellStyle name="Output 4 4 2 2 2 3 2 2" xfId="23797" xr:uid="{9F53F461-C2F5-4050-99BE-0FF654E01958}"/>
    <cellStyle name="Output 4 4 2 2 2 3 3" xfId="36027" xr:uid="{10282CBC-E3E6-409A-BD44-97AB7A90940B}"/>
    <cellStyle name="Output 4 4 2 2 2 4" xfId="14088" xr:uid="{2869E19D-1063-41B7-98DE-58EED204F67F}"/>
    <cellStyle name="Output 4 4 2 2 2 4 2" xfId="40945" xr:uid="{08D7624F-31CF-41E1-9C45-5A6EEDD80E53}"/>
    <cellStyle name="Output 4 4 2 2 2 5" xfId="36447" xr:uid="{5CA98786-E649-4390-B11A-AEF72EB282A4}"/>
    <cellStyle name="Output 4 4 2 2 2 6" xfId="56389" xr:uid="{34243131-ABD1-46AE-B378-0293DFAD5750}"/>
    <cellStyle name="Output 4 4 2 2 3" xfId="3160" xr:uid="{0B5B74FC-2C8B-46F6-84BF-854E0C019168}"/>
    <cellStyle name="Output 4 4 2 2 3 2" xfId="22338" xr:uid="{DDF1B985-6A1F-4EDE-904A-35DA19189274}"/>
    <cellStyle name="Output 4 4 2 2 4" xfId="39209" xr:uid="{79303B0B-73CE-4FEB-8572-B9D00283A9BC}"/>
    <cellStyle name="Output 4 4 2 2 5" xfId="49607" xr:uid="{C9D2F6AE-0FA4-41BF-AE78-AFE4B4BE4B18}"/>
    <cellStyle name="Output 4 4 2 3" xfId="1068" xr:uid="{E0E8CEEF-A597-44DE-B0B3-FC81A974EE4C}"/>
    <cellStyle name="Output 4 4 2 3 2" xfId="5420" xr:uid="{456A34AF-0C2E-4103-908F-D8996EE25AAD}"/>
    <cellStyle name="Output 4 4 2 3 2 2" xfId="8006" xr:uid="{3A50825D-EC23-48A5-A551-B65345592F33}"/>
    <cellStyle name="Output 4 4 2 3 2 2 2" xfId="16995" xr:uid="{1CA38E4D-8CA2-4317-9028-CDB8D565ECE7}"/>
    <cellStyle name="Output 4 4 2 3 2 2 2 2" xfId="25000" xr:uid="{07997DA5-EC52-4A79-84D5-5D19FA357090}"/>
    <cellStyle name="Output 4 4 2 3 2 2 3" xfId="38347" xr:uid="{B75ED99F-299F-4B5D-93F4-3A47568E2BB0}"/>
    <cellStyle name="Output 4 4 2 3 2 3" xfId="10643" xr:uid="{B7E16584-9D19-4A79-81A8-E98DF0CFAFD0}"/>
    <cellStyle name="Output 4 4 2 3 2 3 2" xfId="19632" xr:uid="{017833F5-9BAD-4918-8297-C96192A897D3}"/>
    <cellStyle name="Output 4 4 2 3 2 3 2 2" xfId="31802" xr:uid="{26C20DD5-6A2F-43AA-B3BB-15B4CDDF61AD}"/>
    <cellStyle name="Output 4 4 2 3 2 3 3" xfId="25391" xr:uid="{714931D7-A443-431B-8198-97560B166392}"/>
    <cellStyle name="Output 4 4 2 3 2 4" xfId="14409" xr:uid="{1015CAA7-2A53-4EE7-8475-118D3F460A41}"/>
    <cellStyle name="Output 4 4 2 3 2 4 2" xfId="30615" xr:uid="{9D24F049-BDA6-47AD-89AF-5E32AFF7AD45}"/>
    <cellStyle name="Output 4 4 2 3 2 5" xfId="32823" xr:uid="{60D95F92-DB62-4F61-8E10-F3B48BBDA498}"/>
    <cellStyle name="Output 4 4 2 3 2 6" xfId="58246" xr:uid="{02515856-A2E7-4549-838A-A16DAF5A7A4A}"/>
    <cellStyle name="Output 4 4 2 3 3" xfId="3505" xr:uid="{2B8A4155-0945-45A3-AAA2-B14448F3E28D}"/>
    <cellStyle name="Output 4 4 2 3 3 2" xfId="33409" xr:uid="{DA348AD5-A165-4F65-B6DA-0A2120687AC4}"/>
    <cellStyle name="Output 4 4 2 3 4" xfId="30831" xr:uid="{9AB8E122-7251-4EBF-89A6-648F96DC83F4}"/>
    <cellStyle name="Output 4 4 2 3 5" xfId="51464" xr:uid="{F625B458-4B2A-4276-A2FE-96C9317757E7}"/>
    <cellStyle name="Output 4 4 2 4" xfId="1412" xr:uid="{4205F0E7-F802-4D46-92C1-D1E78D554F7F}"/>
    <cellStyle name="Output 4 4 2 4 2" xfId="5757" xr:uid="{577EBFD2-536D-423D-88B5-1606A20B2256}"/>
    <cellStyle name="Output 4 4 2 4 2 2" xfId="8343" xr:uid="{80A44289-1F2B-4906-BF3B-1EC0B893F458}"/>
    <cellStyle name="Output 4 4 2 4 2 2 2" xfId="17332" xr:uid="{D791CD7D-A2E0-4B3A-830B-8B552D4F9110}"/>
    <cellStyle name="Output 4 4 2 4 2 2 2 2" xfId="43769" xr:uid="{250F87C2-89E2-4360-AF6A-C3E60F678F33}"/>
    <cellStyle name="Output 4 4 2 4 2 2 3" xfId="28126" xr:uid="{3410733F-3011-42F9-98F4-12B00B13CC10}"/>
    <cellStyle name="Output 4 4 2 4 2 3" xfId="10980" xr:uid="{D187D239-84DB-4A33-B612-AA4C891D96B3}"/>
    <cellStyle name="Output 4 4 2 4 2 3 2" xfId="19969" xr:uid="{BEBB738A-599D-468F-8FA9-D40A8893FFB8}"/>
    <cellStyle name="Output 4 4 2 4 2 3 2 2" xfId="35954" xr:uid="{F3FF21B0-2118-497F-AF46-8FC5F4E49C5C}"/>
    <cellStyle name="Output 4 4 2 4 2 3 3" xfId="25230" xr:uid="{FEF05F7E-E845-4AFD-9915-07AFCDF10A7E}"/>
    <cellStyle name="Output 4 4 2 4 2 4" xfId="14746" xr:uid="{B067DD79-EB75-4B8D-AEB9-1C263D4B7343}"/>
    <cellStyle name="Output 4 4 2 4 2 4 2" xfId="24811" xr:uid="{5FC2C4D7-4D43-46D8-9143-0ABB0010339A}"/>
    <cellStyle name="Output 4 4 2 4 2 5" xfId="37696" xr:uid="{A2988375-9BE1-4636-938B-5DDAB8D28286}"/>
    <cellStyle name="Output 4 4 2 4 2 6" xfId="54531" xr:uid="{8F894CA4-E9D8-494D-BD26-BF528C43AFD1}"/>
    <cellStyle name="Output 4 4 2 4 3" xfId="3849" xr:uid="{70BC04A6-B297-4EF3-8522-DBB4D20A955B}"/>
    <cellStyle name="Output 4 4 2 4 3 2" xfId="22738" xr:uid="{266AB1F0-BFDF-4BC3-8ABF-A556EC1B3CF5}"/>
    <cellStyle name="Output 4 4 2 4 4" xfId="26273" xr:uid="{731A2388-2ED4-4845-A15C-22C38AA28D39}"/>
    <cellStyle name="Output 4 4 2 4 5" xfId="47724" xr:uid="{4D413B2B-0FE5-4850-A193-C874CC39674E}"/>
    <cellStyle name="Output 4 4 2 5" xfId="184" xr:uid="{CB109BFA-F9A7-466D-A187-690FBF4AEFDB}"/>
    <cellStyle name="Output 4 4 2 5 2" xfId="2598" xr:uid="{74050FBC-8016-4B2B-B410-975FA6D585F9}"/>
    <cellStyle name="Output 4 4 2 5 2 2" xfId="6839" xr:uid="{4E5694B5-9F22-426E-8D21-7158EB014FA6}"/>
    <cellStyle name="Output 4 4 2 5 2 2 2" xfId="15828" xr:uid="{1D670491-8A6B-42F6-8450-5CA591838500}"/>
    <cellStyle name="Output 4 4 2 5 2 2 2 2" xfId="32131" xr:uid="{9BD7D5D5-105B-41AE-99C6-E69F457104F1}"/>
    <cellStyle name="Output 4 4 2 5 2 2 3" xfId="37208" xr:uid="{FF882823-15A6-4761-9CEE-06F3084079A6}"/>
    <cellStyle name="Output 4 4 2 5 2 3" xfId="9409" xr:uid="{E0F1C843-065F-4AFF-8DC6-863AC88CE9B2}"/>
    <cellStyle name="Output 4 4 2 5 2 3 2" xfId="18398" xr:uid="{AECBE5E5-5CC3-4D3C-948A-2C5650933C76}"/>
    <cellStyle name="Output 4 4 2 5 2 3 2 2" xfId="31488" xr:uid="{4ACB2980-D3A1-4273-9CE4-8D57EED25F88}"/>
    <cellStyle name="Output 4 4 2 5 2 3 3" xfId="44000" xr:uid="{357B5477-4375-4DBA-8C23-6B40D12FDC0A}"/>
    <cellStyle name="Output 4 4 2 5 2 4" xfId="13452" xr:uid="{69290BBB-0A7C-4611-A72F-7FEC4DE4A8B5}"/>
    <cellStyle name="Output 4 4 2 5 2 4 2" xfId="41409" xr:uid="{75972404-0EF3-40A1-980C-D0E28E905F51}"/>
    <cellStyle name="Output 4 4 2 5 2 5" xfId="31733" xr:uid="{60CF6950-DCA8-48B4-ACA9-B5F8A1B2AB8E}"/>
    <cellStyle name="Output 4 4 2 5 3" xfId="2652" xr:uid="{8930D2AE-5FFE-42B0-A284-03F94C7FEF93}"/>
    <cellStyle name="Output 4 4 2 5 3 2" xfId="25491" xr:uid="{A2F0CA24-8EAA-4576-B037-F71C0DB99C61}"/>
    <cellStyle name="Output 4 4 2 5 4" xfId="38515" xr:uid="{CC3B2258-4DEC-4D9B-AF2D-11E1E505BF2F}"/>
    <cellStyle name="Output 4 4 2 6" xfId="2031" xr:uid="{B0C52D9C-BF93-4FA0-A1F8-01850442BDA8}"/>
    <cellStyle name="Output 4 4 2 6 2" xfId="6339" xr:uid="{EBDB1D78-0A46-4E65-B1A1-09C044D8006E}"/>
    <cellStyle name="Output 4 4 2 6 2 2" xfId="8925" xr:uid="{56DCBE07-E1B8-49E2-AC91-C08095F133DE}"/>
    <cellStyle name="Output 4 4 2 6 2 2 2" xfId="17914" xr:uid="{1959DC7A-279E-47CB-A6F8-12477C23C7E0}"/>
    <cellStyle name="Output 4 4 2 6 2 2 2 2" xfId="28450" xr:uid="{4E00EDF6-AC09-45C6-9D48-6254FB75EF3A}"/>
    <cellStyle name="Output 4 4 2 6 2 2 3" xfId="39500" xr:uid="{A1E08D92-2572-47C5-99AD-009FC6D84CF0}"/>
    <cellStyle name="Output 4 4 2 6 2 3" xfId="11562" xr:uid="{1327C5F5-DCEC-4033-8147-490BBE6EC920}"/>
    <cellStyle name="Output 4 4 2 6 2 3 2" xfId="20551" xr:uid="{B19E27ED-3090-4A65-A4FF-8D6358FE8717}"/>
    <cellStyle name="Output 4 4 2 6 2 3 2 2" xfId="34561" xr:uid="{70AF10BA-7C9B-4C19-996F-808AF90EC9C7}"/>
    <cellStyle name="Output 4 4 2 6 2 3 3" xfId="26377" xr:uid="{74DD67C2-41F1-4115-BC35-BF2C16F05BA2}"/>
    <cellStyle name="Output 4 4 2 6 2 4" xfId="15328" xr:uid="{FC97F4A0-00BC-460F-A2FD-393668C51933}"/>
    <cellStyle name="Output 4 4 2 6 2 4 2" xfId="36374" xr:uid="{691EE2B2-AA10-451A-B685-59BC59835E61}"/>
    <cellStyle name="Output 4 4 2 6 2 5" xfId="38048" xr:uid="{D120A8E1-D9A2-469E-9198-3065D82350FC}"/>
    <cellStyle name="Output 4 4 2 6 3" xfId="4468" xr:uid="{F503B02C-A7A9-42C9-BDEC-62FEFA925F8F}"/>
    <cellStyle name="Output 4 4 2 6 3 2" xfId="38967" xr:uid="{0F0C3757-0369-477A-A82F-42CA6CC5DAA2}"/>
    <cellStyle name="Output 4 4 2 6 4" xfId="43061" xr:uid="{329ABD4A-4CA5-4E66-A9A8-0A12A7DE74A1}"/>
    <cellStyle name="Output 4 4 2 7" xfId="2842" xr:uid="{6345C341-8854-4817-99EE-BE49DB8AD0A5}"/>
    <cellStyle name="Output 4 4 2 7 2" xfId="6992" xr:uid="{9BECA7CD-053E-412D-92A6-C980450C737F}"/>
    <cellStyle name="Output 4 4 2 7 2 2" xfId="12121" xr:uid="{30653690-54A8-4831-8890-11004F926117}"/>
    <cellStyle name="Output 4 4 2 7 2 2 2" xfId="21110" xr:uid="{43719D20-0CA9-4B26-B34B-9B01C34A02E3}"/>
    <cellStyle name="Output 4 4 2 7 2 2 2 2" xfId="42344" xr:uid="{B2B97CF2-EEFD-4B0F-B6A3-4CD902308349}"/>
    <cellStyle name="Output 4 4 2 7 2 2 3" xfId="38235" xr:uid="{E23C328C-2B60-434B-9F54-0CB767F4C049}"/>
    <cellStyle name="Output 4 4 2 7 2 3" xfId="12936" xr:uid="{284A5411-9832-4451-9D0C-BEF9AC24DE02}"/>
    <cellStyle name="Output 4 4 2 7 2 3 2" xfId="21925" xr:uid="{01C86EA1-3077-4D39-B5DE-8DDA55285E99}"/>
    <cellStyle name="Output 4 4 2 7 2 3 2 2" xfId="35726" xr:uid="{3337A2B0-81AA-46BC-91CA-3655DC2C57A7}"/>
    <cellStyle name="Output 4 4 2 7 2 3 3" xfId="23731" xr:uid="{D4C4335D-D25B-4596-92A4-CA6483C40624}"/>
    <cellStyle name="Output 4 4 2 7 2 4" xfId="15981" xr:uid="{7FEE9306-4435-478D-B291-FD110BF091CC}"/>
    <cellStyle name="Output 4 4 2 7 2 4 2" xfId="41466" xr:uid="{05CB4126-F56D-41D6-9466-D219DA048F8A}"/>
    <cellStyle name="Output 4 4 2 7 2 5" xfId="25991" xr:uid="{4BAF969B-7755-43FD-A45E-FB1F2350924D}"/>
    <cellStyle name="Output 4 4 2 7 3" xfId="9555" xr:uid="{155C762D-12FD-4287-9349-7BDF3A0BB853}"/>
    <cellStyle name="Output 4 4 2 7 3 2" xfId="18544" xr:uid="{AA256AAC-39D8-499A-BEA3-0B4DC7E71B74}"/>
    <cellStyle name="Output 4 4 2 7 3 2 2" xfId="37089" xr:uid="{1F0A749A-820E-4F58-8EBA-8839E146549C}"/>
    <cellStyle name="Output 4 4 2 7 3 3" xfId="40671" xr:uid="{5AF5F4C0-A70A-45D9-9566-27CC4DF4BA2B}"/>
    <cellStyle name="Output 4 4 2 7 4" xfId="22793" xr:uid="{F51D1DFC-3A71-4302-BE18-EE99716C04EF}"/>
    <cellStyle name="Output 4 4 2 8" xfId="4775" xr:uid="{FC792B87-DC0F-4556-80DF-8670BE759D19}"/>
    <cellStyle name="Output 4 4 2 8 2" xfId="7361" xr:uid="{152C6DEE-75B1-43CA-A551-AD2FCC3022AA}"/>
    <cellStyle name="Output 4 4 2 8 2 2" xfId="16350" xr:uid="{06874BB6-5514-48F1-B9C5-1A5CEC13EE29}"/>
    <cellStyle name="Output 4 4 2 8 2 2 2" xfId="23255" xr:uid="{8BFE2165-BE52-4B88-82CB-9E0E7CC4B323}"/>
    <cellStyle name="Output 4 4 2 8 2 3" xfId="29903" xr:uid="{88F75807-7C61-41C1-9E32-CB8716546ACB}"/>
    <cellStyle name="Output 4 4 2 8 3" xfId="9998" xr:uid="{61A52619-EB4D-495D-889E-A8E1670D174B}"/>
    <cellStyle name="Output 4 4 2 8 3 2" xfId="18987" xr:uid="{A3B9AABD-0D4D-499F-AE45-8F477F8F5D73}"/>
    <cellStyle name="Output 4 4 2 8 3 2 2" xfId="38142" xr:uid="{12D37D97-F768-4786-A644-D3664A6B8D9E}"/>
    <cellStyle name="Output 4 4 2 8 3 3" xfId="36031" xr:uid="{6F6FBE14-F2BE-4E8D-BEBB-990D08E0A486}"/>
    <cellStyle name="Output 4 4 2 8 4" xfId="13764" xr:uid="{E27CD1C0-661C-466A-80D8-BBE33C1A7CC3}"/>
    <cellStyle name="Output 4 4 2 8 4 2" xfId="32468" xr:uid="{5B839DB1-441F-461C-8F87-0B1F9977D32F}"/>
    <cellStyle name="Output 4 4 2 8 5" xfId="39120" xr:uid="{4AA72927-F480-4923-B568-732173EC8DCB}"/>
    <cellStyle name="Output 4 4 2 9" xfId="6676" xr:uid="{A08EFA02-8D9E-4021-B3EF-7E5CCB22DEFF}"/>
    <cellStyle name="Output 4 4 2 9 2" xfId="11882" xr:uid="{B72929AF-8E82-4D04-A55F-D78EB6AB63AC}"/>
    <cellStyle name="Output 4 4 2 9 2 2" xfId="20871" xr:uid="{E0792D44-544D-4BBC-ACC8-02576D800281}"/>
    <cellStyle name="Output 4 4 2 9 2 2 2" xfId="22490" xr:uid="{D0081F11-D980-4448-883D-FD78B82B9FDC}"/>
    <cellStyle name="Output 4 4 2 9 2 3" xfId="44049" xr:uid="{74437004-CC13-41CC-9507-DE1215AA1AA5}"/>
    <cellStyle name="Output 4 4 2 9 3" xfId="15665" xr:uid="{E5B9CFA4-DB7F-4E92-9B56-C327CD157040}"/>
    <cellStyle name="Output 4 4 2 9 3 2" xfId="26538" xr:uid="{F3EB529E-DABF-43B4-925C-9FD74C679DE3}"/>
    <cellStyle name="Output 4 4 2 9 4" xfId="39520" xr:uid="{767698D6-D8A4-4DB0-9936-97F621337F1B}"/>
    <cellStyle name="Output 4 4 3" xfId="585" xr:uid="{FDDE8D8A-2246-411A-8E33-00C73E17B3C7}"/>
    <cellStyle name="Output 4 4 3 2" xfId="4974" xr:uid="{80C880FD-F0FC-4FD1-AA75-9284753D7A2D}"/>
    <cellStyle name="Output 4 4 3 2 2" xfId="7560" xr:uid="{BFE23E37-E597-4CDC-96F2-AD9C1C940F7B}"/>
    <cellStyle name="Output 4 4 3 2 2 2" xfId="16549" xr:uid="{865F1C76-04C5-48A4-A71B-C83437ACA03D}"/>
    <cellStyle name="Output 4 4 3 2 2 2 2" xfId="25754" xr:uid="{29244A25-1310-4208-92A6-65F53779955F}"/>
    <cellStyle name="Output 4 4 3 2 2 3" xfId="31502" xr:uid="{6A33F0E1-A113-4ADF-9162-3A52ECF7D882}"/>
    <cellStyle name="Output 4 4 3 2 2 4" xfId="56794" xr:uid="{48815AEE-C8BC-4B58-9CC2-E46297F2949C}"/>
    <cellStyle name="Output 4 4 3 2 3" xfId="10197" xr:uid="{44D1AE92-465E-43E6-A397-D7F6BECEE5FB}"/>
    <cellStyle name="Output 4 4 3 2 3 2" xfId="19186" xr:uid="{32BCF066-0D50-462F-8EE4-667EE97CE50F}"/>
    <cellStyle name="Output 4 4 3 2 3 2 2" xfId="23118" xr:uid="{979B1129-C500-4046-A1B5-33AB04970984}"/>
    <cellStyle name="Output 4 4 3 2 3 3" xfId="31047" xr:uid="{68605FCF-B59F-4D68-BCBE-5BB57B7E2869}"/>
    <cellStyle name="Output 4 4 3 2 4" xfId="13963" xr:uid="{06907945-9096-4F80-84E9-954464FA0A15}"/>
    <cellStyle name="Output 4 4 3 2 4 2" xfId="24918" xr:uid="{0875614B-6E43-4996-A8CC-4A338FFB9E27}"/>
    <cellStyle name="Output 4 4 3 2 5" xfId="37422" xr:uid="{58731D54-00EC-4D89-895F-EF703389FF96}"/>
    <cellStyle name="Output 4 4 3 2 6" xfId="50012" xr:uid="{5AD11416-543C-47FD-8A9D-9A4D25B84DDA}"/>
    <cellStyle name="Output 4 4 3 3" xfId="3022" xr:uid="{484EFBF6-15FC-459E-9F2A-319EC1E2DB38}"/>
    <cellStyle name="Output 4 4 3 3 2" xfId="43741" xr:uid="{0013901E-CEE0-4994-90E7-84479A3D1B67}"/>
    <cellStyle name="Output 4 4 3 3 2 2" xfId="58003" xr:uid="{B256193A-8639-4797-8541-501AE3AFD1A1}"/>
    <cellStyle name="Output 4 4 3 3 3" xfId="51221" xr:uid="{9FCF89D6-AAED-41E1-9B6C-BE5FED2ADF9F}"/>
    <cellStyle name="Output 4 4 3 4" xfId="27096" xr:uid="{AE3FBB91-52BF-4644-BBF3-6971D39079D5}"/>
    <cellStyle name="Output 4 4 3 4 2" xfId="54921" xr:uid="{F8FCB69F-E0B3-4A0A-802C-A57FE2E1E5CF}"/>
    <cellStyle name="Output 4 4 3 4 3" xfId="48129" xr:uid="{1DF79007-3C96-463A-8BD9-03CF9EB20EAA}"/>
    <cellStyle name="Output 4 4 3 5" xfId="53221" xr:uid="{A43096AC-2ED8-462A-ADBD-0D1164CDC888}"/>
    <cellStyle name="Output 4 4 3 6" xfId="46515" xr:uid="{7C9578DA-BB76-401F-8BA3-20E90960E9B5}"/>
    <cellStyle name="Output 4 4 4" xfId="930" xr:uid="{92EBF642-D060-4FB3-BDA8-AA3257B1A0F5}"/>
    <cellStyle name="Output 4 4 4 2" xfId="5295" xr:uid="{02F86B49-531F-437F-AD5C-9897DA2334EC}"/>
    <cellStyle name="Output 4 4 4 2 2" xfId="7881" xr:uid="{57BFD5F3-15E7-41AE-A97E-97D0CE74131B}"/>
    <cellStyle name="Output 4 4 4 2 2 2" xfId="16870" xr:uid="{1C934047-16CA-410D-854B-2E3EB37048C4}"/>
    <cellStyle name="Output 4 4 4 2 2 2 2" xfId="37270" xr:uid="{EAFF617A-7857-4490-9C99-B99BBD75791A}"/>
    <cellStyle name="Output 4 4 4 2 2 3" xfId="29289" xr:uid="{D808A256-044F-4AF0-AB1A-EE4E8A9743C9}"/>
    <cellStyle name="Output 4 4 4 2 3" xfId="10518" xr:uid="{22F751C2-210D-4A31-8169-747CFCF6EB89}"/>
    <cellStyle name="Output 4 4 4 2 3 2" xfId="19507" xr:uid="{1D56A2B1-9B9A-46EE-B6EA-E6B150F5B859}"/>
    <cellStyle name="Output 4 4 4 2 3 2 2" xfId="33078" xr:uid="{248BFC59-1874-4BC7-8221-A564DC493CA1}"/>
    <cellStyle name="Output 4 4 4 2 3 3" xfId="40281" xr:uid="{D30AC5E0-52F5-4B4B-BFA0-5FA1BEB95A79}"/>
    <cellStyle name="Output 4 4 4 2 4" xfId="14284" xr:uid="{CEEF390C-CF6F-4461-84E5-1AD0A24D7626}"/>
    <cellStyle name="Output 4 4 4 2 4 2" xfId="39181" xr:uid="{3A041A49-AFE2-4B26-B42B-3530F290C109}"/>
    <cellStyle name="Output 4 4 4 2 5" xfId="24154" xr:uid="{212A64E3-A70A-419C-87C9-7959D8FA0E09}"/>
    <cellStyle name="Output 4 4 4 2 6" xfId="55917" xr:uid="{3CB79059-A2B6-49BF-9196-6023C4F5BBF2}"/>
    <cellStyle name="Output 4 4 4 3" xfId="3367" xr:uid="{182A4A95-FDE3-4072-93E1-1B950CC75285}"/>
    <cellStyle name="Output 4 4 4 3 2" xfId="31216" xr:uid="{91EED554-04F2-49FF-9B44-47D1EA568661}"/>
    <cellStyle name="Output 4 4 4 4" xfId="28491" xr:uid="{BE3DD78F-D39C-4D7D-ABA8-D8694F0E91BE}"/>
    <cellStyle name="Output 4 4 4 5" xfId="49135" xr:uid="{62E01B16-E30C-440E-85AA-6759EDB78EE9}"/>
    <cellStyle name="Output 4 4 5" xfId="1274" xr:uid="{67602A29-F5BF-4926-9B0B-2BD46230886B}"/>
    <cellStyle name="Output 4 4 5 2" xfId="5619" xr:uid="{C5D5C1A8-D42A-47F4-8634-0E10E3E4D54C}"/>
    <cellStyle name="Output 4 4 5 2 2" xfId="8205" xr:uid="{DB86C843-EA4E-4E51-9A36-D748C4D60CAE}"/>
    <cellStyle name="Output 4 4 5 2 2 2" xfId="17194" xr:uid="{1F76DF61-C375-486C-B8B3-5D8769C04E63}"/>
    <cellStyle name="Output 4 4 5 2 2 2 2" xfId="34214" xr:uid="{5A566D2A-9DE1-4232-8A8F-95B3639D54A6}"/>
    <cellStyle name="Output 4 4 5 2 2 3" xfId="23957" xr:uid="{381C8495-DA52-4A89-B44D-8BEBECE19271}"/>
    <cellStyle name="Output 4 4 5 2 3" xfId="10842" xr:uid="{459659E2-BD17-4732-A363-E6A674337296}"/>
    <cellStyle name="Output 4 4 5 2 3 2" xfId="19831" xr:uid="{54B4B8DE-F11D-4F92-9C41-1994AFDCE604}"/>
    <cellStyle name="Output 4 4 5 2 3 2 2" xfId="29801" xr:uid="{FD540708-B9D3-48E7-90F0-A089B945B916}"/>
    <cellStyle name="Output 4 4 5 2 3 3" xfId="40026" xr:uid="{5C9821C8-3B63-41B0-887D-D692FF906B14}"/>
    <cellStyle name="Output 4 4 5 2 4" xfId="14608" xr:uid="{721B7B3A-5C2D-41DE-A105-C29F843FD307}"/>
    <cellStyle name="Output 4 4 5 2 4 2" xfId="25885" xr:uid="{92B88807-36D9-4C04-A4AA-CEB437255B9A}"/>
    <cellStyle name="Output 4 4 5 2 5" xfId="26887" xr:uid="{25C5B3F4-A22D-4EDF-999B-118AA7780FA5}"/>
    <cellStyle name="Output 4 4 5 2 6" xfId="59021" xr:uid="{ED3DBED9-126D-4F1A-BE00-879245E59A02}"/>
    <cellStyle name="Output 4 4 5 3" xfId="3711" xr:uid="{9A4F670F-8891-462D-9607-A2656B3CD9C5}"/>
    <cellStyle name="Output 4 4 5 3 2" xfId="29017" xr:uid="{8DA21AFF-390C-403B-9090-BCDF7966CC53}"/>
    <cellStyle name="Output 4 4 5 4" xfId="26856" xr:uid="{B8164A68-C7F2-4D17-B090-BAFB2C897996}"/>
    <cellStyle name="Output 4 4 5 5" xfId="52240" xr:uid="{F0B3CCB1-0B24-4438-ADD8-E0449A897D4D}"/>
    <cellStyle name="Output 4 4 6" xfId="1634" xr:uid="{CC901247-BF68-41F5-A099-4E3FD9813682}"/>
    <cellStyle name="Output 4 4 6 2" xfId="5970" xr:uid="{3A51CFDD-CBF3-4EF6-B86D-0B2B09E92FFC}"/>
    <cellStyle name="Output 4 4 6 2 2" xfId="8556" xr:uid="{36D36300-21BF-44A7-9BC1-A4EF85C2B590}"/>
    <cellStyle name="Output 4 4 6 2 2 2" xfId="17545" xr:uid="{8FB23022-A754-4D69-898E-3BDC6C1371C6}"/>
    <cellStyle name="Output 4 4 6 2 2 2 2" xfId="32549" xr:uid="{A9C89D86-DD56-4E42-B19F-EBCB5F70A6F6}"/>
    <cellStyle name="Output 4 4 6 2 2 3" xfId="39930" xr:uid="{D0183C4A-3951-4381-B205-5D3CCB93AA8C}"/>
    <cellStyle name="Output 4 4 6 2 3" xfId="11193" xr:uid="{2E5C6F20-5504-4C49-A1FC-1AAA67796C1B}"/>
    <cellStyle name="Output 4 4 6 2 3 2" xfId="20182" xr:uid="{00A0B7D2-266F-4A61-AAA1-1A5BDD0DAA83}"/>
    <cellStyle name="Output 4 4 6 2 3 2 2" xfId="27333" xr:uid="{3D358B76-00AE-4CFA-9E31-51E05B5C99FB}"/>
    <cellStyle name="Output 4 4 6 2 3 3" xfId="24222" xr:uid="{933005B8-07D6-44A6-AA1B-0D2508688CC5}"/>
    <cellStyle name="Output 4 4 6 2 4" xfId="14959" xr:uid="{FFB25087-1744-459A-B17F-59918896624B}"/>
    <cellStyle name="Output 4 4 6 2 4 2" xfId="24502" xr:uid="{BBDAAD31-B7B9-4143-8CD8-3D435D7B60DF}"/>
    <cellStyle name="Output 4 4 6 2 5" xfId="29609" xr:uid="{6CC7A38D-3919-4550-8D2F-008531987DCF}"/>
    <cellStyle name="Output 4 4 6 2 6" xfId="54083" xr:uid="{87264DED-0A59-4196-8922-396D49CC88CC}"/>
    <cellStyle name="Output 4 4 6 3" xfId="4071" xr:uid="{0972318C-52DB-424A-B48A-72228132EB2A}"/>
    <cellStyle name="Output 4 4 6 3 2" xfId="26910" xr:uid="{080571BD-3287-4303-81C3-E59FFA510663}"/>
    <cellStyle name="Output 4 4 6 4" xfId="34015" xr:uid="{77007E32-E6F1-46F5-AD50-963B103C2610}"/>
    <cellStyle name="Output 4 4 6 5" xfId="47406" xr:uid="{3E461505-3319-46B1-928B-94ABD8CE2DF1}"/>
    <cellStyle name="Output 4 4 7" xfId="1676" xr:uid="{24E42136-0716-49A5-BC88-1F1B6C96F3F8}"/>
    <cellStyle name="Output 4 4 7 2" xfId="6004" xr:uid="{8F74317B-E27C-4821-B931-18AB6D490BF8}"/>
    <cellStyle name="Output 4 4 7 2 2" xfId="8590" xr:uid="{A4D0D04A-E784-49FD-8B80-C66DBC3499E9}"/>
    <cellStyle name="Output 4 4 7 2 2 2" xfId="17579" xr:uid="{6E86FFD5-66F4-411C-9A12-B0D8AAD9272F}"/>
    <cellStyle name="Output 4 4 7 2 2 2 2" xfId="35242" xr:uid="{E503FC04-7184-4874-AF0D-8947A8E1AC50}"/>
    <cellStyle name="Output 4 4 7 2 2 3" xfId="43134" xr:uid="{FB2D2C79-DA4F-4E7B-9A49-FEB57000B997}"/>
    <cellStyle name="Output 4 4 7 2 3" xfId="11227" xr:uid="{1CBA43AE-4BC8-408F-BAD0-6C3C8455F1B9}"/>
    <cellStyle name="Output 4 4 7 2 3 2" xfId="20216" xr:uid="{C0134B67-0075-48A5-BE2C-48224319D003}"/>
    <cellStyle name="Output 4 4 7 2 3 2 2" xfId="39622" xr:uid="{68173D2C-01EF-4A0A-BEFE-53769F04B82C}"/>
    <cellStyle name="Output 4 4 7 2 3 3" xfId="35114" xr:uid="{1AB12CE8-EA6F-494D-84DE-18DAA98AFF5C}"/>
    <cellStyle name="Output 4 4 7 2 4" xfId="14993" xr:uid="{65A184DB-DF78-4E4F-920E-7DC8E5894764}"/>
    <cellStyle name="Output 4 4 7 2 4 2" xfId="36248" xr:uid="{350D6C62-627F-48F9-87D0-4A4F793CA292}"/>
    <cellStyle name="Output 4 4 7 2 5" xfId="34201" xr:uid="{9437D180-4B44-423E-A6CA-EFB42B65FFD4}"/>
    <cellStyle name="Output 4 4 7 3" xfId="4113" xr:uid="{7D771178-1B48-476B-8109-A1F17F3D59E3}"/>
    <cellStyle name="Output 4 4 7 3 2" xfId="37384" xr:uid="{60589ECC-10FE-4A0C-A28E-7D8E230FEE1B}"/>
    <cellStyle name="Output 4 4 7 4" xfId="32087" xr:uid="{D878E05F-D26C-4831-8FA7-87F306544997}"/>
    <cellStyle name="Output 4 4 8" xfId="2704" xr:uid="{BE55741E-CE87-4441-A935-9A848C4E15FA}"/>
    <cellStyle name="Output 4 4 8 2" xfId="6894" xr:uid="{243E3FC0-7CC9-4520-A3F3-9518E3C5E026}"/>
    <cellStyle name="Output 4 4 8 2 2" xfId="12035" xr:uid="{8B68B024-AFF4-4785-92FE-0A97D6DDBDB0}"/>
    <cellStyle name="Output 4 4 8 2 2 2" xfId="21024" xr:uid="{C11CF694-77EC-44F8-AE15-5BEF88B41D74}"/>
    <cellStyle name="Output 4 4 8 2 2 2 2" xfId="34481" xr:uid="{3D15709A-61CF-4477-BD9E-D524708860D6}"/>
    <cellStyle name="Output 4 4 8 2 2 3" xfId="31117" xr:uid="{D2152F0C-5BF1-41AE-A6C1-8BCA15E1C631}"/>
    <cellStyle name="Output 4 4 8 2 3" xfId="12856" xr:uid="{B6C4D757-59AE-4026-B495-8F97812E25BE}"/>
    <cellStyle name="Output 4 4 8 2 3 2" xfId="21845" xr:uid="{5CCECAC8-D9A1-450C-BF63-05B47FF530F9}"/>
    <cellStyle name="Output 4 4 8 2 3 2 2" xfId="38518" xr:uid="{A737D4C7-FC06-4CEB-B4D6-357080ECAEF5}"/>
    <cellStyle name="Output 4 4 8 2 3 3" xfId="26883" xr:uid="{3EBABD48-C1D5-4A9A-BACC-494D2C098E2E}"/>
    <cellStyle name="Output 4 4 8 2 4" xfId="15883" xr:uid="{CA211B19-14F5-4C18-9780-3CF30422BC7D}"/>
    <cellStyle name="Output 4 4 8 2 4 2" xfId="22740" xr:uid="{472BC510-28D7-42CF-90F8-EEEB2789B1D6}"/>
    <cellStyle name="Output 4 4 8 2 5" xfId="41588" xr:uid="{5BC5B7EB-7056-41D2-9678-AAC2984CD63D}"/>
    <cellStyle name="Output 4 4 8 3" xfId="9465" xr:uid="{2145E5C6-0B34-4AF0-9FC8-79377F82E0A2}"/>
    <cellStyle name="Output 4 4 8 3 2" xfId="18454" xr:uid="{D5BD11B6-7FAB-41E4-8C6F-093C4A0AAA29}"/>
    <cellStyle name="Output 4 4 8 3 2 2" xfId="39672" xr:uid="{2CC055EF-43F2-4E7F-B971-94589148C6CB}"/>
    <cellStyle name="Output 4 4 8 3 3" xfId="36130" xr:uid="{251B84A5-1040-48E2-A82A-AFDDCD36FC9B}"/>
    <cellStyle name="Output 4 4 8 4" xfId="40940" xr:uid="{5D154C8F-B811-4291-9ABE-57C41204B5D3}"/>
    <cellStyle name="Output 4 4 9" xfId="4650" xr:uid="{A24EBAD6-76A8-4B83-97D7-23DA2210CA59}"/>
    <cellStyle name="Output 4 4 9 2" xfId="7236" xr:uid="{73F8F87F-9ED7-4CF5-A658-CB851EDB9C22}"/>
    <cellStyle name="Output 4 4 9 2 2" xfId="16225" xr:uid="{676A54BB-B4DE-42A5-B6D9-B0EA2812108D}"/>
    <cellStyle name="Output 4 4 9 2 2 2" xfId="42728" xr:uid="{4E27A195-A599-4362-A921-B276C22DF755}"/>
    <cellStyle name="Output 4 4 9 2 3" xfId="36129" xr:uid="{E2B9E6A2-465C-405C-BD0E-3285C8C29606}"/>
    <cellStyle name="Output 4 4 9 3" xfId="9873" xr:uid="{4A525A39-0612-4001-BEF6-6D4154CA8088}"/>
    <cellStyle name="Output 4 4 9 3 2" xfId="18862" xr:uid="{12D632C9-3FE7-4603-A41B-FC07C9FF283D}"/>
    <cellStyle name="Output 4 4 9 3 2 2" xfId="42175" xr:uid="{EBF23093-3058-4019-946B-9F3D6EDD0B76}"/>
    <cellStyle name="Output 4 4 9 3 3" xfId="26494" xr:uid="{64A77475-019D-436D-92E5-219FFB4EE348}"/>
    <cellStyle name="Output 4 4 9 4" xfId="13639" xr:uid="{E0DAA151-B821-4875-AC45-E2D60D0F35CF}"/>
    <cellStyle name="Output 4 4 9 4 2" xfId="36160" xr:uid="{1B428139-6B59-4588-AF78-FE8F49BC1DBA}"/>
    <cellStyle name="Output 4 4 9 5" xfId="35069" xr:uid="{69467354-C4A5-4A99-AF6C-E14CE180D863}"/>
    <cellStyle name="Output 4 5" xfId="228" xr:uid="{E5BFF680-0FAA-4D01-B2F0-5AECC60FC1EB}"/>
    <cellStyle name="Output 4 5 10" xfId="9112" xr:uid="{43CBDD3D-9387-4586-96E3-54DDE67F9096}"/>
    <cellStyle name="Output 4 5 10 2" xfId="18101" xr:uid="{E426BDA0-1AAD-463F-90AD-2BFFACDC6362}"/>
    <cellStyle name="Output 4 5 10 2 2" xfId="29056" xr:uid="{AAA4F429-7B9A-488A-BFE4-9F0D4DD52085}"/>
    <cellStyle name="Output 4 5 10 3" xfId="26361" xr:uid="{7F813B92-390E-4BAE-AA29-3828480C9C52}"/>
    <cellStyle name="Output 4 5 11" xfId="12634" xr:uid="{A379E943-2B5E-4DAA-A9F2-DC6E99DB56D3}"/>
    <cellStyle name="Output 4 5 11 2" xfId="21623" xr:uid="{852AEBC9-FCC2-42C0-B95B-99CABEEE2B10}"/>
    <cellStyle name="Output 4 5 11 2 2" xfId="42964" xr:uid="{BCB8390A-1572-4727-8640-F4BE0AD108A4}"/>
    <cellStyle name="Output 4 5 11 3" xfId="31496" xr:uid="{EFB6534D-DCD0-46BA-A8E6-8DCCED707C8B}"/>
    <cellStyle name="Output 4 5 12" xfId="2234" xr:uid="{83C04066-B2C5-4C9D-B151-4AEC48C9C2B4}"/>
    <cellStyle name="Output 4 5 12 2" xfId="26855" xr:uid="{1D8B4EEF-00A2-4422-B123-8A91D79708C6}"/>
    <cellStyle name="Output 4 5 13" xfId="13143" xr:uid="{25641C34-5859-4426-8320-DCED2524B24B}"/>
    <cellStyle name="Output 4 5 13 2" xfId="41836" xr:uid="{FD642B9D-5B49-46BB-B523-11058A243C19}"/>
    <cellStyle name="Output 4 5 14" xfId="33331" xr:uid="{B3AA2DC7-5F18-4E44-8A3B-D4BC2BC66BDC}"/>
    <cellStyle name="Output 4 5 15" xfId="44380" xr:uid="{2E89BDEA-ABF4-42BA-9779-8888FBB4E377}"/>
    <cellStyle name="Output 4 5 16" xfId="45612" xr:uid="{8564342E-53DE-4659-BFD2-12EB8A1FC62C}"/>
    <cellStyle name="Output 4 5 2" xfId="577" xr:uid="{FC5D2B51-3E8F-45DA-B902-1F90F73021CF}"/>
    <cellStyle name="Output 4 5 2 2" xfId="4966" xr:uid="{283FCC24-3B49-4729-BE5F-B33CB7B92E44}"/>
    <cellStyle name="Output 4 5 2 2 2" xfId="7552" xr:uid="{34241203-FCEB-4302-95FE-6326A849E571}"/>
    <cellStyle name="Output 4 5 2 2 2 2" xfId="16541" xr:uid="{4A0167F5-511F-4819-A87C-A57A0AF794CA}"/>
    <cellStyle name="Output 4 5 2 2 2 2 2" xfId="35034" xr:uid="{7316B04F-798F-4C3F-ACB4-36ECF8C55972}"/>
    <cellStyle name="Output 4 5 2 2 2 3" xfId="42042" xr:uid="{36EE55AE-D1FA-4260-B779-D689AED0ABAC}"/>
    <cellStyle name="Output 4 5 2 2 2 4" xfId="56400" xr:uid="{15FA5738-DE88-497E-B662-B130B3EB353D}"/>
    <cellStyle name="Output 4 5 2 2 3" xfId="10189" xr:uid="{B2025C95-DB7A-43DD-AFF6-0ADD582E7DB8}"/>
    <cellStyle name="Output 4 5 2 2 3 2" xfId="19178" xr:uid="{86FD11BC-D4AC-414F-9CB5-A826DBA189FD}"/>
    <cellStyle name="Output 4 5 2 2 3 2 2" xfId="39545" xr:uid="{86815919-8D0B-4E49-93AA-FBD6A2C13A98}"/>
    <cellStyle name="Output 4 5 2 2 3 3" xfId="41521" xr:uid="{C6D2CF9A-7F7A-4EAE-90B4-D0DA5A4A02DA}"/>
    <cellStyle name="Output 4 5 2 2 4" xfId="13955" xr:uid="{B830397F-BA69-42C2-A2BA-56C2FAB3C523}"/>
    <cellStyle name="Output 4 5 2 2 4 2" xfId="41060" xr:uid="{D695CA17-7E6A-40F8-9071-1924654E2504}"/>
    <cellStyle name="Output 4 5 2 2 5" xfId="26115" xr:uid="{C56A0DD6-CDF2-4E24-ADBB-F532280B1B01}"/>
    <cellStyle name="Output 4 5 2 2 6" xfId="49618" xr:uid="{87AB511E-4E88-4787-9DA5-A319A063CA0A}"/>
    <cellStyle name="Output 4 5 2 3" xfId="3014" xr:uid="{BB5E02B7-BCEB-48E5-8E46-80A47E65742C}"/>
    <cellStyle name="Output 4 5 2 3 2" xfId="37426" xr:uid="{35EF398B-2307-4DCB-A8A8-6B4F159E0B8F}"/>
    <cellStyle name="Output 4 5 2 3 2 2" xfId="58409" xr:uid="{BDCDEC1D-620B-4A7C-97E5-8E78E2686DD0}"/>
    <cellStyle name="Output 4 5 2 3 3" xfId="51628" xr:uid="{3BF55B44-253D-46E7-89C4-77649085EE9A}"/>
    <cellStyle name="Output 4 5 2 4" xfId="33608" xr:uid="{67CEBE90-5F22-4BBC-A4B9-D604CAB3D8B5}"/>
    <cellStyle name="Output 4 5 2 4 2" xfId="54542" xr:uid="{01A3DF94-1735-4006-97E2-085EB6935CCD}"/>
    <cellStyle name="Output 4 5 2 4 3" xfId="47735" xr:uid="{8B7BB24F-CD8E-40CC-A688-604B8629F634}"/>
    <cellStyle name="Output 4 5 2 5" xfId="46124" xr:uid="{9E63BFC7-FD99-4A2B-AE32-12320A7DD20F}"/>
    <cellStyle name="Output 4 5 3" xfId="922" xr:uid="{27F0D462-4B0A-41E5-821D-5359A04D8FBF}"/>
    <cellStyle name="Output 4 5 3 2" xfId="5287" xr:uid="{DD1ACCB3-CC9E-4537-83C7-7F6180AE3BAE}"/>
    <cellStyle name="Output 4 5 3 2 2" xfId="7873" xr:uid="{8BAB27B4-C92F-4F01-8788-9C77E84EF80C}"/>
    <cellStyle name="Output 4 5 3 2 2 2" xfId="16862" xr:uid="{A6E066F1-18C9-4A22-8D18-FA2721466A7A}"/>
    <cellStyle name="Output 4 5 3 2 2 2 2" xfId="25963" xr:uid="{13C6A964-651D-4C53-8293-2C6BF523E08A}"/>
    <cellStyle name="Output 4 5 3 2 2 3" xfId="27373" xr:uid="{9A0E7E88-0DB2-4775-9F09-BA381A928AAC}"/>
    <cellStyle name="Output 4 5 3 2 2 4" xfId="56805" xr:uid="{8F9BDD55-DF14-4888-ABB4-0044AA04C0F8}"/>
    <cellStyle name="Output 4 5 3 2 3" xfId="10510" xr:uid="{AEBE7EDC-B4D9-43B6-83A1-15B6F45AEA60}"/>
    <cellStyle name="Output 4 5 3 2 3 2" xfId="19499" xr:uid="{60181F38-B57F-48B7-8130-C429DA7F3EDA}"/>
    <cellStyle name="Output 4 5 3 2 3 2 2" xfId="43601" xr:uid="{727455F0-6580-4900-8D00-15371EEEBBE3}"/>
    <cellStyle name="Output 4 5 3 2 3 3" xfId="37482" xr:uid="{1E9CDD79-2F40-405D-9322-178ED2E0AA68}"/>
    <cellStyle name="Output 4 5 3 2 4" xfId="14276" xr:uid="{70FDD069-CC15-46A1-86D7-BF3F541AA4C9}"/>
    <cellStyle name="Output 4 5 3 2 4 2" xfId="32506" xr:uid="{4B0973FB-7905-45B6-AFEE-CEB3986537B5}"/>
    <cellStyle name="Output 4 5 3 2 5" xfId="31850" xr:uid="{CAB23C80-3DB2-4A0F-815E-8AC551219305}"/>
    <cellStyle name="Output 4 5 3 2 6" xfId="50023" xr:uid="{BBFA194D-1BED-425B-89B4-26898CE82FE1}"/>
    <cellStyle name="Output 4 5 3 3" xfId="3359" xr:uid="{D60AD947-73A9-420B-801E-7DFFEB09F01D}"/>
    <cellStyle name="Output 4 5 3 3 2" xfId="41756" xr:uid="{9D0B17BB-1D58-42CF-9ED9-6CE0F5BEF987}"/>
    <cellStyle name="Output 4 5 3 3 2 2" xfId="55797" xr:uid="{ED4DE846-A771-4CA1-9B0F-15EE375CEAF4}"/>
    <cellStyle name="Output 4 5 3 3 3" xfId="49014" xr:uid="{1309260B-4AB9-441B-9390-2B3E405CB63A}"/>
    <cellStyle name="Output 4 5 3 4" xfId="23953" xr:uid="{F4CA4BCB-83A5-442C-8882-C088CEA8CC8B}"/>
    <cellStyle name="Output 4 5 3 4 2" xfId="54932" xr:uid="{C17C6556-6E8A-482E-8725-D67F9B127E49}"/>
    <cellStyle name="Output 4 5 3 4 3" xfId="48140" xr:uid="{F6A33ACC-CE15-4642-987B-83B091F62230}"/>
    <cellStyle name="Output 4 5 3 5" xfId="53232" xr:uid="{C9619BDD-9A7A-4A43-A1F9-B5D70871CFC4}"/>
    <cellStyle name="Output 4 5 3 6" xfId="46526" xr:uid="{79C7F5FA-DFE8-4ACF-B1A8-F5122AAC3345}"/>
    <cellStyle name="Output 4 5 4" xfId="1266" xr:uid="{568FB2C4-2D9A-421D-9432-7A2DB013C5C8}"/>
    <cellStyle name="Output 4 5 4 2" xfId="5611" xr:uid="{A66F58AA-F8BB-4500-BB88-D43A94373F14}"/>
    <cellStyle name="Output 4 5 4 2 2" xfId="8197" xr:uid="{44419923-411C-4D08-9C50-D0E02781072C}"/>
    <cellStyle name="Output 4 5 4 2 2 2" xfId="17186" xr:uid="{507A00B4-046E-4862-A849-7B0E07F40E82}"/>
    <cellStyle name="Output 4 5 4 2 2 2 2" xfId="38975" xr:uid="{2050C267-6399-4DEA-B112-DD537CA85BBE}"/>
    <cellStyle name="Output 4 5 4 2 2 3" xfId="33292" xr:uid="{679E093F-3286-47CE-B224-2F16608AD8D7}"/>
    <cellStyle name="Output 4 5 4 2 3" xfId="10834" xr:uid="{58781C92-4A50-4CAC-BF10-062DD2A87EAA}"/>
    <cellStyle name="Output 4 5 4 2 3 2" xfId="19823" xr:uid="{3EB79DE5-0B3C-44C3-8A80-D562BAFEC8AD}"/>
    <cellStyle name="Output 4 5 4 2 3 2 2" xfId="24345" xr:uid="{8D985EC4-17D3-4BCB-82D5-8C12BDFDF7DE}"/>
    <cellStyle name="Output 4 5 4 2 3 3" xfId="44059" xr:uid="{B5AA0CC5-A3F0-4498-B612-20B127F085D3}"/>
    <cellStyle name="Output 4 5 4 2 4" xfId="14600" xr:uid="{74853F70-30CA-4B7D-BD6A-9DEB03C99C8A}"/>
    <cellStyle name="Output 4 5 4 2 4 2" xfId="35182" xr:uid="{D481844E-8108-4E83-BE6D-6B3E62126B17}"/>
    <cellStyle name="Output 4 5 4 2 5" xfId="37612" xr:uid="{4FFF2056-7EA7-4525-B886-0B7E72897B47}"/>
    <cellStyle name="Output 4 5 4 2 6" xfId="55928" xr:uid="{B4A8BA9C-B2AE-4BA7-9747-9ABDD157D51F}"/>
    <cellStyle name="Output 4 5 4 3" xfId="3703" xr:uid="{0AE87EBA-B026-4A37-924F-56F5C735C480}"/>
    <cellStyle name="Output 4 5 4 3 2" xfId="27059" xr:uid="{D5CEA42A-025B-4A3E-91BC-9CC80B2B6C77}"/>
    <cellStyle name="Output 4 5 4 4" xfId="42557" xr:uid="{E1662ADC-3F52-4238-983E-C54DBA14A585}"/>
    <cellStyle name="Output 4 5 4 5" xfId="49146" xr:uid="{0C1B197A-BBB5-4B74-8573-C6525904E678}"/>
    <cellStyle name="Output 4 5 5" xfId="1825" xr:uid="{12269B34-8C02-41A9-87F2-88953D8CD892}"/>
    <cellStyle name="Output 4 5 5 2" xfId="6142" xr:uid="{E3797F68-50C5-4096-9219-CD2CE19207C9}"/>
    <cellStyle name="Output 4 5 5 2 2" xfId="8728" xr:uid="{B8712E21-63D7-47F3-B569-3BE57E5A5580}"/>
    <cellStyle name="Output 4 5 5 2 2 2" xfId="17717" xr:uid="{564EA382-544E-4195-8534-F7E48E866766}"/>
    <cellStyle name="Output 4 5 5 2 2 2 2" xfId="36224" xr:uid="{49E15817-480C-4016-976E-50B65A773971}"/>
    <cellStyle name="Output 4 5 5 2 2 3" xfId="42058" xr:uid="{E8773C41-6AD0-4CB2-9468-95A77AA22A65}"/>
    <cellStyle name="Output 4 5 5 2 3" xfId="11365" xr:uid="{0F701E01-4A70-4298-9186-BA04B56F932A}"/>
    <cellStyle name="Output 4 5 5 2 3 2" xfId="20354" xr:uid="{3FF50867-21BB-4361-8849-DE7392497F9D}"/>
    <cellStyle name="Output 4 5 5 2 3 2 2" xfId="30241" xr:uid="{CD567C8C-E86B-44B3-B575-D0CB6FC4BE0D}"/>
    <cellStyle name="Output 4 5 5 2 3 3" xfId="34430" xr:uid="{8E8EB34A-811A-4ECD-834F-AA18A70133F8}"/>
    <cellStyle name="Output 4 5 5 2 4" xfId="15131" xr:uid="{0D49DA68-CBDF-4902-9AC4-B93A6BE73F7F}"/>
    <cellStyle name="Output 4 5 5 2 4 2" xfId="40846" xr:uid="{8FC466DF-123A-4348-B39B-1ADF84E46031}"/>
    <cellStyle name="Output 4 5 5 2 5" xfId="43756" xr:uid="{DDF1471A-53A1-41D9-9E99-F7A91A7C4664}"/>
    <cellStyle name="Output 4 5 5 2 6" xfId="57901" xr:uid="{26AA06FC-18A6-41BC-BDBB-C19D691FE2DB}"/>
    <cellStyle name="Output 4 5 5 3" xfId="4262" xr:uid="{057EBCD2-F9FC-4856-B071-681E735EB402}"/>
    <cellStyle name="Output 4 5 5 3 2" xfId="38396" xr:uid="{7C853063-1746-473B-8FDB-53F38CEC4157}"/>
    <cellStyle name="Output 4 5 5 4" xfId="34312" xr:uid="{FBA5B0F0-70D5-4BB1-97C6-C7203EB5B669}"/>
    <cellStyle name="Output 4 5 5 5" xfId="51119" xr:uid="{2AC929D0-313B-40BD-8F73-560C5CA0E40F}"/>
    <cellStyle name="Output 4 5 6" xfId="1702" xr:uid="{2621742B-EC3B-4B29-A456-94BC86EFFD9F}"/>
    <cellStyle name="Output 4 5 6 2" xfId="6028" xr:uid="{25A24309-6A58-426F-8FCE-AFC8448B3DC0}"/>
    <cellStyle name="Output 4 5 6 2 2" xfId="8614" xr:uid="{53734B9B-80A5-4B82-B3F6-2E7A883D6890}"/>
    <cellStyle name="Output 4 5 6 2 2 2" xfId="17603" xr:uid="{3CC1784B-8AB8-42DB-857A-EE42FF59D44C}"/>
    <cellStyle name="Output 4 5 6 2 2 2 2" xfId="42266" xr:uid="{DF181D01-F539-4F00-BB13-F660CF43F8DE}"/>
    <cellStyle name="Output 4 5 6 2 2 3" xfId="28173" xr:uid="{DEBA71A1-7F51-4310-BA83-FBC7AFFAE2C0}"/>
    <cellStyle name="Output 4 5 6 2 3" xfId="11251" xr:uid="{86A5F62C-5788-4FAA-A43A-898037C80232}"/>
    <cellStyle name="Output 4 5 6 2 3 2" xfId="20240" xr:uid="{B5C1DACA-0023-4840-A1D9-2F87408CFD70}"/>
    <cellStyle name="Output 4 5 6 2 3 2 2" xfId="26203" xr:uid="{3CFF91BD-27BE-4297-9408-CFD234096041}"/>
    <cellStyle name="Output 4 5 6 2 3 3" xfId="40246" xr:uid="{F8C0721E-ECC6-42C1-B52D-6DBA4386AB3F}"/>
    <cellStyle name="Output 4 5 6 2 4" xfId="15017" xr:uid="{F8DE885E-C63D-43D1-8BCC-3232E4D90103}"/>
    <cellStyle name="Output 4 5 6 2 4 2" xfId="32819" xr:uid="{379263D8-528B-45D5-9063-1B6FE020D592}"/>
    <cellStyle name="Output 4 5 6 2 5" xfId="25153" xr:uid="{D94DD5E2-E68F-4452-A7A0-E63DE38F4B5C}"/>
    <cellStyle name="Output 4 5 6 2 6" xfId="54094" xr:uid="{51538276-A431-4EEF-B650-BC1E270410A3}"/>
    <cellStyle name="Output 4 5 6 3" xfId="4139" xr:uid="{1ED1E32A-1D88-466D-A669-94BEDE7BF672}"/>
    <cellStyle name="Output 4 5 6 3 2" xfId="41376" xr:uid="{783E2EB5-A893-43EB-98D4-AA25130AF82F}"/>
    <cellStyle name="Output 4 5 6 4" xfId="26180" xr:uid="{8094DB6F-C02E-40F5-AB45-576E0009E3AA}"/>
    <cellStyle name="Output 4 5 6 5" xfId="47417" xr:uid="{781C305B-4F97-4CF3-9B15-2E3BC53CBC92}"/>
    <cellStyle name="Output 4 5 7" xfId="2696" xr:uid="{EAB93F89-EA5C-450D-BD8B-E66D97E6A061}"/>
    <cellStyle name="Output 4 5 7 2" xfId="6886" xr:uid="{A7B3E6ED-25E3-43C7-914D-D038EEE14119}"/>
    <cellStyle name="Output 4 5 7 2 2" xfId="12027" xr:uid="{6E1337A9-17C9-4BF5-9046-5D488B6F94B8}"/>
    <cellStyle name="Output 4 5 7 2 2 2" xfId="21016" xr:uid="{7A90AC29-0A46-4184-BEB5-42EEF9FD2EB3}"/>
    <cellStyle name="Output 4 5 7 2 2 2 2" xfId="28526" xr:uid="{0F03AF91-E4F5-4A61-A971-C77129F28556}"/>
    <cellStyle name="Output 4 5 7 2 2 3" xfId="41657" xr:uid="{9E33FFE7-AEA8-49B2-95AE-43B6080599B2}"/>
    <cellStyle name="Output 4 5 7 2 3" xfId="12850" xr:uid="{38462AA8-C6E9-4ECF-82C7-01398488A2E6}"/>
    <cellStyle name="Output 4 5 7 2 3 2" xfId="21839" xr:uid="{F4490B54-2273-485F-B92B-04DB672B8A91}"/>
    <cellStyle name="Output 4 5 7 2 3 2 2" xfId="43885" xr:uid="{DAF43788-9B7E-4BA4-83C0-B0C8D1651CD5}"/>
    <cellStyle name="Output 4 5 7 2 3 3" xfId="29876" xr:uid="{6977FD44-97A9-4AFE-BE04-89A7D1A554C3}"/>
    <cellStyle name="Output 4 5 7 2 4" xfId="15875" xr:uid="{328F0BEB-9379-43B6-8D5F-432DC076042D}"/>
    <cellStyle name="Output 4 5 7 2 4 2" xfId="39201" xr:uid="{D7809796-D0BA-44DA-B19C-2E36739C7744}"/>
    <cellStyle name="Output 4 5 7 2 5" xfId="30708" xr:uid="{EDF0B8C6-9470-432F-BFF9-714C4E604241}"/>
    <cellStyle name="Output 4 5 7 3" xfId="9457" xr:uid="{9E0DD898-155B-45E0-A6B8-A58C77A497C3}"/>
    <cellStyle name="Output 4 5 7 3 2" xfId="18446" xr:uid="{E7A7999D-C835-4F5D-99DD-B5A4E38DB6B6}"/>
    <cellStyle name="Output 4 5 7 3 2 2" xfId="32996" xr:uid="{21CF64DF-0B76-43BE-864D-059B8568AD84}"/>
    <cellStyle name="Output 4 5 7 3 3" xfId="43044" xr:uid="{6A108D32-9981-42D9-84AA-246DFDB4F1AE}"/>
    <cellStyle name="Output 4 5 7 4" xfId="29084" xr:uid="{8AB2D2ED-3E1E-488D-BE7A-9D821EEC7BC5}"/>
    <cellStyle name="Output 4 5 8" xfId="4642" xr:uid="{F922CD37-CE76-48D3-946B-D087C202AA30}"/>
    <cellStyle name="Output 4 5 8 2" xfId="7228" xr:uid="{D39D6986-1EEE-439D-9ED0-0E23FBAEA25D}"/>
    <cellStyle name="Output 4 5 8 2 2" xfId="16217" xr:uid="{C3B8C32E-0355-4A71-BD28-59F41C2EAA89}"/>
    <cellStyle name="Output 4 5 8 2 2 2" xfId="22224" xr:uid="{86A1470E-C771-43FE-89B1-6605736F90FE}"/>
    <cellStyle name="Output 4 5 8 2 3" xfId="43043" xr:uid="{A714F84C-741F-4E20-AF94-350C7C97CD4C}"/>
    <cellStyle name="Output 4 5 8 3" xfId="9865" xr:uid="{672C9CC9-00A7-4856-86A3-FAEA88D7560C}"/>
    <cellStyle name="Output 4 5 8 3 2" xfId="18854" xr:uid="{B4CEFADA-72BA-4022-97B7-917B1BC2435C}"/>
    <cellStyle name="Output 4 5 8 3 2 2" xfId="37061" xr:uid="{DD4B8935-27C8-49D1-9013-A50C870083C9}"/>
    <cellStyle name="Output 4 5 8 3 3" xfId="24096" xr:uid="{54CC8D80-6CB0-4ACF-9895-53C519F175DD}"/>
    <cellStyle name="Output 4 5 8 4" xfId="13631" xr:uid="{4D558CD8-4F0D-4173-95EB-F333CFC0CA6D}"/>
    <cellStyle name="Output 4 5 8 4 2" xfId="43071" xr:uid="{2A4C7957-500C-410B-96D8-6F34CB7DA567}"/>
    <cellStyle name="Output 4 5 8 5" xfId="30003" xr:uid="{564936B9-4250-4B6E-B6CA-AD736A5C7ECA}"/>
    <cellStyle name="Output 4 5 9" xfId="6530" xr:uid="{19DA204D-FB6C-44A1-AE70-B6F85D7D47E2}"/>
    <cellStyle name="Output 4 5 9 2" xfId="11749" xr:uid="{E1064399-C348-49ED-B43C-F9FF32E79CD2}"/>
    <cellStyle name="Output 4 5 9 2 2" xfId="20738" xr:uid="{4222A6E3-D7B0-4598-A740-6489C86AE02E}"/>
    <cellStyle name="Output 4 5 9 2 2 2" xfId="22250" xr:uid="{6D598FC8-5D7D-4737-A9ED-988EAA02C856}"/>
    <cellStyle name="Output 4 5 9 2 3" xfId="31154" xr:uid="{71DFD7BC-D738-49D1-92D7-A3E4B4036929}"/>
    <cellStyle name="Output 4 5 9 3" xfId="15519" xr:uid="{CC22AAC8-7FA0-4441-AA9D-1F50F5356368}"/>
    <cellStyle name="Output 4 5 9 3 2" xfId="43945" xr:uid="{46050704-15D1-4D32-9376-23AA007A62C7}"/>
    <cellStyle name="Output 4 5 9 4" xfId="27416" xr:uid="{E9218799-E878-43A9-8F3B-BC4899983788}"/>
    <cellStyle name="Output 4 6" xfId="366" xr:uid="{93C07D36-EB4E-4FA3-BB99-0AB0DF0068EC}"/>
    <cellStyle name="Output 4 6 10" xfId="9237" xr:uid="{673C4F46-A4F4-40D6-87B0-5BE9200468C8}"/>
    <cellStyle name="Output 4 6 10 2" xfId="18226" xr:uid="{B52C484E-2891-4D0D-826C-EE7466532888}"/>
    <cellStyle name="Output 4 6 10 2 2" xfId="25580" xr:uid="{ACD923C3-9816-4B80-9DB5-02A980458FB8}"/>
    <cellStyle name="Output 4 6 10 3" xfId="42368" xr:uid="{ABAEC9EC-AC33-4572-B182-4723CF61D9C8}"/>
    <cellStyle name="Output 4 6 11" xfId="9799" xr:uid="{052F37F8-AE31-4A2B-B9DE-C279B7991C27}"/>
    <cellStyle name="Output 4 6 11 2" xfId="18788" xr:uid="{EB30DBB0-B22C-40BA-A015-C3FA9BF7E1B3}"/>
    <cellStyle name="Output 4 6 11 2 2" xfId="37537" xr:uid="{CAFD729B-B101-41B8-B7BB-375BAF50CCE5}"/>
    <cellStyle name="Output 4 6 11 3" xfId="40210" xr:uid="{C8D2641E-61DC-40AD-9102-06E643D61DB3}"/>
    <cellStyle name="Output 4 6 12" xfId="2372" xr:uid="{B3C9EB31-7478-4B6D-B5A1-C827CF263ED3}"/>
    <cellStyle name="Output 4 6 12 2" xfId="26272" xr:uid="{B6F2F1D1-98A5-4FEF-8449-48E38B7E1BB5}"/>
    <cellStyle name="Output 4 6 13" xfId="13281" xr:uid="{A3F235AA-9F47-4065-8D87-40F3CF546CAF}"/>
    <cellStyle name="Output 4 6 13 2" xfId="37498" xr:uid="{17F2A502-CDF0-4475-8969-CB7E784CA784}"/>
    <cellStyle name="Output 4 6 14" xfId="39653" xr:uid="{339262B5-C20F-4029-809D-B1EBF3A93B62}"/>
    <cellStyle name="Output 4 6 15" xfId="44385" xr:uid="{18B9F89F-2F05-4542-A131-432EC86B7C92}"/>
    <cellStyle name="Output 4 6 16" xfId="45664" xr:uid="{B2CDE747-ED5E-4CCD-88D6-5FF03BD723A6}"/>
    <cellStyle name="Output 4 6 2" xfId="715" xr:uid="{7A85BAB2-DCD8-48E7-B641-2A531BA9EB45}"/>
    <cellStyle name="Output 4 6 2 2" xfId="5091" xr:uid="{F48508F7-2515-44FA-ABCD-4FA852FE9252}"/>
    <cellStyle name="Output 4 6 2 2 2" xfId="7677" xr:uid="{CC3EF148-726F-461C-9871-5EB0073AFB5F}"/>
    <cellStyle name="Output 4 6 2 2 2 2" xfId="16666" xr:uid="{1A1368EF-7B72-4FB5-AFE6-60F253EF05D1}"/>
    <cellStyle name="Output 4 6 2 2 2 2 2" xfId="22596" xr:uid="{65A6216F-BE1E-4892-9ACB-C7EDE07A6CC4}"/>
    <cellStyle name="Output 4 6 2 2 2 3" xfId="38016" xr:uid="{5A7CA353-4D3A-4135-8FA1-546616EF0863}"/>
    <cellStyle name="Output 4 6 2 2 2 4" xfId="56452" xr:uid="{8C6A87D4-B7A1-4D89-8931-789BD27C28AE}"/>
    <cellStyle name="Output 4 6 2 2 3" xfId="10314" xr:uid="{86BA48B3-E472-4DB4-93DE-BCF92ECF9CD8}"/>
    <cellStyle name="Output 4 6 2 2 3 2" xfId="19303" xr:uid="{1D669258-5195-4943-A556-374831453988}"/>
    <cellStyle name="Output 4 6 2 2 3 2 2" xfId="31661" xr:uid="{68CEB977-C3FE-4A6C-93B8-D72D9F32B869}"/>
    <cellStyle name="Output 4 6 2 2 3 3" xfId="32204" xr:uid="{F9F7476C-EA46-4298-A6E2-978FF4D13BE3}"/>
    <cellStyle name="Output 4 6 2 2 4" xfId="14080" xr:uid="{5DBE68D0-1A4C-4C4C-BA0A-2B75C9C70EF1}"/>
    <cellStyle name="Output 4 6 2 2 4 2" xfId="29089" xr:uid="{53D72AC3-A03E-41BE-9F9F-68261136E9C2}"/>
    <cellStyle name="Output 4 6 2 2 5" xfId="43336" xr:uid="{11BAC384-31AA-4E67-83E1-7EAE48655D2C}"/>
    <cellStyle name="Output 4 6 2 2 6" xfId="49670" xr:uid="{7406A5FE-C173-461C-A09B-0FB4576B99EA}"/>
    <cellStyle name="Output 4 6 2 3" xfId="3152" xr:uid="{E3E64725-9117-4AAB-B906-FA57502BCAA1}"/>
    <cellStyle name="Output 4 6 2 3 2" xfId="39538" xr:uid="{D0F728C3-A424-4B36-A379-D34EA026B184}"/>
    <cellStyle name="Output 4 6 2 3 2 2" xfId="59018" xr:uid="{268D73A5-CE90-4611-9C06-AA4120711ACF}"/>
    <cellStyle name="Output 4 6 2 3 3" xfId="52237" xr:uid="{8C74919D-D7BC-4E26-9FD6-7B9C81AE3DEC}"/>
    <cellStyle name="Output 4 6 2 4" xfId="32534" xr:uid="{6DD854C1-1F7A-4A73-880C-044BAE457B8E}"/>
    <cellStyle name="Output 4 6 2 4 2" xfId="54591" xr:uid="{30FEB1BF-1FCD-401C-B5C3-36BA0319CA6C}"/>
    <cellStyle name="Output 4 6 2 4 3" xfId="47787" xr:uid="{054B3C93-A379-496E-95D5-2CC9C5E9DC71}"/>
    <cellStyle name="Output 4 6 2 5" xfId="46173" xr:uid="{8E38608E-9571-44F6-96A5-7A1096901946}"/>
    <cellStyle name="Output 4 6 3" xfId="1060" xr:uid="{0A8EF4E4-8164-404F-A13E-804EB2EF3A80}"/>
    <cellStyle name="Output 4 6 3 2" xfId="5412" xr:uid="{35291749-80EC-4084-B977-1FF481AD22E2}"/>
    <cellStyle name="Output 4 6 3 2 2" xfId="7998" xr:uid="{642306AF-6521-45DC-AF1D-3537928EA75B}"/>
    <cellStyle name="Output 4 6 3 2 2 2" xfId="16987" xr:uid="{0C03E5DF-5F9F-41AC-B636-9D0543D40C81}"/>
    <cellStyle name="Output 4 6 3 2 2 2 2" xfId="41097" xr:uid="{E1E2E40B-DD6B-4471-BF12-75AC3E60D09A}"/>
    <cellStyle name="Output 4 6 3 2 2 3" xfId="36280" xr:uid="{FDC8F8D9-6556-485F-BF91-CA2EAC5ADBDC}"/>
    <cellStyle name="Output 4 6 3 2 2 4" xfId="56854" xr:uid="{F634C166-D880-4BB5-9B88-BCA71F87D95C}"/>
    <cellStyle name="Output 4 6 3 2 3" xfId="10635" xr:uid="{12A16001-BACF-472B-91CA-65A61D6907A4}"/>
    <cellStyle name="Output 4 6 3 2 3 2" xfId="19624" xr:uid="{6E1748A9-4F7D-4ED6-9622-D85298B6856A}"/>
    <cellStyle name="Output 4 6 3 2 3 2 2" xfId="42342" xr:uid="{611D907E-6CA6-4AF1-9AF5-56BC2B36A9A4}"/>
    <cellStyle name="Output 4 6 3 2 3 3" xfId="24228" xr:uid="{F8482043-0720-4D5E-B290-0D86319EC535}"/>
    <cellStyle name="Output 4 6 3 2 4" xfId="14401" xr:uid="{448A7391-1910-4B8D-AC51-BA12732BF91C}"/>
    <cellStyle name="Output 4 6 3 2 4 2" xfId="31246" xr:uid="{6AF58548-83CF-4294-8E71-D226ECE5BDD4}"/>
    <cellStyle name="Output 4 6 3 2 5" xfId="28272" xr:uid="{CC76841B-15A8-4445-83D9-5F223528E415}"/>
    <cellStyle name="Output 4 6 3 2 6" xfId="50072" xr:uid="{5AE7DFA0-1F27-45A2-81E4-7108821B0E1B}"/>
    <cellStyle name="Output 4 6 3 3" xfId="3497" xr:uid="{A0DF23DA-7452-4D28-99AF-E37CFC3B4BDD}"/>
    <cellStyle name="Output 4 6 3 3 2" xfId="35875" xr:uid="{7AA6D8B1-93EE-4DEB-BC60-CD1E6A2390E2}"/>
    <cellStyle name="Output 4 6 3 3 2 2" xfId="57734" xr:uid="{62E539BD-8B33-4717-9482-70523C3F0C14}"/>
    <cellStyle name="Output 4 6 3 3 3" xfId="50952" xr:uid="{9AD65BB7-149F-4A2F-9765-BD0B78D745FC}"/>
    <cellStyle name="Output 4 6 3 4" xfId="26337" xr:uid="{7847ACE9-0753-479E-9EB2-1691B74BBE36}"/>
    <cellStyle name="Output 4 6 3 4 2" xfId="54981" xr:uid="{45E51DDE-250D-4DD4-890C-760DCD312ECB}"/>
    <cellStyle name="Output 4 6 3 4 3" xfId="48189" xr:uid="{5A95CBDE-25BB-478C-90B1-2D3CDAAB5F2B}"/>
    <cellStyle name="Output 4 6 3 5" xfId="53281" xr:uid="{3E03FCC9-C424-43C6-A354-BE7DDBB36C93}"/>
    <cellStyle name="Output 4 6 3 6" xfId="46575" xr:uid="{86123202-85F8-4832-BC05-E15F88AFAFFF}"/>
    <cellStyle name="Output 4 6 4" xfId="1404" xr:uid="{AA6B70D5-97B2-41B7-BE65-FDA3DDC050B3}"/>
    <cellStyle name="Output 4 6 4 2" xfId="5749" xr:uid="{994C931C-0ECD-4FA7-A502-6E08D994F9DC}"/>
    <cellStyle name="Output 4 6 4 2 2" xfId="8335" xr:uid="{5B4BD3DD-8844-4A52-A9B2-D73B2389D00C}"/>
    <cellStyle name="Output 4 6 4 2 2 2" xfId="17324" xr:uid="{CD5DC63D-2279-4620-A5C8-4D882E15C4DD}"/>
    <cellStyle name="Output 4 6 4 2 2 2 2" xfId="37453" xr:uid="{835C6550-078F-4ED5-A65C-3B74380EA308}"/>
    <cellStyle name="Output 4 6 4 2 2 3" xfId="38263" xr:uid="{165C2E7C-A6A0-47C8-A3DC-A64EBB1F7707}"/>
    <cellStyle name="Output 4 6 4 2 3" xfId="10972" xr:uid="{AF2C37EE-1034-4E7F-BAAD-5A2166D97AE7}"/>
    <cellStyle name="Output 4 6 4 2 3 2" xfId="19961" xr:uid="{63632155-0674-438A-AFFD-BAD7F1DDBF08}"/>
    <cellStyle name="Output 4 6 4 2 3 2 2" xfId="41569" xr:uid="{FED5685A-361D-4322-BE89-298903C2B63C}"/>
    <cellStyle name="Output 4 6 4 2 3 3" xfId="23941" xr:uid="{8DA01E4A-2C5B-49B0-A6A2-40A92CCF3365}"/>
    <cellStyle name="Output 4 6 4 2 4" xfId="14738" xr:uid="{992AE419-BE00-4757-BD9E-A5D31922C12A}"/>
    <cellStyle name="Output 4 6 4 2 4 2" xfId="40939" xr:uid="{FE123116-700C-4669-A5AB-FC2926B4B4EB}"/>
    <cellStyle name="Output 4 6 4 2 5" xfId="26586" xr:uid="{D96CDDA5-13B4-40CF-A442-BD46D3863E00}"/>
    <cellStyle name="Output 4 6 4 2 6" xfId="55980" xr:uid="{00A484CD-3625-4396-AE4A-24E9911E2D59}"/>
    <cellStyle name="Output 4 6 4 3" xfId="3841" xr:uid="{F7482C18-5C86-46D7-8FC7-56CD92122856}"/>
    <cellStyle name="Output 4 6 4 3 2" xfId="39199" xr:uid="{8C07015B-31A4-47EC-B3D2-0D2B73214F04}"/>
    <cellStyle name="Output 4 6 4 4" xfId="42901" xr:uid="{74F1103B-8727-45BE-8724-BCDB44032D86}"/>
    <cellStyle name="Output 4 6 4 5" xfId="49198" xr:uid="{4CDF0A43-63B1-4CC3-8FAE-609AC168BBAF}"/>
    <cellStyle name="Output 4 6 5" xfId="1733" xr:uid="{8564A6FE-D800-42DC-8210-A614ACC55AA3}"/>
    <cellStyle name="Output 4 6 5 2" xfId="6059" xr:uid="{50091842-8E14-411B-BC83-985B6EA20C20}"/>
    <cellStyle name="Output 4 6 5 2 2" xfId="8645" xr:uid="{EC16F86D-EFCE-4B31-955F-892F4BE4C4F2}"/>
    <cellStyle name="Output 4 6 5 2 2 2" xfId="17634" xr:uid="{E6E1C6B8-607C-4EB2-9654-E48BC5E616EC}"/>
    <cellStyle name="Output 4 6 5 2 2 2 2" xfId="25214" xr:uid="{5617B18F-0799-4AAD-9772-3BF45EDD9E20}"/>
    <cellStyle name="Output 4 6 5 2 2 3" xfId="26114" xr:uid="{1C58F93A-900B-4E7B-B012-1745D46C3CA7}"/>
    <cellStyle name="Output 4 6 5 2 3" xfId="11282" xr:uid="{5FE14172-0891-451D-8440-FAC7F8531003}"/>
    <cellStyle name="Output 4 6 5 2 3 2" xfId="20271" xr:uid="{EC63923D-8A27-41E7-9056-3F70B1D60973}"/>
    <cellStyle name="Output 4 6 5 2 3 2 2" xfId="31980" xr:uid="{AE0E7500-09C0-43EB-A3EE-A46C97A35759}"/>
    <cellStyle name="Output 4 6 5 2 3 3" xfId="22207" xr:uid="{A6859CF2-7208-4FC5-95E5-AD4881BFFBAC}"/>
    <cellStyle name="Output 4 6 5 2 4" xfId="15048" xr:uid="{E8A79839-57CC-456B-B4DB-2B147F517E2E}"/>
    <cellStyle name="Output 4 6 5 2 4 2" xfId="37428" xr:uid="{357FC100-1B1C-42BC-BBE4-C677DACFAB67}"/>
    <cellStyle name="Output 4 6 5 2 5" xfId="27101" xr:uid="{7CE3492B-133A-4E4C-A5B1-B21749BFDB06}"/>
    <cellStyle name="Output 4 6 5 2 6" xfId="58478" xr:uid="{1537CDD9-2DEC-481C-AA68-D48F92445FC4}"/>
    <cellStyle name="Output 4 6 5 3" xfId="4170" xr:uid="{E642FBDC-CD93-4894-83DC-56AA76B90FBC}"/>
    <cellStyle name="Output 4 6 5 3 2" xfId="42468" xr:uid="{FE90D6B0-E841-4AC6-A682-1F74ADA49CD6}"/>
    <cellStyle name="Output 4 6 5 4" xfId="38030" xr:uid="{CE86DA72-5EF5-461A-A022-B718FA9F129F}"/>
    <cellStyle name="Output 4 6 5 5" xfId="51697" xr:uid="{316A6CD3-0781-49A9-907B-5CEFE1DB165A}"/>
    <cellStyle name="Output 4 6 6" xfId="2023" xr:uid="{E1D389C0-5CDD-4D84-A9B2-F00EFE767648}"/>
    <cellStyle name="Output 4 6 6 2" xfId="6331" xr:uid="{89899C65-5BD3-4767-B120-F14A5C28B552}"/>
    <cellStyle name="Output 4 6 6 2 2" xfId="8917" xr:uid="{5A4EEB2A-015B-4D82-ACB4-C6152CE151F1}"/>
    <cellStyle name="Output 4 6 6 2 2 2" xfId="17906" xr:uid="{FEEA47DC-02F3-450B-BF26-0D21B4D0523E}"/>
    <cellStyle name="Output 4 6 6 2 2 2 2" xfId="38587" xr:uid="{941A9483-33F5-447E-8951-5A6DA2209E98}"/>
    <cellStyle name="Output 4 6 6 2 2 3" xfId="32824" xr:uid="{41BF9A37-2342-4D7E-BB2B-9DE77C20B30B}"/>
    <cellStyle name="Output 4 6 6 2 3" xfId="11554" xr:uid="{DC3E03CD-8C28-4F16-9F58-58DD686342C4}"/>
    <cellStyle name="Output 4 6 6 2 3 2" xfId="20543" xr:uid="{F80CD48D-74BA-46F1-B524-DCCF00A604D3}"/>
    <cellStyle name="Output 4 6 6 2 3 2 2" xfId="22368" xr:uid="{1FFCF682-ABAB-4CDC-BCFF-CAA42ADE9C35}"/>
    <cellStyle name="Output 4 6 6 2 3 3" xfId="24036" xr:uid="{543A761B-D250-4C25-AD2E-055EBF5671A0}"/>
    <cellStyle name="Output 4 6 6 2 4" xfId="15320" xr:uid="{AD753A33-6690-4A08-AE83-1ED451A145D6}"/>
    <cellStyle name="Output 4 6 6 2 4 2" xfId="43264" xr:uid="{12D21206-AEDC-4B93-8033-9773FC167719}"/>
    <cellStyle name="Output 4 6 6 2 5" xfId="40375" xr:uid="{0E922E9B-4549-429A-B0BA-D5B6B1927041}"/>
    <cellStyle name="Output 4 6 6 2 6" xfId="54143" xr:uid="{3D282322-DE0F-412C-A9D4-BF5AE3FADBBB}"/>
    <cellStyle name="Output 4 6 6 3" xfId="4460" xr:uid="{9E5A1C22-AD9D-4F3F-BD52-B78C1A47498D}"/>
    <cellStyle name="Output 4 6 6 3 2" xfId="32292" xr:uid="{F3C1B3D1-EEE2-44C8-A0CF-D5161DD54562}"/>
    <cellStyle name="Output 4 6 6 4" xfId="23421" xr:uid="{0F61B386-5AB9-4811-A875-7A592649FA74}"/>
    <cellStyle name="Output 4 6 6 5" xfId="47431" xr:uid="{CA77C4A7-6454-4A6A-AC67-024052217910}"/>
    <cellStyle name="Output 4 6 7" xfId="2834" xr:uid="{8C1885B0-A639-4B7B-9030-14726D08895E}"/>
    <cellStyle name="Output 4 6 7 2" xfId="6984" xr:uid="{592DB6BF-E524-4067-AC51-BBAF92797FA0}"/>
    <cellStyle name="Output 4 6 7 2 2" xfId="12113" xr:uid="{142848B5-36C5-43B4-919D-36A79AD7D947}"/>
    <cellStyle name="Output 4 6 7 2 2 2" xfId="21102" xr:uid="{31F477BA-209D-4F63-B66F-77734E23EBAB}"/>
    <cellStyle name="Output 4 6 7 2 2 2 2" xfId="37211" xr:uid="{9C14B136-DE24-4237-8995-C8F725CA000B}"/>
    <cellStyle name="Output 4 6 7 2 2 3" xfId="36151" xr:uid="{D876A101-6179-4D3D-B60D-474265E1694B}"/>
    <cellStyle name="Output 4 6 7 2 3" xfId="12930" xr:uid="{F332E8D1-7572-464E-9D66-AAB661BCCDD9}"/>
    <cellStyle name="Output 4 6 7 2 3 2" xfId="21919" xr:uid="{52458E0F-6137-4B3B-BE35-646E2A02E49D}"/>
    <cellStyle name="Output 4 6 7 2 3 2 2" xfId="25207" xr:uid="{99F90C16-0268-4C93-A5C7-30D117005190}"/>
    <cellStyle name="Output 4 6 7 2 3 3" xfId="28139" xr:uid="{8AAF904A-A8D5-47F9-A554-EEB94448C01C}"/>
    <cellStyle name="Output 4 6 7 2 4" xfId="15973" xr:uid="{E555470E-3E27-4FDB-89CC-F5390C6A6036}"/>
    <cellStyle name="Output 4 6 7 2 4 2" xfId="36828" xr:uid="{C7DC3AC3-3113-4EDA-B586-6E8DEE317EFF}"/>
    <cellStyle name="Output 4 6 7 2 5" xfId="35286" xr:uid="{35023B10-E1BD-499D-A2B1-35237EFD0867}"/>
    <cellStyle name="Output 4 6 7 3" xfId="9547" xr:uid="{EB8058C4-7C1E-4EA9-8EDF-AE5B34F35E05}"/>
    <cellStyle name="Output 4 6 7 3 2" xfId="18536" xr:uid="{56235585-C417-44EF-92F8-4FB7E995EEA4}"/>
    <cellStyle name="Output 4 6 7 3 2 2" xfId="25783" xr:uid="{7EF62FA9-1932-471D-BF49-DC1BB23DCF4F}"/>
    <cellStyle name="Output 4 6 7 3 3" xfId="28815" xr:uid="{231205CD-F089-4C6F-9DCD-7D4EFE3BA98D}"/>
    <cellStyle name="Output 4 6 7 4" xfId="39249" xr:uid="{8900F520-4FDA-4AAB-A383-0D46EE2D8B07}"/>
    <cellStyle name="Output 4 6 8" xfId="4767" xr:uid="{3F5E33A5-84D9-4598-AAA0-BAB8E6BCC1F4}"/>
    <cellStyle name="Output 4 6 8 2" xfId="7353" xr:uid="{B44F254F-5FFE-4170-87CA-93D88F3268F4}"/>
    <cellStyle name="Output 4 6 8 2 2" xfId="16342" xr:uid="{29F9F19F-503D-4A45-A5D8-B097E1183DB1}"/>
    <cellStyle name="Output 4 6 8 2 2 2" xfId="28687" xr:uid="{82493F6D-0015-4266-8A24-0B7024606611}"/>
    <cellStyle name="Output 4 6 8 2 3" xfId="24447" xr:uid="{8BB7900E-EC01-4028-838E-6A7C1991D67C}"/>
    <cellStyle name="Output 4 6 8 3" xfId="9990" xr:uid="{0AD9710C-2CEC-433F-B835-5E05FA7B8D35}"/>
    <cellStyle name="Output 4 6 8 3 2" xfId="18979" xr:uid="{0991FE3D-50A7-4770-B3BC-8555AEBFED10}"/>
    <cellStyle name="Output 4 6 8 3 2 2" xfId="36050" xr:uid="{102FA0F7-8F7B-4D87-B949-A674CA066CB5}"/>
    <cellStyle name="Output 4 6 8 3 3" xfId="32207" xr:uid="{2146A1C1-E182-4BD3-BCD5-B7E5EED2EE41}"/>
    <cellStyle name="Output 4 6 8 4" xfId="13756" xr:uid="{7D69C77D-9358-4569-B512-DD4EBC41A30C}"/>
    <cellStyle name="Output 4 6 8 4 2" xfId="26809" xr:uid="{03844D52-BA75-4BDB-BA68-8F3F54A865CA}"/>
    <cellStyle name="Output 4 6 8 5" xfId="32445" xr:uid="{37E9433B-6891-4153-BE84-2E7F08132FA1}"/>
    <cellStyle name="Output 4 6 9" xfId="6668" xr:uid="{D7B8A409-7A58-4DB5-9504-517A3D24F6BB}"/>
    <cellStyle name="Output 4 6 9 2" xfId="11874" xr:uid="{A2E6D9C4-EEBD-4320-8789-C00837B78D7D}"/>
    <cellStyle name="Output 4 6 9 2 2" xfId="20863" xr:uid="{E14447B4-E51C-4F01-AAA0-29052047601E}"/>
    <cellStyle name="Output 4 6 9 2 2 2" xfId="38986" xr:uid="{6D004A29-3EF0-4ED7-AB4B-280E8DD4ECC5}"/>
    <cellStyle name="Output 4 6 9 2 3" xfId="40303" xr:uid="{CD46C33C-09C6-4400-BC7E-82387EEB694D}"/>
    <cellStyle name="Output 4 6 9 3" xfId="15657" xr:uid="{5B7794AE-E74C-41FE-B130-1962D5E4D566}"/>
    <cellStyle name="Output 4 6 9 3 2" xfId="35418" xr:uid="{4E5CBEB1-897F-4D67-95C3-68E2A5884022}"/>
    <cellStyle name="Output 4 6 9 4" xfId="32844" xr:uid="{5F965581-8A23-4428-88E2-24AC03AFED4E}"/>
    <cellStyle name="Output 4 7" xfId="511" xr:uid="{ACC6D6A2-0A5C-458E-BA3A-5D990A7A3DE7}"/>
    <cellStyle name="Output 4 7 10" xfId="44466" xr:uid="{56555541-04AF-4194-90FD-C832E887B47E}"/>
    <cellStyle name="Output 4 7 11" xfId="45700" xr:uid="{643F7EED-9FFE-4C7F-A608-5287F71B75FF}"/>
    <cellStyle name="Output 4 7 2" xfId="860" xr:uid="{D91F5A28-FCB5-4EF3-8847-73D1FEFECE85}"/>
    <cellStyle name="Output 4 7 2 2" xfId="5229" xr:uid="{4AAC30B8-BC42-44F5-B1CC-DB6EA03DA2C9}"/>
    <cellStyle name="Output 4 7 2 2 2" xfId="7815" xr:uid="{E422A100-EBF4-4253-8CC8-B50DFF5B9A33}"/>
    <cellStyle name="Output 4 7 2 2 2 2" xfId="16804" xr:uid="{CD6C3CEA-2676-4DA5-9635-9780DBBE375B}"/>
    <cellStyle name="Output 4 7 2 2 2 2 2" xfId="38011" xr:uid="{4544FDFE-735C-4BA4-B268-F74415445435}"/>
    <cellStyle name="Output 4 7 2 2 2 3" xfId="35745" xr:uid="{4C8230F9-ED74-4038-ADEB-9F1B17D6A34F}"/>
    <cellStyle name="Output 4 7 2 2 2 4" xfId="56488" xr:uid="{601B2562-DCA3-4DA8-BDC7-81695790EC08}"/>
    <cellStyle name="Output 4 7 2 2 3" xfId="10452" xr:uid="{EA4E8CC6-4CEE-4906-810F-BEAB328698D4}"/>
    <cellStyle name="Output 4 7 2 2 3 2" xfId="19441" xr:uid="{06EAC7D9-5309-4401-81A5-73319CD68CCB}"/>
    <cellStyle name="Output 4 7 2 2 3 2 2" xfId="35260" xr:uid="{AB49702E-B7AF-462D-AAE9-5E4A23CE9D53}"/>
    <cellStyle name="Output 4 7 2 2 3 3" xfId="22916" xr:uid="{ECD2FA21-CDA2-42D6-894B-B8B020D68C3A}"/>
    <cellStyle name="Output 4 7 2 2 4" xfId="14218" xr:uid="{7A728295-26A5-42A1-9AC3-77F7D5F39B00}"/>
    <cellStyle name="Output 4 7 2 2 4 2" xfId="42490" xr:uid="{2F490012-310C-46F3-9D35-7DADEE95F371}"/>
    <cellStyle name="Output 4 7 2 2 5" xfId="39278" xr:uid="{9E96FDFE-2D04-4655-89B7-257469685DAC}"/>
    <cellStyle name="Output 4 7 2 2 6" xfId="49706" xr:uid="{7FF3F096-F0F0-4C88-A79A-97CAB1058EF8}"/>
    <cellStyle name="Output 4 7 2 3" xfId="3297" xr:uid="{52BB4571-FDD7-42A7-B7C1-03BC9BED8435}"/>
    <cellStyle name="Output 4 7 2 3 2" xfId="23595" xr:uid="{604B9745-4224-424A-9290-A0CA9845A0E3}"/>
    <cellStyle name="Output 4 7 2 3 2 2" xfId="57799" xr:uid="{EC5F0661-2C4A-45DA-97FF-18393FE49BEC}"/>
    <cellStyle name="Output 4 7 2 3 3" xfId="51017" xr:uid="{0EE89188-D637-4560-9B29-6E9C990EA729}"/>
    <cellStyle name="Output 4 7 2 4" xfId="27038" xr:uid="{F90D5A8E-2820-4042-97A8-46D32280280A}"/>
    <cellStyle name="Output 4 7 2 4 2" xfId="54627" xr:uid="{81B5BFF9-4944-44E8-AE07-DF5953BD32CC}"/>
    <cellStyle name="Output 4 7 2 4 3" xfId="47823" xr:uid="{5965FCDD-9B25-41C6-A791-92A68E638CB6}"/>
    <cellStyle name="Output 4 7 2 5" xfId="46209" xr:uid="{BCBC903A-5DFD-4999-B124-66CFCE5C354A}"/>
    <cellStyle name="Output 4 7 3" xfId="1205" xr:uid="{EF73FF1F-5A25-485C-B29F-8CC785F7261C}"/>
    <cellStyle name="Output 4 7 3 2" xfId="5550" xr:uid="{F0C6453C-AB13-42DE-B09C-C26CDE2F09E7}"/>
    <cellStyle name="Output 4 7 3 2 2" xfId="8136" xr:uid="{88969B5B-8A84-4BDE-9588-703F4ED9606F}"/>
    <cellStyle name="Output 4 7 3 2 2 2" xfId="17125" xr:uid="{D5A8CB3B-CEF2-4A63-94D5-8B725F4A770F}"/>
    <cellStyle name="Output 4 7 3 2 2 2 2" xfId="43382" xr:uid="{DFA2F482-CE24-4FB8-9552-4DC94D7AB03F}"/>
    <cellStyle name="Output 4 7 3 2 2 3" xfId="42102" xr:uid="{B49BC5B1-190A-4A21-8635-E24DFFD6BFB4}"/>
    <cellStyle name="Output 4 7 3 2 2 4" xfId="56890" xr:uid="{535A9227-C863-4A3A-974B-AD68B319E415}"/>
    <cellStyle name="Output 4 7 3 2 3" xfId="10773" xr:uid="{90A4A67F-F701-4F5E-A6F5-8BF33438FEA1}"/>
    <cellStyle name="Output 4 7 3 2 3 2" xfId="19762" xr:uid="{CC271DBE-475E-434F-BCB7-8942B14C1787}"/>
    <cellStyle name="Output 4 7 3 2 3 2 2" xfId="22903" xr:uid="{AD831B6C-22C6-4AFE-AFE2-3D12A2C81438}"/>
    <cellStyle name="Output 4 7 3 2 3 3" xfId="27508" xr:uid="{AE8A0058-C25C-4E59-A507-09DC93AD3D6D}"/>
    <cellStyle name="Output 4 7 3 2 4" xfId="14539" xr:uid="{6C5EC092-63E6-4430-940A-166A53BEDB93}"/>
    <cellStyle name="Output 4 7 3 2 4 2" xfId="33439" xr:uid="{855918BD-FF2C-46F5-9078-ACF083B5FE2E}"/>
    <cellStyle name="Output 4 7 3 2 5" xfId="42287" xr:uid="{4850AAD4-0C55-4875-A7D9-1784889C099A}"/>
    <cellStyle name="Output 4 7 3 2 6" xfId="50108" xr:uid="{60BB521A-D3CE-4961-851E-E1FF957D0D46}"/>
    <cellStyle name="Output 4 7 3 3" xfId="3642" xr:uid="{CF05E1B4-7AC8-47C9-BF38-F0476D855697}"/>
    <cellStyle name="Output 4 7 3 3 2" xfId="42605" xr:uid="{3C553A0B-6D75-4CA9-B518-893E4073E8FF}"/>
    <cellStyle name="Output 4 7 3 3 2 2" xfId="56170" xr:uid="{8A805AB4-9ACC-467A-8A25-D68CF8ABA0B3}"/>
    <cellStyle name="Output 4 7 3 3 3" xfId="49388" xr:uid="{1EAFB587-676B-4E19-A4F6-10019F5AD7E5}"/>
    <cellStyle name="Output 4 7 3 4" xfId="30642" xr:uid="{42F9DE0F-A229-409D-87D4-D8095BF18CE8}"/>
    <cellStyle name="Output 4 7 3 4 2" xfId="55017" xr:uid="{94234B49-2A0E-4504-B01D-488B3B38BC0B}"/>
    <cellStyle name="Output 4 7 3 4 3" xfId="48225" xr:uid="{11B26D25-60E1-474E-81C9-A44C9C9C1D24}"/>
    <cellStyle name="Output 4 7 3 5" xfId="53317" xr:uid="{F1981AED-7622-4B03-9B34-52230030CE4B}"/>
    <cellStyle name="Output 4 7 3 6" xfId="46611" xr:uid="{0F6832BF-510D-41E9-87C3-3677313DA8AF}"/>
    <cellStyle name="Output 4 7 4" xfId="1549" xr:uid="{BA66D71B-04A6-47DD-9EFD-26CA285BA909}"/>
    <cellStyle name="Output 4 7 4 2" xfId="5894" xr:uid="{086FF1D9-77CA-4878-BFA7-3DBEE9BC061A}"/>
    <cellStyle name="Output 4 7 4 2 2" xfId="8480" xr:uid="{15AFA86D-B8F3-491B-8EAA-2601A0F0BEFF}"/>
    <cellStyle name="Output 4 7 4 2 2 2" xfId="17469" xr:uid="{11B690DB-22BB-411E-A366-CA3DB5807F2A}"/>
    <cellStyle name="Output 4 7 4 2 2 2 2" xfId="35568" xr:uid="{F52C3A35-4E71-474B-B2D5-828C508188BA}"/>
    <cellStyle name="Output 4 7 4 2 2 3" xfId="43407" xr:uid="{82F7902B-DC62-419C-B0E3-2BADCABF8667}"/>
    <cellStyle name="Output 4 7 4 2 3" xfId="11117" xr:uid="{F71C27AE-A6D6-4CD6-8C5A-8312222ABAC7}"/>
    <cellStyle name="Output 4 7 4 2 3 2" xfId="20106" xr:uid="{B5829146-3149-4F11-A747-B9F99477A105}"/>
    <cellStyle name="Output 4 7 4 2 3 2 2" xfId="26877" xr:uid="{9CB5BA66-1BCF-4F2F-96BE-A893E99AD520}"/>
    <cellStyle name="Output 4 7 4 2 3 3" xfId="27240" xr:uid="{B27C4F55-DA9F-4C69-A614-125AF21E567F}"/>
    <cellStyle name="Output 4 7 4 2 4" xfId="14883" xr:uid="{5C3CE837-B062-4A6A-AAA0-B4766C3DABE1}"/>
    <cellStyle name="Output 4 7 4 2 4 2" xfId="25834" xr:uid="{414CD363-CA26-43A5-A527-CA8D4CE8D60E}"/>
    <cellStyle name="Output 4 7 4 2 5" xfId="29861" xr:uid="{4C1379B8-5013-4EF1-84C2-6D344058A3BC}"/>
    <cellStyle name="Output 4 7 4 2 6" xfId="56016" xr:uid="{54272119-29E8-4B2C-BC1B-A9DA2499CEB7}"/>
    <cellStyle name="Output 4 7 4 3" xfId="3986" xr:uid="{DED29A7A-7C03-4FFC-B919-1B4B117DAE96}"/>
    <cellStyle name="Output 4 7 4 3 2" xfId="41949" xr:uid="{7A1B19B7-A6CD-4DC7-9D4B-8A59EC3B109A}"/>
    <cellStyle name="Output 4 7 4 4" xfId="31198" xr:uid="{430F5FDE-801C-454D-8F2D-98E0E505B744}"/>
    <cellStyle name="Output 4 7 4 5" xfId="49234" xr:uid="{32E7EB6F-AF8B-49D3-B4BA-4BCB953D2D0F}"/>
    <cellStyle name="Output 4 7 5" xfId="1861" xr:uid="{43922638-506F-402A-9EA2-F53E0A22D780}"/>
    <cellStyle name="Output 4 7 5 2" xfId="6177" xr:uid="{07226B6F-09BE-481E-89C3-C466CC240103}"/>
    <cellStyle name="Output 4 7 5 2 2" xfId="8763" xr:uid="{D1175D74-D7E2-4706-90CA-F4E86ED18396}"/>
    <cellStyle name="Output 4 7 5 2 2 2" xfId="17752" xr:uid="{F78105CF-9E5B-4EDE-B528-A57CF75DB19F}"/>
    <cellStyle name="Output 4 7 5 2 2 2 2" xfId="28257" xr:uid="{00E4DB6E-CF03-4BF9-86D8-F704F17C1855}"/>
    <cellStyle name="Output 4 7 5 2 2 3" xfId="23791" xr:uid="{3FAE1281-253A-4AA9-8EF7-F1FB9D84157D}"/>
    <cellStyle name="Output 4 7 5 2 3" xfId="11400" xr:uid="{9B097B73-7FD2-4E23-9424-77DEBB435DD5}"/>
    <cellStyle name="Output 4 7 5 2 3 2" xfId="20389" xr:uid="{FDE73EEC-3201-458C-8E96-C6CB942707B2}"/>
    <cellStyle name="Output 4 7 5 2 3 2 2" xfId="26138" xr:uid="{A8340CA4-CF89-4D48-A7EE-DEA972EA2F86}"/>
    <cellStyle name="Output 4 7 5 2 3 3" xfId="34439" xr:uid="{1C5B69E9-173F-43AB-9FC9-15F160AB3210}"/>
    <cellStyle name="Output 4 7 5 2 4" xfId="15166" xr:uid="{C1EA6193-15AC-446F-801C-D18723E4DBF4}"/>
    <cellStyle name="Output 4 7 5 2 4 2" xfId="30356" xr:uid="{0B54A9F9-78CE-4DC3-932B-70D20949D836}"/>
    <cellStyle name="Output 4 7 5 2 5" xfId="34252" xr:uid="{2FBFC85A-F6E1-41C6-9716-FB662D04A65F}"/>
    <cellStyle name="Output 4 7 5 2 6" xfId="58262" xr:uid="{A1FE3607-C6B6-4F0F-9C71-2EE45AF87F8B}"/>
    <cellStyle name="Output 4 7 5 3" xfId="4298" xr:uid="{3E70005F-D030-4AE1-8C85-CA7F0D56F34C}"/>
    <cellStyle name="Output 4 7 5 3 2" xfId="43726" xr:uid="{38A77EA2-20D4-4D8F-BE39-E18E62D6A865}"/>
    <cellStyle name="Output 4 7 5 4" xfId="34219" xr:uid="{B760E960-B664-4D7F-BE95-B5365C5F8F9C}"/>
    <cellStyle name="Output 4 7 5 5" xfId="51480" xr:uid="{6956A326-84AD-4F9A-95F7-D5A53B156C4F}"/>
    <cellStyle name="Output 4 7 6" xfId="2168" xr:uid="{6FBA44DA-0F60-4325-A736-0F160C17D4F7}"/>
    <cellStyle name="Output 4 7 6 2" xfId="6469" xr:uid="{2B511F26-5408-40BA-92BD-3C84D705F07D}"/>
    <cellStyle name="Output 4 7 6 2 2" xfId="9055" xr:uid="{84EBB6FE-3D04-4F76-8DEC-1266E835B670}"/>
    <cellStyle name="Output 4 7 6 2 2 2" xfId="18044" xr:uid="{7EDCEA1F-1E36-4AF6-A76E-EBC71019E06D}"/>
    <cellStyle name="Output 4 7 6 2 2 2 2" xfId="28518" xr:uid="{7FBFA9A2-18EF-4B10-8427-4A764285C2DC}"/>
    <cellStyle name="Output 4 7 6 2 2 3" xfId="24781" xr:uid="{79D1E413-E764-485A-AEBA-60E3F66751C2}"/>
    <cellStyle name="Output 4 7 6 2 3" xfId="11692" xr:uid="{45AB674A-0D45-4C31-ABCC-32613A2F27D6}"/>
    <cellStyle name="Output 4 7 6 2 3 2" xfId="20681" xr:uid="{C2827A43-FB0E-4BEC-BDA5-DC428EDD22EB}"/>
    <cellStyle name="Output 4 7 6 2 3 2 2" xfId="43520" xr:uid="{D1E49A9C-16AC-46B4-8DC3-1571FBEEE5A7}"/>
    <cellStyle name="Output 4 7 6 2 3 3" xfId="38878" xr:uid="{A012D999-84C2-461C-8068-4B6AE1FAE74D}"/>
    <cellStyle name="Output 4 7 6 2 4" xfId="15458" xr:uid="{8B8967B1-A3CA-42B8-8B43-D990430F57C4}"/>
    <cellStyle name="Output 4 7 6 2 4 2" xfId="29110" xr:uid="{6600AFF0-C7CD-4D06-AFA2-1F0FFFE186EC}"/>
    <cellStyle name="Output 4 7 6 2 5" xfId="30594" xr:uid="{D0A00217-D94D-496C-960E-520001716952}"/>
    <cellStyle name="Output 4 7 6 2 6" xfId="54179" xr:uid="{C9ED1AE1-B008-4F90-B970-90122C3ECD53}"/>
    <cellStyle name="Output 4 7 6 3" xfId="4605" xr:uid="{F7ADE2A5-1CB3-49C0-927B-DC0719AD3508}"/>
    <cellStyle name="Output 4 7 6 3 2" xfId="35959" xr:uid="{82449336-1985-4646-AD34-9BA71873431B}"/>
    <cellStyle name="Output 4 7 6 4" xfId="31014" xr:uid="{005F503E-26F2-4D2E-BC2D-43EA0E90949D}"/>
    <cellStyle name="Output 4 7 6 5" xfId="47442" xr:uid="{04A06A1C-9E52-4172-9468-D773958E5D2A}"/>
    <cellStyle name="Output 4 7 7" xfId="4905" xr:uid="{F20831D8-DA7A-4404-BFB1-F83CFFD99EE6}"/>
    <cellStyle name="Output 4 7 7 2" xfId="7491" xr:uid="{8287EB37-0EBD-400E-BA2B-5E7B0FA34D08}"/>
    <cellStyle name="Output 4 7 7 2 2" xfId="16480" xr:uid="{BC3C3899-2EB9-47E9-A12E-BE2A524C2B65}"/>
    <cellStyle name="Output 4 7 7 2 2 2" xfId="30805" xr:uid="{EB74DD7C-FAB7-41C3-9A31-9E1FC160D68E}"/>
    <cellStyle name="Output 4 7 7 2 3" xfId="43614" xr:uid="{5CBF513D-5A56-4A88-AD8D-8C8354EA1A4E}"/>
    <cellStyle name="Output 4 7 7 3" xfId="10128" xr:uid="{E345CAA8-AE32-47C3-AC82-A11DB0BBB6D9}"/>
    <cellStyle name="Output 4 7 7 3 2" xfId="19117" xr:uid="{B5E2F035-5960-4B5B-B171-218CDA7D6A3A}"/>
    <cellStyle name="Output 4 7 7 3 2 2" xfId="25613" xr:uid="{664FF5F3-6E7D-4FAC-96F8-5E440548146B}"/>
    <cellStyle name="Output 4 7 7 3 3" xfId="22910" xr:uid="{9DCA379A-32AF-4F8B-AC7D-D14600E24BAA}"/>
    <cellStyle name="Output 4 7 7 4" xfId="13894" xr:uid="{26D06C2E-9BBA-4B20-9C53-E1227DFD2EF4}"/>
    <cellStyle name="Output 4 7 7 4 2" xfId="26233" xr:uid="{F44D7862-0384-41D6-ABC9-776E5DCD1174}"/>
    <cellStyle name="Output 4 7 7 5" xfId="32612" xr:uid="{AC8F8665-ADC2-4533-8796-C63AD6938EAA}"/>
    <cellStyle name="Output 4 7 8" xfId="2517" xr:uid="{991A3097-B5A6-4E1C-97D6-BDF05292CF99}"/>
    <cellStyle name="Output 4 7 8 2" xfId="29556" xr:uid="{A988721F-7775-41A3-9E4D-1114A2BA04A8}"/>
    <cellStyle name="Output 4 7 9" xfId="28311" xr:uid="{410E4393-AD28-4526-BE60-6AFA864AE6E5}"/>
    <cellStyle name="Output 4 8" xfId="211" xr:uid="{38F13EF9-9286-4673-B015-07AF4564C7E0}"/>
    <cellStyle name="Output 4 8 2" xfId="2560" xr:uid="{57710526-8003-4AA0-BA22-92DD742F7BE5}"/>
    <cellStyle name="Output 4 8 2 2" xfId="6801" xr:uid="{80BF5BBC-B7A4-460C-9EBC-6D502A6F835F}"/>
    <cellStyle name="Output 4 8 2 2 2" xfId="15790" xr:uid="{44AEECE8-ABA3-49D1-A375-5B4E55951533}"/>
    <cellStyle name="Output 4 8 2 2 2 2" xfId="31740" xr:uid="{A14301CE-C01C-49BB-A42D-5AD874E93194}"/>
    <cellStyle name="Output 4 8 2 2 2 3" xfId="56535" xr:uid="{7BC94CE8-AA49-45BC-831D-B0555CD31985}"/>
    <cellStyle name="Output 4 8 2 2 3" xfId="36940" xr:uid="{333D46CC-2F38-4E59-B156-5158FBC036FE}"/>
    <cellStyle name="Output 4 8 2 2 4" xfId="49753" xr:uid="{71AAA1FD-F507-4704-AAA4-D33474D32D05}"/>
    <cellStyle name="Output 4 8 2 3" xfId="9371" xr:uid="{8C725B76-5172-4999-82A3-D3AE367A4B5F}"/>
    <cellStyle name="Output 4 8 2 3 2" xfId="18360" xr:uid="{E5C02BAD-73BB-4110-B2FD-8687886F70D3}"/>
    <cellStyle name="Output 4 8 2 3 2 2" xfId="29721" xr:uid="{9FF2EAF8-F37D-4795-B10A-0354A2B40895}"/>
    <cellStyle name="Output 4 8 2 3 2 3" xfId="58464" xr:uid="{7A0BC85B-AA15-404E-8E6B-0B25FC9BE5DA}"/>
    <cellStyle name="Output 4 8 2 3 3" xfId="43391" xr:uid="{8D5DFB5C-4D37-4424-9226-5FBD2F71E440}"/>
    <cellStyle name="Output 4 8 2 3 4" xfId="51683" xr:uid="{6DA25FBE-F45E-4464-BF59-0C1905609A19}"/>
    <cellStyle name="Output 4 8 2 4" xfId="13414" xr:uid="{862B59AC-667D-42BD-B39F-70B242623919}"/>
    <cellStyle name="Output 4 8 2 4 2" xfId="39882" xr:uid="{39B5EB70-0799-4623-9FAE-12279366850B}"/>
    <cellStyle name="Output 4 8 2 4 2 2" xfId="54671" xr:uid="{A88F9D2B-1F05-4157-A7DF-0CDB9EB88ACD}"/>
    <cellStyle name="Output 4 8 2 4 3" xfId="47870" xr:uid="{C1059DD4-C05A-4477-BE17-860FEAF906CD}"/>
    <cellStyle name="Output 4 8 2 5" xfId="31493" xr:uid="{A34EB21F-EF40-46E1-9C0D-6D5B88DAB86D}"/>
    <cellStyle name="Output 4 8 2 6" xfId="46256" xr:uid="{8A83DBA0-83EF-45BE-8AE1-55495EAA5558}"/>
    <cellStyle name="Output 4 8 3" xfId="2679" xr:uid="{B8C152E9-B306-41AF-B22B-53900371BA83}"/>
    <cellStyle name="Output 4 8 3 2" xfId="25658" xr:uid="{02984E27-7B00-4C16-BB3D-50B05503121C}"/>
    <cellStyle name="Output 4 8 3 2 2" xfId="56934" xr:uid="{FB91037C-2CFF-42F6-873B-AFE97C3546FE}"/>
    <cellStyle name="Output 4 8 3 2 3" xfId="50152" xr:uid="{C456CC43-66E2-461C-B91E-2CE204C09902}"/>
    <cellStyle name="Output 4 8 3 3" xfId="48943" xr:uid="{D39A1701-8D0B-4D9E-B733-592EA9A6BC2D}"/>
    <cellStyle name="Output 4 8 3 3 2" xfId="55726" xr:uid="{0FEF8BB0-5D0C-4172-B9B1-38F6FB330928}"/>
    <cellStyle name="Output 4 8 3 4" xfId="48269" xr:uid="{7EEACC8E-6FC8-4FE8-B5A6-7C87FF8D3BBF}"/>
    <cellStyle name="Output 4 8 3 4 2" xfId="55061" xr:uid="{6BE8F3F3-71FD-477C-BA46-1213DD28A8F2}"/>
    <cellStyle name="Output 4 8 3 5" xfId="53361" xr:uid="{478A5832-96F1-4822-98C2-67F96E44D1DB}"/>
    <cellStyle name="Output 4 8 3 6" xfId="46655" xr:uid="{66F41F2B-17D3-48A1-9D5A-CFF2A6AE4352}"/>
    <cellStyle name="Output 4 8 4" xfId="35826" xr:uid="{5050EF4E-CB1F-431A-90C4-68EC75DD2D1C}"/>
    <cellStyle name="Output 4 8 4 2" xfId="56063" xr:uid="{883FBAEE-9F4F-4842-9C60-31BE2C0B6CB0}"/>
    <cellStyle name="Output 4 8 4 3" xfId="49281" xr:uid="{32D31D8F-DD89-4D9C-B50B-61DFC2A6B463}"/>
    <cellStyle name="Output 4 8 5" xfId="44439" xr:uid="{7F883BCD-BE9F-4350-818D-8DAD6385741E}"/>
    <cellStyle name="Output 4 8 5 2" xfId="57738" xr:uid="{217E7457-2EAE-4EA1-B107-C4E7C0E28AAF}"/>
    <cellStyle name="Output 4 8 5 3" xfId="50956" xr:uid="{F3E2E2E2-9EA4-45E6-A69A-C2F2755442A5}"/>
    <cellStyle name="Output 4 8 6" xfId="45747" xr:uid="{20144292-DF16-4103-9764-497A803444C9}"/>
    <cellStyle name="Output 4 8 6 2" xfId="54223" xr:uid="{94398CF3-F4E9-4C8B-A3B8-3A1E12379659}"/>
    <cellStyle name="Output 4 9" xfId="560" xr:uid="{DF565D97-E1DD-44DA-847B-D393C55C3993}"/>
    <cellStyle name="Output 4 9 2" xfId="4951" xr:uid="{D7005893-2F89-4C80-B77B-A42B3E75B105}"/>
    <cellStyle name="Output 4 9 2 2" xfId="7537" xr:uid="{4FF62674-D23D-40B8-A1D1-E0D53EE3B441}"/>
    <cellStyle name="Output 4 9 2 2 2" xfId="16526" xr:uid="{61120030-0971-4254-967C-1B9364078092}"/>
    <cellStyle name="Output 4 9 2 2 2 2" xfId="32498" xr:uid="{05F838A6-890A-4B55-9C7C-210EB30A75A4}"/>
    <cellStyle name="Output 4 9 2 2 2 3" xfId="56576" xr:uid="{F752E57E-17F9-4E03-82AA-4DC0C40D7BB0}"/>
    <cellStyle name="Output 4 9 2 2 3" xfId="33615" xr:uid="{B9A882AC-491A-48D4-BD59-6BC072F6CBAB}"/>
    <cellStyle name="Output 4 9 2 2 4" xfId="49794" xr:uid="{4A382A7F-8D34-4E87-8EB4-8E479D05D918}"/>
    <cellStyle name="Output 4 9 2 3" xfId="10174" xr:uid="{07DE748F-63DA-47D6-AA3D-A89F8628AF8E}"/>
    <cellStyle name="Output 4 9 2 3 2" xfId="19163" xr:uid="{6828C986-9ABA-421F-973C-9B1CB245CD9D}"/>
    <cellStyle name="Output 4 9 2 3 2 2" xfId="37186" xr:uid="{81701CCB-193A-4FBA-9FE6-22BF23C3EAF6}"/>
    <cellStyle name="Output 4 9 2 3 2 3" xfId="58167" xr:uid="{09043A99-0B32-46E2-AA5F-7C1225AF496F}"/>
    <cellStyle name="Output 4 9 2 3 3" xfId="43811" xr:uid="{D21AECD0-1947-4955-B0BA-26D4733D3003}"/>
    <cellStyle name="Output 4 9 2 3 4" xfId="51385" xr:uid="{80C4142B-F900-4CDB-84BD-A0BB892D06BB}"/>
    <cellStyle name="Output 4 9 2 4" xfId="13940" xr:uid="{D750ED10-B042-4C55-88D8-E88BB4150A03}"/>
    <cellStyle name="Output 4 9 2 4 2" xfId="36277" xr:uid="{207E64E3-40D3-4FC1-A442-BDFEE487EBDF}"/>
    <cellStyle name="Output 4 9 2 4 2 2" xfId="54709" xr:uid="{5B144A1E-5F63-41E4-98B3-71AFD5C8D1E4}"/>
    <cellStyle name="Output 4 9 2 4 3" xfId="47911" xr:uid="{42B43CA9-7663-4760-B780-A027CDF9A114}"/>
    <cellStyle name="Output 4 9 2 5" xfId="39519" xr:uid="{F2D35966-A991-49E2-8D5E-5DE87AB83EEF}"/>
    <cellStyle name="Output 4 9 2 6" xfId="46297" xr:uid="{03A316D5-B68C-47A2-B080-5E3D85A565C7}"/>
    <cellStyle name="Output 4 9 3" xfId="2997" xr:uid="{C794ED93-3639-4AA7-8D59-2EEED3B11933}"/>
    <cellStyle name="Output 4 9 3 2" xfId="36502" xr:uid="{DFF812E7-6C8B-4470-BF91-96B47F9DC915}"/>
    <cellStyle name="Output 4 9 3 2 2" xfId="56972" xr:uid="{7BA3CACF-1C28-45A9-AED3-6526DE084301}"/>
    <cellStyle name="Output 4 9 3 2 3" xfId="50190" xr:uid="{7D55783A-9B00-433D-9AEB-CEE0AB1C703A}"/>
    <cellStyle name="Output 4 9 3 3" xfId="52192" xr:uid="{D84019CA-BA40-4D2F-A977-3C70C474CCED}"/>
    <cellStyle name="Output 4 9 3 3 2" xfId="58973" xr:uid="{6A76556D-D91A-4B6E-BBAD-25A8EA5B76FD}"/>
    <cellStyle name="Output 4 9 3 4" xfId="48307" xr:uid="{9A42931A-EBAF-4766-A87D-007A0495B1C5}"/>
    <cellStyle name="Output 4 9 3 4 2" xfId="55099" xr:uid="{3B906CBF-D600-4925-A5B6-F85E649BBD80}"/>
    <cellStyle name="Output 4 9 3 5" xfId="53399" xr:uid="{774E39BE-5B8E-43C9-81E8-39A0B7587AC2}"/>
    <cellStyle name="Output 4 9 3 6" xfId="46693" xr:uid="{30A0FE75-4907-4D63-8690-DB304BBDFFC1}"/>
    <cellStyle name="Output 4 9 4" xfId="34272" xr:uid="{7611FC93-117F-40B8-A847-B6FA991ED37D}"/>
    <cellStyle name="Output 4 9 4 2" xfId="56104" xr:uid="{D785B240-6144-4A69-80EC-F475B70D6E82}"/>
    <cellStyle name="Output 4 9 4 3" xfId="49322" xr:uid="{9EFB8E36-DB31-4C73-9E61-9C6A4F88D47B}"/>
    <cellStyle name="Output 4 9 5" xfId="44524" xr:uid="{AC829BF3-C804-4F10-87DC-AF2C6218E97F}"/>
    <cellStyle name="Output 4 9 5 2" xfId="58484" xr:uid="{7D26BD75-A764-4930-A835-9B4264A38136}"/>
    <cellStyle name="Output 4 9 5 3" xfId="51703" xr:uid="{2DA7D64E-B171-424E-9D08-BDDCDAEA89CA}"/>
    <cellStyle name="Output 4 9 6" xfId="45788" xr:uid="{AD7AAD23-ADDB-47C0-9DB3-3B62CF15B7AA}"/>
    <cellStyle name="Output 4 9 6 2" xfId="54261" xr:uid="{6E113703-ACE0-4E42-978B-08FC261C7DBD}"/>
    <cellStyle name="Output 5" xfId="122" xr:uid="{56DF8374-4A5E-4939-8F92-B76F6C18D20D}"/>
    <cellStyle name="Output 5 10" xfId="174" xr:uid="{FD79DA34-8A71-40C3-98E4-175E348FF910}"/>
    <cellStyle name="Output 5 10 2" xfId="2574" xr:uid="{0B0F0CEC-37B2-4DEA-BF38-41D514A19727}"/>
    <cellStyle name="Output 5 10 2 2" xfId="6815" xr:uid="{C056CB69-4E6F-4E3C-87E8-BA78B5472010}"/>
    <cellStyle name="Output 5 10 2 2 2" xfId="15804" xr:uid="{57825F94-3DDF-4464-9362-E2434206F24C}"/>
    <cellStyle name="Output 5 10 2 2 2 2" xfId="26097" xr:uid="{3E608A6F-CD2F-4131-AA01-B10035D98273}"/>
    <cellStyle name="Output 5 10 2 2 2 3" xfId="56639" xr:uid="{B77B4B2C-E194-4398-B80D-C3E4755CD0A6}"/>
    <cellStyle name="Output 5 10 2 2 3" xfId="30109" xr:uid="{13CDC872-FE8B-488A-A2BD-F9A2A6D26D25}"/>
    <cellStyle name="Output 5 10 2 2 4" xfId="49857" xr:uid="{8C0BBA99-9818-4AEF-A02F-5B582FFC3A2D}"/>
    <cellStyle name="Output 5 10 2 3" xfId="9385" xr:uid="{D93247A4-20AF-4372-B280-7CF08F99DC92}"/>
    <cellStyle name="Output 5 10 2 3 2" xfId="18374" xr:uid="{070CB5DE-F7DD-4553-88D1-E19C568272B3}"/>
    <cellStyle name="Output 5 10 2 3 2 2" xfId="25615" xr:uid="{3AF0B757-7A5B-484B-8FB1-26767D1391A9}"/>
    <cellStyle name="Output 5 10 2 3 2 3" xfId="58181" xr:uid="{3F018992-E17A-4724-A169-D3A0CD7FF2AA}"/>
    <cellStyle name="Output 5 10 2 3 3" xfId="42401" xr:uid="{C2C48BAE-76F2-41B9-86A0-B81320365D90}"/>
    <cellStyle name="Output 5 10 2 3 4" xfId="51399" xr:uid="{42FCD16A-CC70-4DB0-BBED-CBC7AE831558}"/>
    <cellStyle name="Output 5 10 2 4" xfId="13428" xr:uid="{CEFCA49C-16EF-4469-97E0-F23466E952F7}"/>
    <cellStyle name="Output 5 10 2 4 2" xfId="38805" xr:uid="{2AACECA0-5DE6-49B7-B513-0309E33C6A2D}"/>
    <cellStyle name="Output 5 10 2 4 2 2" xfId="54772" xr:uid="{34528B90-02A7-4584-9BE5-5EC27CF194F4}"/>
    <cellStyle name="Output 5 10 2 4 3" xfId="47974" xr:uid="{BDDBE713-EDB0-49D2-9808-E0E4BB1C422C}"/>
    <cellStyle name="Output 5 10 2 5" xfId="25886" xr:uid="{6511EBE1-E249-4791-A38D-38ECD09098B5}"/>
    <cellStyle name="Output 5 10 2 6" xfId="46360" xr:uid="{B3B58457-7BCE-4CAE-ACE2-5A81B9441496}"/>
    <cellStyle name="Output 5 10 3" xfId="2642" xr:uid="{5E3EC938-3134-449D-AE96-FDDC69DAC4A7}"/>
    <cellStyle name="Output 5 10 3 2" xfId="42675" xr:uid="{10438193-6420-489D-9432-92A69C7F5749}"/>
    <cellStyle name="Output 5 10 3 2 2" xfId="57035" xr:uid="{8DDCC766-379B-440A-B36A-6A154C6A0F2D}"/>
    <cellStyle name="Output 5 10 3 2 3" xfId="50253" xr:uid="{1E9ACF12-4DFA-4DD5-817F-4B5B3B392532}"/>
    <cellStyle name="Output 5 10 3 3" xfId="51424" xr:uid="{566BCDB8-0222-4864-88E1-E9800CD8E850}"/>
    <cellStyle name="Output 5 10 3 3 2" xfId="58206" xr:uid="{EBF94ACC-70C5-4476-A731-DB58E3D564D7}"/>
    <cellStyle name="Output 5 10 3 4" xfId="48370" xr:uid="{2E7A54C4-1AFA-4559-ADE0-2A6F72F35F0E}"/>
    <cellStyle name="Output 5 10 3 4 2" xfId="55162" xr:uid="{3C9C29DA-0E01-4D32-859C-C8A7D7DD18C6}"/>
    <cellStyle name="Output 5 10 3 5" xfId="53460" xr:uid="{A43DB5B1-75F9-4FA7-AB0E-A617F663AC46}"/>
    <cellStyle name="Output 5 10 3 6" xfId="46756" xr:uid="{E89CB068-4245-4AF6-B412-2CDB254FCDAF}"/>
    <cellStyle name="Output 5 10 4" xfId="35654" xr:uid="{432270C7-F62A-4FD6-A3F8-2EB54B88B793}"/>
    <cellStyle name="Output 5 10 4 2" xfId="56167" xr:uid="{28A0ED57-473D-4AE1-8872-0D16BFEBDFB1}"/>
    <cellStyle name="Output 5 10 4 3" xfId="49385" xr:uid="{57BB7591-7FAE-4AAC-8F66-448E0106908E}"/>
    <cellStyle name="Output 5 10 5" xfId="44586" xr:uid="{68A2ACDA-B03E-4DC8-AB01-1C611BFF151B}"/>
    <cellStyle name="Output 5 10 5 2" xfId="57676" xr:uid="{DEEA2DCD-87D4-4A9F-BDC2-C18FC882FE56}"/>
    <cellStyle name="Output 5 10 5 3" xfId="50894" xr:uid="{A0E731DE-1652-48C9-9178-69A6C2D9E933}"/>
    <cellStyle name="Output 5 10 6" xfId="47505" xr:uid="{C3E6A971-A154-45CD-ACFB-B86185A66FF3}"/>
    <cellStyle name="Output 5 10 6 2" xfId="54324" xr:uid="{CDD471A5-32FD-4900-AFC8-74D7F5ABD7E0}"/>
    <cellStyle name="Output 5 10 7" xfId="45897" xr:uid="{D2034FEB-A9C4-4858-8EBA-C258F5CE0686}"/>
    <cellStyle name="Output 5 11" xfId="2618" xr:uid="{7B10B0DE-FD2C-4972-99EF-CD69DE4C80D3}"/>
    <cellStyle name="Output 5 11 2" xfId="6859" xr:uid="{80349E3A-C867-470F-ABBA-1EE9CE53E0A2}"/>
    <cellStyle name="Output 5 11 2 2" xfId="15848" xr:uid="{77BB671B-853A-4649-BBC8-DFAF63835B31}"/>
    <cellStyle name="Output 5 11 2 2 2" xfId="39010" xr:uid="{1D1AC8D5-B8ED-4A69-A70E-370CA7475DA0}"/>
    <cellStyle name="Output 5 11 2 2 2 2" xfId="56678" xr:uid="{D1E4CA75-EFF7-404A-A855-4FA52E0DB462}"/>
    <cellStyle name="Output 5 11 2 2 3" xfId="49896" xr:uid="{B757550E-692A-4D0C-8A94-3894C23D23B6}"/>
    <cellStyle name="Output 5 11 2 3" xfId="27587" xr:uid="{7079A0E6-71FC-4D3C-B5BE-2275BDB4511A}"/>
    <cellStyle name="Output 5 11 2 3 2" xfId="57767" xr:uid="{0B9FD7E8-C79E-4150-8F62-AACC6CE87E2D}"/>
    <cellStyle name="Output 5 11 2 3 3" xfId="50985" xr:uid="{CDB2DDBC-F20C-461D-B75A-9B81577D93F1}"/>
    <cellStyle name="Output 5 11 2 4" xfId="48013" xr:uid="{6E018C67-7DE7-4FD5-B984-9BCB5F8271BD}"/>
    <cellStyle name="Output 5 11 2 4 2" xfId="54808" xr:uid="{D941E788-F7B2-4766-B0F0-8BAC226414B6}"/>
    <cellStyle name="Output 5 11 2 5" xfId="46399" xr:uid="{1BA5AA66-3AFF-4F4D-8D9C-87FE5F1A333D}"/>
    <cellStyle name="Output 5 11 3" xfId="9429" xr:uid="{76E906BF-D7B8-4C88-8E18-C7F30265F06A}"/>
    <cellStyle name="Output 5 11 3 2" xfId="18418" xr:uid="{4B0458E1-D38C-4E92-A5B9-FA4B1C9765B1}"/>
    <cellStyle name="Output 5 11 3 2 2" xfId="41034" xr:uid="{014D63C9-7F2C-482C-B9F3-BF754AE84541}"/>
    <cellStyle name="Output 5 11 3 2 2 2" xfId="57071" xr:uid="{BD4A4E30-00D1-4248-B92A-E7A0556737A6}"/>
    <cellStyle name="Output 5 11 3 2 3" xfId="50289" xr:uid="{1E14E187-8466-456F-B65B-CD9C71F4FB3D}"/>
    <cellStyle name="Output 5 11 3 3" xfId="33467" xr:uid="{9F48043A-7055-4819-9EA9-B12190B073DE}"/>
    <cellStyle name="Output 5 11 3 3 2" xfId="58590" xr:uid="{FDD46291-31E3-4563-8403-A57392071494}"/>
    <cellStyle name="Output 5 11 3 3 3" xfId="51809" xr:uid="{B7A02F24-77D0-4E07-AE40-EB3937E0643C}"/>
    <cellStyle name="Output 5 11 3 4" xfId="48406" xr:uid="{F51CD4C2-C758-417E-B63F-F8CBE04BDA2F}"/>
    <cellStyle name="Output 5 11 3 4 2" xfId="55198" xr:uid="{CD871509-EEC8-4C4D-BA5F-2B05C1A25163}"/>
    <cellStyle name="Output 5 11 3 5" xfId="46792" xr:uid="{785FC8B1-D06C-4C82-91F0-E6045C46444C}"/>
    <cellStyle name="Output 5 11 4" xfId="13472" xr:uid="{15A4C410-6218-4EAD-9A0C-141BA59891A3}"/>
    <cellStyle name="Output 5 11 4 2" xfId="36012" xr:uid="{12EDC6AC-F324-4B1A-A201-962421030CA0}"/>
    <cellStyle name="Output 5 11 4 2 2" xfId="56206" xr:uid="{F9EB1642-2DAA-4D30-A69E-CA7D3A9B0F4A}"/>
    <cellStyle name="Output 5 11 4 3" xfId="49424" xr:uid="{15D9B3C1-AF59-4D90-BCEA-FC8593BE6773}"/>
    <cellStyle name="Output 5 11 5" xfId="41280" xr:uid="{FD3C2017-6D5C-45A7-A6D7-21AA68E3DF64}"/>
    <cellStyle name="Output 5 11 5 2" xfId="58094" xr:uid="{51B3C0D3-76E5-44B3-B14C-45E5A9597DCC}"/>
    <cellStyle name="Output 5 11 5 3" xfId="51312" xr:uid="{4F4C5E1C-5E9B-4045-B636-7E9FBA1562A1}"/>
    <cellStyle name="Output 5 11 6" xfId="44615" xr:uid="{30D7E5F6-8BE1-40F2-ADD5-B0026C9B0AB1}"/>
    <cellStyle name="Output 5 11 6 2" xfId="54360" xr:uid="{7C48A85C-706E-4A95-AE45-9227E30FA6AE}"/>
    <cellStyle name="Output 5 11 6 3" xfId="47544" xr:uid="{A9A5BFE6-41E4-4564-B1D1-453EA182D5DE}"/>
    <cellStyle name="Output 5 11 7" xfId="45933" xr:uid="{E5E923FA-7B60-49D2-A41A-8F2AF83CEE5F}"/>
    <cellStyle name="Output 5 12" xfId="6578" xr:uid="{65DCF976-82E6-458F-8258-6E1A7592216B}"/>
    <cellStyle name="Output 5 12 2" xfId="11789" xr:uid="{7D840D19-84A9-43BC-9C26-757F57B9028F}"/>
    <cellStyle name="Output 5 12 2 2" xfId="20778" xr:uid="{ED0D9AC6-02B1-4A5D-8D4B-68FB135FBBEA}"/>
    <cellStyle name="Output 5 12 2 2 2" xfId="23677" xr:uid="{E50A2294-2F71-4D1D-9FA7-A383C0CEFE8A}"/>
    <cellStyle name="Output 5 12 2 2 3" xfId="56241" xr:uid="{7E7CCD21-812B-4CF0-9895-506C54C8C6DC}"/>
    <cellStyle name="Output 5 12 2 3" xfId="34628" xr:uid="{C2834086-A6A4-4E13-B564-A2987599C26C}"/>
    <cellStyle name="Output 5 12 2 4" xfId="49459" xr:uid="{E66EB6C1-0D98-4A40-8883-D0E2431B25DF}"/>
    <cellStyle name="Output 5 12 3" xfId="15567" xr:uid="{912015EC-DC7E-47A0-9D81-4577CD24958A}"/>
    <cellStyle name="Output 5 12 3 2" xfId="41823" xr:uid="{DC41ABEC-F1BC-4ABE-8D14-95FE2BAAB39A}"/>
    <cellStyle name="Output 5 12 3 2 2" xfId="57792" xr:uid="{7E335194-0DCD-4E1C-8B78-BE1CE5979BC4}"/>
    <cellStyle name="Output 5 12 3 3" xfId="51010" xr:uid="{5195450B-B815-4B90-BBA3-814EC70B9DEB}"/>
    <cellStyle name="Output 5 12 4" xfId="33506" xr:uid="{64AC658C-F1B5-465B-BF48-1FAA33149ACB}"/>
    <cellStyle name="Output 5 12 4 2" xfId="54389" xr:uid="{5FADA5DD-15B1-48E9-B3D3-5C794234CEE5}"/>
    <cellStyle name="Output 5 12 4 3" xfId="47577" xr:uid="{DEE01B31-66C5-4B40-8DB5-4A408D265BB1}"/>
    <cellStyle name="Output 5 12 5" xfId="44687" xr:uid="{FDA55C12-D738-4A5F-912F-0FC3418D4251}"/>
    <cellStyle name="Output 5 12 6" xfId="45968" xr:uid="{9D9B0B63-D29F-406E-A5B0-D273826E1A7C}"/>
    <cellStyle name="Output 5 13" xfId="9152" xr:uid="{5BCCB7AA-3548-4598-948C-CF2B90E87337}"/>
    <cellStyle name="Output 5 13 2" xfId="18141" xr:uid="{9E44D687-DD40-4AE9-9B48-2D0025E52A68}"/>
    <cellStyle name="Output 5 13 2 2" xfId="26052" xr:uid="{DF998D85-1468-48E4-887E-40D37CCC2CAF}"/>
    <cellStyle name="Output 5 13 2 2 2" xfId="56278" xr:uid="{8A09BBEF-66D3-45FB-B894-F82FDE0BBF76}"/>
    <cellStyle name="Output 5 13 2 3" xfId="49496" xr:uid="{03F11A94-B253-4BD9-89B4-1D4D2AC1B0B7}"/>
    <cellStyle name="Output 5 13 3" xfId="39816" xr:uid="{FF6B715E-BED1-4066-959F-140517797DEB}"/>
    <cellStyle name="Output 5 13 3 2" xfId="57961" xr:uid="{E4C46ED1-AC5C-4BB9-BDD7-A7EE73A62711}"/>
    <cellStyle name="Output 5 13 3 3" xfId="51179" xr:uid="{96120911-E78E-4A21-99C2-493E0A870EEA}"/>
    <cellStyle name="Output 5 13 4" xfId="44700" xr:uid="{EDE95B93-BDEE-48A1-8DCD-9C589DD993C6}"/>
    <cellStyle name="Output 5 13 4 2" xfId="54424" xr:uid="{074202FC-5AD7-4FA8-9F7C-3CBB293283F3}"/>
    <cellStyle name="Output 5 13 4 3" xfId="47613" xr:uid="{2630889D-9069-4ECE-A224-0EE028D9B016}"/>
    <cellStyle name="Output 5 13 5" xfId="46005" xr:uid="{F8EB7510-6DB8-436A-BC79-4B3CE7B10216}"/>
    <cellStyle name="Output 5 14" xfId="9738" xr:uid="{6873DDB9-941C-4892-935A-62F7B27E7DAC}"/>
    <cellStyle name="Output 5 14 2" xfId="18727" xr:uid="{38D63B69-B6E9-479E-8996-B0BA6637D9D7}"/>
    <cellStyle name="Output 5 14 2 2" xfId="33965" xr:uid="{2C77DD26-A365-46F9-A91F-9E2935A020FB}"/>
    <cellStyle name="Output 5 14 2 2 2" xfId="57185" xr:uid="{BBA0EFDE-389F-49F9-9792-A1434E6C9949}"/>
    <cellStyle name="Output 5 14 2 3" xfId="50403" xr:uid="{44431333-74C6-4561-903B-F6CC5BF3BF34}"/>
    <cellStyle name="Output 5 14 3" xfId="36481" xr:uid="{EFDEBD2C-460C-4C26-A88F-2C88DB798E1F}"/>
    <cellStyle name="Output 5 14 3 2" xfId="58041" xr:uid="{C996598E-B514-4F16-B8D9-786AD66AD79E}"/>
    <cellStyle name="Output 5 14 3 3" xfId="51259" xr:uid="{FCDE1170-1762-4607-8A2D-ED1468305573}"/>
    <cellStyle name="Output 5 14 4" xfId="44772" xr:uid="{94764417-37AA-4066-B5BB-AB0D8D6A85E7}"/>
    <cellStyle name="Output 5 14 4 2" xfId="55309" xr:uid="{46B56632-CD13-4E3E-AEF7-2EA862A763CD}"/>
    <cellStyle name="Output 5 14 4 3" xfId="48520" xr:uid="{71914D90-32D3-43D1-AFBC-6692F3CBA6E2}"/>
    <cellStyle name="Output 5 14 5" xfId="53595" xr:uid="{3F119CD1-6B44-4C48-A360-866AA90E49AB}"/>
    <cellStyle name="Output 5 14 6" xfId="46906" xr:uid="{20E8A58B-7B83-4E46-8022-B5F6E73932A7}"/>
    <cellStyle name="Output 5 15" xfId="2282" xr:uid="{3B865BAD-4461-46A9-81C9-B8597E026869}"/>
    <cellStyle name="Output 5 15 2" xfId="29196" xr:uid="{358BA7F0-F90C-4189-B0C1-49C93A58EF66}"/>
    <cellStyle name="Output 5 15 2 2" xfId="57215" xr:uid="{62FBD7C9-49CA-42B9-825E-00EE5E66BB5B}"/>
    <cellStyle name="Output 5 15 2 3" xfId="50433" xr:uid="{A3EEC6A5-C7BE-4D82-B28F-796261E525A9}"/>
    <cellStyle name="Output 5 15 3" xfId="44785" xr:uid="{82CBF8D5-6DC7-4E92-87FD-BE7E71A3F9CE}"/>
    <cellStyle name="Output 5 15 3 2" xfId="58816" xr:uid="{78352B25-631F-4CDA-BD86-F73152D0F589}"/>
    <cellStyle name="Output 5 15 3 3" xfId="52035" xr:uid="{6E6044B8-E860-422E-9218-8FA2BC326D0B}"/>
    <cellStyle name="Output 5 15 4" xfId="51781" xr:uid="{B0672E97-8C3D-4E82-B040-3B71C42EA6BF}"/>
    <cellStyle name="Output 5 15 4 2" xfId="58562" xr:uid="{6079C211-4F3C-4F96-B333-FCEA3E78BAF9}"/>
    <cellStyle name="Output 5 15 5" xfId="48550" xr:uid="{D05DDE7D-6F73-47ED-8368-E6CBFA6DA1D2}"/>
    <cellStyle name="Output 5 15 5 2" xfId="55339" xr:uid="{9A3F93A9-144A-4477-9D4A-F7AD65E1B148}"/>
    <cellStyle name="Output 5 15 6" xfId="53625" xr:uid="{8DCFCD1B-030B-4CFD-BA5E-5273001E00CD}"/>
    <cellStyle name="Output 5 15 7" xfId="46936" xr:uid="{23840949-0FD7-41B1-A586-B03E5A1D9A21}"/>
    <cellStyle name="Output 5 16" xfId="13191" xr:uid="{50FA2430-F440-4E60-96A9-FC583E111FE4}"/>
    <cellStyle name="Output 5 16 2" xfId="28115" xr:uid="{79348425-F61D-4C4C-8D9B-9E0C248B6EB2}"/>
    <cellStyle name="Output 5 16 2 2" xfId="57249" xr:uid="{66B0B716-076F-40E6-B2F7-D30476817F8D}"/>
    <cellStyle name="Output 5 16 2 3" xfId="50467" xr:uid="{2A6B7F62-298B-4E9A-B207-6F3D614F6C09}"/>
    <cellStyle name="Output 5 16 3" xfId="44831" xr:uid="{8169D119-920D-49FF-B858-769B2E88688D}"/>
    <cellStyle name="Output 5 16 3 2" xfId="58850" xr:uid="{1C6BAFEF-CC3C-44D7-963B-ADD60E9ECC67}"/>
    <cellStyle name="Output 5 16 3 3" xfId="52069" xr:uid="{9DDB9C9F-4629-4E99-B3D8-8B4DFC55A9E0}"/>
    <cellStyle name="Output 5 16 4" xfId="51499" xr:uid="{AC6BAA18-7B6C-4D46-8FF9-AC6406A8126A}"/>
    <cellStyle name="Output 5 16 4 2" xfId="58281" xr:uid="{50A82D78-E853-4008-90B4-2163562A3046}"/>
    <cellStyle name="Output 5 16 5" xfId="48584" xr:uid="{5DD9AC82-B1B5-4388-9A83-DC3CA0C7FBF0}"/>
    <cellStyle name="Output 5 16 5 2" xfId="55373" xr:uid="{3896E6EF-1CCF-4A3E-9DAF-ABAC630C1EF2}"/>
    <cellStyle name="Output 5 16 6" xfId="53659" xr:uid="{365EED41-5541-4B1A-BD01-3168B3E0F798}"/>
    <cellStyle name="Output 5 16 7" xfId="46970" xr:uid="{DE5F1085-515C-49E3-BDAC-55D82D00B894}"/>
    <cellStyle name="Output 5 17" xfId="32941" xr:uid="{1DCED1CC-E9F9-42EA-B011-744816470952}"/>
    <cellStyle name="Output 5 17 2" xfId="44868" xr:uid="{940E6820-DB68-445D-9AA8-E1A5A9CCF6A6}"/>
    <cellStyle name="Output 5 17 2 2" xfId="57277" xr:uid="{92C74555-44AF-40FA-AA5E-4328615CFE32}"/>
    <cellStyle name="Output 5 17 2 3" xfId="50495" xr:uid="{8071039F-B14D-4F21-8279-F734BA09222B}"/>
    <cellStyle name="Output 5 17 3" xfId="52097" xr:uid="{CF1D12FE-7161-4823-B952-F8CD6CBCC7B7}"/>
    <cellStyle name="Output 5 17 3 2" xfId="58878" xr:uid="{1286976F-D650-45B2-9D3C-E226B3499341}"/>
    <cellStyle name="Output 5 17 4" xfId="49109" xr:uid="{5A6AED56-D806-4CED-939D-C699938D3AF0}"/>
    <cellStyle name="Output 5 17 4 2" xfId="55891" xr:uid="{74BDB8D8-7148-4FF3-8773-B6E29D08ADC3}"/>
    <cellStyle name="Output 5 17 5" xfId="48612" xr:uid="{DE97A650-5573-4B89-A51E-C9B4C37C12FD}"/>
    <cellStyle name="Output 5 17 5 2" xfId="55401" xr:uid="{A27DBE70-25EF-4693-8F76-9D4769D1BCF8}"/>
    <cellStyle name="Output 5 17 6" xfId="53687" xr:uid="{153132C6-3D10-477A-8638-01AF91F410CC}"/>
    <cellStyle name="Output 5 17 7" xfId="46998" xr:uid="{395BB9FF-D0B5-4E1F-8095-CC79520C30FF}"/>
    <cellStyle name="Output 5 18" xfId="44897" xr:uid="{2B49806B-8686-43E7-B96F-99542E52134D}"/>
    <cellStyle name="Output 5 18 2" xfId="50521" xr:uid="{7300C778-F186-45E2-871F-F696A3ADA031}"/>
    <cellStyle name="Output 5 18 2 2" xfId="57303" xr:uid="{E0529A23-2154-4947-AF3F-AC593306BCB6}"/>
    <cellStyle name="Output 5 18 3" xfId="52123" xr:uid="{5B27FFE7-667E-49EA-847E-AB69467B0F4B}"/>
    <cellStyle name="Output 5 18 3 2" xfId="58904" xr:uid="{09D6339D-EE2F-4F87-8042-4C197B2FEFCC}"/>
    <cellStyle name="Output 5 18 4" xfId="50641" xr:uid="{31B5E1EC-354E-4385-9746-F32D99363030}"/>
    <cellStyle name="Output 5 18 4 2" xfId="57423" xr:uid="{81AF4A8A-3239-4DBF-B995-438DD7E26390}"/>
    <cellStyle name="Output 5 18 5" xfId="48638" xr:uid="{A783B25F-24F2-4F4A-A5CF-6135CB8D6D77}"/>
    <cellStyle name="Output 5 18 5 2" xfId="55427" xr:uid="{432F765F-F23E-45BE-919A-F43FCB044853}"/>
    <cellStyle name="Output 5 18 6" xfId="53713" xr:uid="{0A30A811-D714-4E09-A704-CB65A1300F00}"/>
    <cellStyle name="Output 5 18 7" xfId="47024" xr:uid="{251B2D4D-0CEC-47C5-AB29-7734EBF5FDAB}"/>
    <cellStyle name="Output 5 19" xfId="44979" xr:uid="{CE0DA076-9A14-454B-ADC9-6852F08CE74C}"/>
    <cellStyle name="Output 5 19 2" xfId="50540" xr:uid="{1786AAA1-CAF4-4FBB-9A0A-5E25E4DA5FDC}"/>
    <cellStyle name="Output 5 19 2 2" xfId="57322" xr:uid="{46751641-C950-457C-914E-3E98E7F7ABEA}"/>
    <cellStyle name="Output 5 19 3" xfId="52142" xr:uid="{C41BE7A2-F6E8-4C7B-BD91-A22DD7BA18F7}"/>
    <cellStyle name="Output 5 19 3 2" xfId="58923" xr:uid="{0408C61C-0453-4E2C-9936-94183A1DEEFC}"/>
    <cellStyle name="Output 5 19 4" xfId="49426" xr:uid="{F7AC02B4-1130-4CAC-8AB8-DCA608F28A45}"/>
    <cellStyle name="Output 5 19 4 2" xfId="56208" xr:uid="{37F73F64-9D0C-4768-AA77-9A5467C4007F}"/>
    <cellStyle name="Output 5 19 5" xfId="48657" xr:uid="{6DF82E2F-4BA3-459D-9279-E361F88C60C6}"/>
    <cellStyle name="Output 5 19 5 2" xfId="55446" xr:uid="{37371372-BB4C-44F6-9AAC-10068CA17D59}"/>
    <cellStyle name="Output 5 19 6" xfId="53732" xr:uid="{94640142-A89B-4DD6-BAAD-8C1960FAE901}"/>
    <cellStyle name="Output 5 19 7" xfId="47043" xr:uid="{F1B47876-7D01-4846-AE76-4B4627A283FA}"/>
    <cellStyle name="Output 5 2" xfId="343" xr:uid="{A24A0364-A827-4819-9A28-00311ACBC2A7}"/>
    <cellStyle name="Output 5 2 10" xfId="6645" xr:uid="{CB5D5CF1-BE14-4CBA-9049-46E79257DD00}"/>
    <cellStyle name="Output 5 2 10 2" xfId="11851" xr:uid="{31796B9A-9F21-46AA-9598-67E24D289F88}"/>
    <cellStyle name="Output 5 2 10 2 2" xfId="20840" xr:uid="{F703AA48-E985-49A0-B6C0-25CBADCF7D3B}"/>
    <cellStyle name="Output 5 2 10 2 2 2" xfId="25525" xr:uid="{A5EE694F-CDD5-4D2F-B2AA-A32A583C2CA2}"/>
    <cellStyle name="Output 5 2 10 2 3" xfId="42714" xr:uid="{35F5CA8F-E886-49FB-BE3D-81F1B37C1862}"/>
    <cellStyle name="Output 5 2 10 3" xfId="15634" xr:uid="{F0E43A25-DF2F-4368-878B-8A026EA16209}"/>
    <cellStyle name="Output 5 2 10 3 2" xfId="28265" xr:uid="{8B286F8D-0D35-4D00-959F-17ABD28A76A4}"/>
    <cellStyle name="Output 5 2 10 4" xfId="35107" xr:uid="{5ED4A106-BDEC-4E09-B23D-75E1E1F29471}"/>
    <cellStyle name="Output 5 2 11" xfId="9214" xr:uid="{A21D06F2-FA4A-4990-BDFD-C4EB4572EAFB}"/>
    <cellStyle name="Output 5 2 11 2" xfId="18203" xr:uid="{878584BE-958C-4903-92FA-77D032DE2338}"/>
    <cellStyle name="Output 5 2 11 2 2" xfId="29845" xr:uid="{C0ABC3B5-47F9-468B-9F0B-2A0E03314078}"/>
    <cellStyle name="Output 5 2 11 3" xfId="22989" xr:uid="{C4A4A19C-A180-4CD3-8A13-1FFBBE91F325}"/>
    <cellStyle name="Output 5 2 12" xfId="9817" xr:uid="{1DE2054D-6657-42FB-9223-6A2B429D7245}"/>
    <cellStyle name="Output 5 2 12 2" xfId="18806" xr:uid="{9EA72AAB-9F25-4384-90CE-478C1226EE50}"/>
    <cellStyle name="Output 5 2 12 2 2" xfId="33138" xr:uid="{30225C78-B5CD-4157-A5B3-3FC5E321EAE3}"/>
    <cellStyle name="Output 5 2 12 3" xfId="40084" xr:uid="{EA216E25-96C6-49AD-BA73-DE298233AC41}"/>
    <cellStyle name="Output 5 2 13" xfId="2349" xr:uid="{8A4DB789-3D51-4803-8EC7-5ECA1F73B29F}"/>
    <cellStyle name="Output 5 2 13 2" xfId="37740" xr:uid="{8633CF7A-5853-48F9-8D0B-D79D44A39B51}"/>
    <cellStyle name="Output 5 2 14" xfId="13258" xr:uid="{21717E6D-4EFE-44E3-A2F5-AB0CC210B65C}"/>
    <cellStyle name="Output 5 2 14 2" xfId="32298" xr:uid="{5852D6A1-350B-427F-B5B9-6435B4DF0884}"/>
    <cellStyle name="Output 5 2 15" xfId="25977" xr:uid="{5CC7EC98-5A72-4B0E-81DC-37391BC0B7F0}"/>
    <cellStyle name="Output 5 2 16" xfId="44332" xr:uid="{E49209D5-1F24-41C3-BA8F-6FFACF7D269C}"/>
    <cellStyle name="Output 5 2 17" xfId="45479" xr:uid="{4AD88559-077D-4975-BBE9-72E97A1B697D}"/>
    <cellStyle name="Output 5 2 2" xfId="475" xr:uid="{63A5DCDD-887F-4484-A657-F5C75C5A71D7}"/>
    <cellStyle name="Output 5 2 2 10" xfId="9339" xr:uid="{109AFA0C-3427-4A1A-9F86-20F1C5115C90}"/>
    <cellStyle name="Output 5 2 2 10 2" xfId="18328" xr:uid="{78D5E457-21D3-48A2-9947-11E5ADC00652}"/>
    <cellStyle name="Output 5 2 2 10 2 2" xfId="28636" xr:uid="{5041D9C1-F7CA-4FA8-AC95-506766D150DC}"/>
    <cellStyle name="Output 5 2 2 10 3" xfId="37046" xr:uid="{8D261944-0135-43C6-BED3-F80C35082C19}"/>
    <cellStyle name="Output 5 2 2 11" xfId="12676" xr:uid="{D913D697-2A83-485D-B513-DD678611D216}"/>
    <cellStyle name="Output 5 2 2 11 2" xfId="21665" xr:uid="{01A844E1-66BF-4870-87F9-99C9814C3FA4}"/>
    <cellStyle name="Output 5 2 2 11 2 2" xfId="40986" xr:uid="{388F78F8-E7B5-4829-857E-745986ACE573}"/>
    <cellStyle name="Output 5 2 2 11 3" xfId="27434" xr:uid="{8D279EF8-CC09-4690-8B7C-B78209464916}"/>
    <cellStyle name="Output 5 2 2 12" xfId="2481" xr:uid="{53DCFB64-550B-4F1F-B7F3-74880ED0FAA3}"/>
    <cellStyle name="Output 5 2 2 12 2" xfId="30655" xr:uid="{8010C28E-79C1-41B5-8200-5269F16245A4}"/>
    <cellStyle name="Output 5 2 2 13" xfId="13390" xr:uid="{DA43FF4D-456A-4D33-9C5E-BA7797C27B8A}"/>
    <cellStyle name="Output 5 2 2 13 2" xfId="23864" xr:uid="{6CE56A82-6DA5-496F-8064-74A8970C8B22}"/>
    <cellStyle name="Output 5 2 2 14" xfId="27309" xr:uid="{5DC34966-F671-4351-AAA2-2AC2212AD939}"/>
    <cellStyle name="Output 5 2 2 15" xfId="45982" xr:uid="{ED767180-3310-4762-AF38-0793735BC01F}"/>
    <cellStyle name="Output 5 2 2 2" xfId="824" xr:uid="{4B655708-3096-459D-867A-ED88909FF615}"/>
    <cellStyle name="Output 5 2 2 2 2" xfId="5193" xr:uid="{6FE71024-62FA-42DC-B617-C1F8432B52DF}"/>
    <cellStyle name="Output 5 2 2 2 2 2" xfId="7779" xr:uid="{821C1A14-20F4-4C11-9AFC-826FE8CDF1FE}"/>
    <cellStyle name="Output 5 2 2 2 2 2 2" xfId="16768" xr:uid="{8C2955FF-4A14-44D2-8DC4-DFF5E4DE5A85}"/>
    <cellStyle name="Output 5 2 2 2 2 2 2 2" xfId="33519" xr:uid="{71F8F31D-772C-4861-A73E-6ED6B1D7B474}"/>
    <cellStyle name="Output 5 2 2 2 2 2 3" xfId="41529" xr:uid="{0BA06C66-5A84-4868-BF0D-3BD22BB044A9}"/>
    <cellStyle name="Output 5 2 2 2 2 3" xfId="10416" xr:uid="{78C336E6-1942-4EEB-9BF1-E30991D268C3}"/>
    <cellStyle name="Output 5 2 2 2 2 3 2" xfId="19405" xr:uid="{CB34B906-316A-4C44-9A75-54E0488D9A4B}"/>
    <cellStyle name="Output 5 2 2 2 2 3 2 2" xfId="23449" xr:uid="{56D79134-F93D-4127-8BB4-88C5C7B6D52D}"/>
    <cellStyle name="Output 5 2 2 2 2 3 3" xfId="22488" xr:uid="{C566E83E-D4C3-4744-AFA5-1B37D3201E1A}"/>
    <cellStyle name="Output 5 2 2 2 2 4" xfId="14182" xr:uid="{C44D2FD2-6538-4ADE-8DFC-7C877A389E23}"/>
    <cellStyle name="Output 5 2 2 2 2 4 2" xfId="30419" xr:uid="{7739FFA4-425F-4D72-9849-23A3D18377D6}"/>
    <cellStyle name="Output 5 2 2 2 2 5" xfId="38927" xr:uid="{757B7756-A4D2-476E-AC57-E5BF21D1AC27}"/>
    <cellStyle name="Output 5 2 2 2 2 6" xfId="56255" xr:uid="{5CB059B1-FC33-469C-AF77-466F5B80C761}"/>
    <cellStyle name="Output 5 2 2 2 3" xfId="3261" xr:uid="{047945EF-2139-4DD1-AC5C-20F3E4601633}"/>
    <cellStyle name="Output 5 2 2 2 3 2" xfId="32606" xr:uid="{DC04ECD2-2043-469D-88BE-C9C39DD9B17D}"/>
    <cellStyle name="Output 5 2 2 2 4" xfId="34916" xr:uid="{BBE6E376-3C71-40E8-807E-8AE3DFE5AB54}"/>
    <cellStyle name="Output 5 2 2 2 5" xfId="49473" xr:uid="{81F14430-8E05-40B5-B859-4F8F550FDF5D}"/>
    <cellStyle name="Output 5 2 2 3" xfId="1169" xr:uid="{EAB369DD-10DE-4FB9-8F19-919B99E2D4A4}"/>
    <cellStyle name="Output 5 2 2 3 2" xfId="5514" xr:uid="{EB1EEF92-0CAA-46F0-96B0-07E72E9FAEB8}"/>
    <cellStyle name="Output 5 2 2 3 2 2" xfId="8100" xr:uid="{6AC44015-1EB0-4D20-8F82-2E09AAA9F0E7}"/>
    <cellStyle name="Output 5 2 2 3 2 2 2" xfId="17089" xr:uid="{9E643462-3A31-4177-BCB9-822748993B65}"/>
    <cellStyle name="Output 5 2 2 3 2 2 2 2" xfId="39234" xr:uid="{F53AE6A8-521B-4274-BA1E-D6910E809265}"/>
    <cellStyle name="Output 5 2 2 3 2 2 3" xfId="37993" xr:uid="{7ED3B5B1-E8D0-4363-B22A-0D9A76425AAE}"/>
    <cellStyle name="Output 5 2 2 3 2 3" xfId="10737" xr:uid="{71EF5D09-051D-4179-844C-5DEADA740461}"/>
    <cellStyle name="Output 5 2 2 3 2 3 2" xfId="19726" xr:uid="{40E35151-AC90-4A8B-82FD-5DBD2B81F79F}"/>
    <cellStyle name="Output 5 2 2 3 2 3 2 2" xfId="24604" xr:uid="{C894AAC4-986B-468B-84A7-29EAB2C13FC5}"/>
    <cellStyle name="Output 5 2 2 3 2 3 3" xfId="27072" xr:uid="{A573F26B-F045-4313-90AC-A56299166FB2}"/>
    <cellStyle name="Output 5 2 2 3 2 4" xfId="14503" xr:uid="{CBAB5C6D-4D90-40F6-96F7-EA12EA370056}"/>
    <cellStyle name="Output 5 2 2 3 2 4 2" xfId="31833" xr:uid="{C6CD5C8C-D4BA-4F5C-B0BB-6888F8405C30}"/>
    <cellStyle name="Output 5 2 2 3 2 5" xfId="38109" xr:uid="{8BC2B6DE-23CA-4988-A3DA-67A6B5BC6BC0}"/>
    <cellStyle name="Output 5 2 2 3 2 6" xfId="58039" xr:uid="{E3361EA0-1150-4E3D-8583-D9DAEA2D9638}"/>
    <cellStyle name="Output 5 2 2 3 3" xfId="3606" xr:uid="{E64ED590-47F2-4417-8A3C-4526B3DD1D2E}"/>
    <cellStyle name="Output 5 2 2 3 3 2" xfId="23759" xr:uid="{FFE95DF3-E1CA-42EE-B755-40432EC790BE}"/>
    <cellStyle name="Output 5 2 2 3 4" xfId="25192" xr:uid="{003B96C9-FF75-407C-83F3-7CF0D1E750AF}"/>
    <cellStyle name="Output 5 2 2 3 5" xfId="51257" xr:uid="{C1E90AC7-7FCF-4753-988E-FA0E02C54CDF}"/>
    <cellStyle name="Output 5 2 2 4" xfId="1513" xr:uid="{0B3FAE0F-6228-47E0-9091-DEA5BC57AFA6}"/>
    <cellStyle name="Output 5 2 2 4 2" xfId="5858" xr:uid="{B27B4B29-FABA-42F2-8586-012C9DAFF8F8}"/>
    <cellStyle name="Output 5 2 2 4 2 2" xfId="8444" xr:uid="{C6902F5D-9C48-43A1-B9B6-1982545D4F97}"/>
    <cellStyle name="Output 5 2 2 4 2 2 2" xfId="17433" xr:uid="{B04D1972-93A2-400F-BE73-C74FCCA71EA2}"/>
    <cellStyle name="Output 5 2 2 4 2 2 2 2" xfId="22287" xr:uid="{916B5FB0-9782-44EF-BDAA-C4CBE2600F89}"/>
    <cellStyle name="Output 5 2 2 4 2 2 3" xfId="39227" xr:uid="{5CFEA569-5878-4F48-80D6-C97D6E8A270D}"/>
    <cellStyle name="Output 5 2 2 4 2 3" xfId="11081" xr:uid="{103A15F7-5B57-40B5-9098-930D18AFB515}"/>
    <cellStyle name="Output 5 2 2 4 2 3 2" xfId="20070" xr:uid="{B754E157-B1A0-439E-9281-D1440E768E7F}"/>
    <cellStyle name="Output 5 2 2 4 2 3 2 2" xfId="36580" xr:uid="{9705BE4C-2457-4904-9268-71BDFA4606C9}"/>
    <cellStyle name="Output 5 2 2 4 2 3 3" xfId="30908" xr:uid="{8FE429EF-38BE-49B1-8D4A-AC738ED2234F}"/>
    <cellStyle name="Output 5 2 2 4 2 4" xfId="14847" xr:uid="{CD251346-1EA9-45A7-B6D1-D89842995F88}"/>
    <cellStyle name="Output 5 2 2 4 2 4 2" xfId="42965" xr:uid="{4BB7AA8B-6CD3-40C4-AACF-9C53BDA1980C}"/>
    <cellStyle name="Output 5 2 2 4 2 5" xfId="39585" xr:uid="{91FEE36C-BE44-47CE-9ED0-7D7C35F12A6A}"/>
    <cellStyle name="Output 5 2 2 4 2 6" xfId="54403" xr:uid="{3E1CD448-5C5E-4F1A-8989-9EC496445F68}"/>
    <cellStyle name="Output 5 2 2 4 3" xfId="3950" xr:uid="{8EDA5896-7546-47D1-BDD3-9A71640FCBFC}"/>
    <cellStyle name="Output 5 2 2 4 3 2" xfId="25181" xr:uid="{5694F8FA-9741-4FD3-9D61-EBF100188413}"/>
    <cellStyle name="Output 5 2 2 4 4" xfId="27629" xr:uid="{7C56866A-3C1C-4439-B454-C7D2B3FF5A00}"/>
    <cellStyle name="Output 5 2 2 4 5" xfId="47591" xr:uid="{8B572305-5089-475D-BC68-BDFFF2780B79}"/>
    <cellStyle name="Output 5 2 2 5" xfId="1904" xr:uid="{220AA12F-D403-4184-868E-2427AC815D66}"/>
    <cellStyle name="Output 5 2 2 5 2" xfId="6220" xr:uid="{C723D079-0C2F-428F-8943-4A2CD7748C45}"/>
    <cellStyle name="Output 5 2 2 5 2 2" xfId="8806" xr:uid="{092A03B6-C430-47E5-AF59-EB9335A4C815}"/>
    <cellStyle name="Output 5 2 2 5 2 2 2" xfId="17795" xr:uid="{0E2F0E4B-353D-4802-9A26-9F2E5F39A3D6}"/>
    <cellStyle name="Output 5 2 2 5 2 2 2 2" xfId="29653" xr:uid="{45763DF5-3577-4502-BF39-FA022F77344F}"/>
    <cellStyle name="Output 5 2 2 5 2 2 3" xfId="25516" xr:uid="{44F4AF2A-25A2-46CB-A4E3-555F9E613E76}"/>
    <cellStyle name="Output 5 2 2 5 2 3" xfId="11443" xr:uid="{77F93682-C90E-48AC-B711-0EE4EBFA111E}"/>
    <cellStyle name="Output 5 2 2 5 2 3 2" xfId="20432" xr:uid="{CD675E6D-B2DF-46D1-BECA-BBB96CB6850B}"/>
    <cellStyle name="Output 5 2 2 5 2 3 2 2" xfId="29846" xr:uid="{EC7A8BDC-F769-45FE-804C-9FCF4BE9100E}"/>
    <cellStyle name="Output 5 2 2 5 2 3 3" xfId="35390" xr:uid="{5BAE04FF-3CC2-4871-A799-F7C3EFA7F4E0}"/>
    <cellStyle name="Output 5 2 2 5 2 4" xfId="15209" xr:uid="{A02DF7AD-CD09-49B1-9967-AEC36492328A}"/>
    <cellStyle name="Output 5 2 2 5 2 4 2" xfId="37673" xr:uid="{8CE09643-2149-43C5-9011-9EDC5D460EE8}"/>
    <cellStyle name="Output 5 2 2 5 2 5" xfId="27199" xr:uid="{9F592291-11AF-4459-9C74-17347292B7A8}"/>
    <cellStyle name="Output 5 2 2 5 3" xfId="4341" xr:uid="{26CCE333-7D9B-4F46-AF1E-35959093B9DE}"/>
    <cellStyle name="Output 5 2 2 5 3 2" xfId="22461" xr:uid="{7663325F-39FC-462B-A4B0-5DF8E461F586}"/>
    <cellStyle name="Output 5 2 2 5 4" xfId="37078" xr:uid="{491277B5-1DAA-46B1-BEC3-059944490185}"/>
    <cellStyle name="Output 5 2 2 6" xfId="2132" xr:uid="{5516FDA7-5322-45EF-A282-F2BFF49AAB62}"/>
    <cellStyle name="Output 5 2 2 6 2" xfId="6433" xr:uid="{0BD59474-DD9D-497C-B860-3186B2F926F0}"/>
    <cellStyle name="Output 5 2 2 6 2 2" xfId="9019" xr:uid="{3A946D0F-97C8-41B6-B3D9-14AB6B5236B9}"/>
    <cellStyle name="Output 5 2 2 6 2 2 2" xfId="18008" xr:uid="{7995E19D-8F38-4673-A4DF-361ABB1D7239}"/>
    <cellStyle name="Output 5 2 2 6 2 2 2 2" xfId="26885" xr:uid="{EC65773C-1BD1-478D-A9F6-194BED92E2CD}"/>
    <cellStyle name="Output 5 2 2 6 2 2 3" xfId="41910" xr:uid="{22C0C11F-2A2D-49CA-9158-69C9DCD2D70F}"/>
    <cellStyle name="Output 5 2 2 6 2 3" xfId="11656" xr:uid="{99304E9C-3B64-4847-9BAB-A17204DCA46A}"/>
    <cellStyle name="Output 5 2 2 6 2 3 2" xfId="20645" xr:uid="{529D8CE4-33EA-4F8D-9E43-821A3C842154}"/>
    <cellStyle name="Output 5 2 2 6 2 3 2 2" xfId="39432" xr:uid="{9B2D03D5-4E9E-4FB9-A5C4-60CAB0C7A75F}"/>
    <cellStyle name="Output 5 2 2 6 2 3 3" xfId="36615" xr:uid="{ED211DB0-A08A-474E-930B-E83D73F431B1}"/>
    <cellStyle name="Output 5 2 2 6 2 4" xfId="15422" xr:uid="{BF53C9C1-59BF-4971-8182-A21CF4AEAB63}"/>
    <cellStyle name="Output 5 2 2 6 2 4 2" xfId="25551" xr:uid="{CEA3400F-C0FB-4CC1-A973-B28C678B498E}"/>
    <cellStyle name="Output 5 2 2 6 2 5" xfId="30683" xr:uid="{3AA49271-B979-4CE7-BB0E-BC02EF87FCA2}"/>
    <cellStyle name="Output 5 2 2 6 3" xfId="4569" xr:uid="{455B1F51-3AA1-48B6-9781-2F9957E293FF}"/>
    <cellStyle name="Output 5 2 2 6 3 2" xfId="42412" xr:uid="{E3440ECA-0F97-4707-8277-CAF0CD241EC8}"/>
    <cellStyle name="Output 5 2 2 6 4" xfId="38961" xr:uid="{FFCFB014-BA6E-4D1E-89FB-96B9E1FB5AE7}"/>
    <cellStyle name="Output 5 2 2 7" xfId="2942" xr:uid="{C734D528-55EF-4619-BFE3-D161159D64AC}"/>
    <cellStyle name="Output 5 2 2 7 2" xfId="7092" xr:uid="{12B47FEA-E000-46C3-9D93-1EE77F3B87B4}"/>
    <cellStyle name="Output 5 2 2 7 2 2" xfId="12218" xr:uid="{BE2BCC1E-8A00-4800-81C6-0C5F6E768FDB}"/>
    <cellStyle name="Output 5 2 2 7 2 2 2" xfId="21207" xr:uid="{DA129D0F-E7B7-4C83-8778-406A7F13DB1D}"/>
    <cellStyle name="Output 5 2 2 7 2 2 2 2" xfId="27056" xr:uid="{CA3F3939-DF56-4A68-9A09-A2072B794FDF}"/>
    <cellStyle name="Output 5 2 2 7 2 2 3" xfId="38516" xr:uid="{1E51B41D-1F8F-4BE3-BD28-D0475C6E5EAB}"/>
    <cellStyle name="Output 5 2 2 7 2 3" xfId="13011" xr:uid="{16E9C551-ED69-40F5-89D9-A08C15973714}"/>
    <cellStyle name="Output 5 2 2 7 2 3 2" xfId="22000" xr:uid="{5D57A5A1-75FC-46B0-85E2-F100056DA09A}"/>
    <cellStyle name="Output 5 2 2 7 2 3 2 2" xfId="40014" xr:uid="{CCF0096F-A530-4BDF-B98E-C7B540C63DEE}"/>
    <cellStyle name="Output 5 2 2 7 2 3 3" xfId="27902" xr:uid="{C20C3566-ED9B-436F-B49E-3A027D3FCB28}"/>
    <cellStyle name="Output 5 2 2 7 2 4" xfId="16081" xr:uid="{C48265A1-E122-456D-8786-32A251015829}"/>
    <cellStyle name="Output 5 2 2 7 2 4 2" xfId="34010" xr:uid="{174EA173-BE1D-46FA-BD9C-5367FEA71782}"/>
    <cellStyle name="Output 5 2 2 7 2 5" xfId="27079" xr:uid="{32C9E95C-E2F0-453D-8D5D-8AC4C69D9B35}"/>
    <cellStyle name="Output 5 2 2 7 3" xfId="9655" xr:uid="{5AE2CB9C-BEBF-4B10-A57C-9EF92F4314F7}"/>
    <cellStyle name="Output 5 2 2 7 3 2" xfId="18644" xr:uid="{BA2C48DD-DC1A-4624-9090-9AE01FB1B9AD}"/>
    <cellStyle name="Output 5 2 2 7 3 2 2" xfId="24453" xr:uid="{53C5B5F7-0091-4054-9999-32437444D384}"/>
    <cellStyle name="Output 5 2 2 7 3 3" xfId="35483" xr:uid="{121110EF-2A69-4260-92D4-647A612387F4}"/>
    <cellStyle name="Output 5 2 2 7 4" xfId="22695" xr:uid="{69676C19-7F23-4B6D-9BED-A502C36032D0}"/>
    <cellStyle name="Output 5 2 2 8" xfId="4869" xr:uid="{0F0C41D2-09E9-49C5-8E23-B02A7455AED0}"/>
    <cellStyle name="Output 5 2 2 8 2" xfId="7455" xr:uid="{B83E3FBF-3E82-48ED-A4DB-55CE2D081E4A}"/>
    <cellStyle name="Output 5 2 2 8 2 2" xfId="16444" xr:uid="{9E17C9B3-655B-441F-A383-760E0997239F}"/>
    <cellStyle name="Output 5 2 2 8 2 2 2" xfId="31766" xr:uid="{E3347EF4-831A-4271-9885-124E49CB3F29}"/>
    <cellStyle name="Output 5 2 2 8 2 3" xfId="42590" xr:uid="{357926B8-ACA5-489B-929C-E5409BC0CD71}"/>
    <cellStyle name="Output 5 2 2 8 3" xfId="10092" xr:uid="{1C50D080-44FF-441A-B7EB-1AAFE823815E}"/>
    <cellStyle name="Output 5 2 2 8 3 2" xfId="19081" xr:uid="{704BDB6F-7F9D-4CB5-A849-F2C52D6D99E7}"/>
    <cellStyle name="Output 5 2 2 8 3 2 2" xfId="32320" xr:uid="{98709A63-FDEF-4C70-8A07-2D1837AB5ECB}"/>
    <cellStyle name="Output 5 2 2 8 3 3" xfId="22482" xr:uid="{9E0B2291-6BA9-4AAC-85F8-7FBBE5E91C46}"/>
    <cellStyle name="Output 5 2 2 8 4" xfId="13858" xr:uid="{D7D06E6D-DA66-4E02-B60C-9A02F856222B}"/>
    <cellStyle name="Output 5 2 2 8 4 2" xfId="26327" xr:uid="{56041D76-6A1A-45FA-8470-48881387F53B}"/>
    <cellStyle name="Output 5 2 2 8 5" xfId="33121" xr:uid="{7543F387-979A-4076-89A4-FFAA548449F0}"/>
    <cellStyle name="Output 5 2 2 9" xfId="6777" xr:uid="{4E36B730-1A2C-48FA-A04A-012ECA883938}"/>
    <cellStyle name="Output 5 2 2 9 2" xfId="11976" xr:uid="{7EC62088-DBFF-40AC-89BE-70E8708E3CFE}"/>
    <cellStyle name="Output 5 2 2 9 2 2" xfId="20965" xr:uid="{6C7F4349-84B3-4309-97B8-29616431C41A}"/>
    <cellStyle name="Output 5 2 2 9 2 2 2" xfId="36616" xr:uid="{BE5E63A1-BE41-4C3A-BD0F-BBBC2ECDB7BB}"/>
    <cellStyle name="Output 5 2 2 9 2 3" xfId="34420" xr:uid="{97047406-DBAF-4A4F-A6F5-3E94D5AEC599}"/>
    <cellStyle name="Output 5 2 2 9 3" xfId="15766" xr:uid="{6EAB79F1-ED36-4539-B259-9D60D4680416}"/>
    <cellStyle name="Output 5 2 2 9 3 2" xfId="25856" xr:uid="{173FDD34-6C99-4248-A5F4-FBC1FE1C7974}"/>
    <cellStyle name="Output 5 2 2 9 4" xfId="33341" xr:uid="{A4577473-72D0-4885-9197-7F0C52E02AD1}"/>
    <cellStyle name="Output 5 2 3" xfId="692" xr:uid="{9A9A6395-E565-4670-8434-638AC575A136}"/>
    <cellStyle name="Output 5 2 3 2" xfId="5068" xr:uid="{D6E4E849-04AC-4B08-883D-FEA19D904E83}"/>
    <cellStyle name="Output 5 2 3 2 2" xfId="7654" xr:uid="{658CDCC0-908C-442D-99F9-8C8A15E07C9B}"/>
    <cellStyle name="Output 5 2 3 2 2 2" xfId="16643" xr:uid="{CDD13414-69E9-41FA-96E1-221A05359610}"/>
    <cellStyle name="Output 5 2 3 2 2 2 2" xfId="41778" xr:uid="{DA48C154-C55C-45C2-B1D2-30459C26731A}"/>
    <cellStyle name="Output 5 2 3 2 2 3" xfId="42896" xr:uid="{08E9EC1C-E7B4-443E-AE73-27AA05A998B7}"/>
    <cellStyle name="Output 5 2 3 2 2 4" xfId="56290" xr:uid="{B3C8199D-A2CC-482F-A4EF-233420C5001C}"/>
    <cellStyle name="Output 5 2 3 2 3" xfId="10291" xr:uid="{C7CDBE54-5D9C-4897-B232-73AE81297320}"/>
    <cellStyle name="Output 5 2 3 2 3 2" xfId="19280" xr:uid="{937A0F4B-340B-4D78-9A59-B7DD714B8FEC}"/>
    <cellStyle name="Output 5 2 3 2 3 2 2" xfId="33767" xr:uid="{49E54C87-0850-4D09-A0A5-E572338B164B}"/>
    <cellStyle name="Output 5 2 3 2 3 3" xfId="24118" xr:uid="{EE523AEE-586D-47FE-88CA-C90F7F083307}"/>
    <cellStyle name="Output 5 2 3 2 4" xfId="14057" xr:uid="{81B7EA1C-34C5-4B27-B97F-2302253FAAAF}"/>
    <cellStyle name="Output 5 2 3 2 4 2" xfId="23420" xr:uid="{E4A53465-9B60-4436-A2CC-BB9D72D83F58}"/>
    <cellStyle name="Output 5 2 3 2 5" xfId="29117" xr:uid="{D399E9B3-0846-4183-88B9-494A8092FF62}"/>
    <cellStyle name="Output 5 2 3 2 6" xfId="49508" xr:uid="{472C49A3-E62C-455C-BAE3-C7DE8098149F}"/>
    <cellStyle name="Output 5 2 3 3" xfId="3129" xr:uid="{B2EE140A-B05E-41C1-A89B-C9C4F16D2918}"/>
    <cellStyle name="Output 5 2 3 3 2" xfId="25961" xr:uid="{BD9671EA-A606-47FD-B646-9DC78BBE638F}"/>
    <cellStyle name="Output 5 2 3 3 2 2" xfId="57776" xr:uid="{679FA9B2-E2D3-4DDA-9EBC-C4F86D601C34}"/>
    <cellStyle name="Output 5 2 3 3 3" xfId="50994" xr:uid="{27C86C33-0C1E-4A30-94AD-CCCF4124EC21}"/>
    <cellStyle name="Output 5 2 3 4" xfId="25493" xr:uid="{74D02D58-8C81-48FF-B1BD-962A171C1EDD}"/>
    <cellStyle name="Output 5 2 3 4 2" xfId="54435" xr:uid="{C81F0A84-0832-4E47-9E9A-796987987EFE}"/>
    <cellStyle name="Output 5 2 3 4 3" xfId="47625" xr:uid="{64BA565A-0B51-472A-A91B-6E7F8BC3F256}"/>
    <cellStyle name="Output 5 2 3 5" xfId="52897" xr:uid="{7EFDB9BA-AA14-48E8-906A-3E9A9EB46106}"/>
    <cellStyle name="Output 5 2 3 6" xfId="46017" xr:uid="{58EC5907-94D0-4C24-A7C2-0C6F028AA901}"/>
    <cellStyle name="Output 5 2 4" xfId="1037" xr:uid="{330CE304-F2C0-495D-B7A2-8D736308E9BD}"/>
    <cellStyle name="Output 5 2 4 2" xfId="5389" xr:uid="{D32655D0-AED6-4DC4-9F3B-C563462AF8E3}"/>
    <cellStyle name="Output 5 2 4 2 2" xfId="7975" xr:uid="{057799CE-41D9-411D-A361-A1DF8BF7D2F8}"/>
    <cellStyle name="Output 5 2 4 2 2 2" xfId="16964" xr:uid="{F2C7FBCF-CC34-4FB1-A042-C3B777145321}"/>
    <cellStyle name="Output 5 2 4 2 2 2 2" xfId="43268" xr:uid="{28685238-4D5A-45D5-AB5A-B58D6ED6AB5A}"/>
    <cellStyle name="Output 5 2 4 2 2 3" xfId="40796" xr:uid="{30F2346B-13F1-4862-B888-C96A48A6A125}"/>
    <cellStyle name="Output 5 2 4 2 3" xfId="10612" xr:uid="{83B0ECC6-7F34-4135-A34E-E8964565CE57}"/>
    <cellStyle name="Output 5 2 4 2 3 2" xfId="19601" xr:uid="{C2AA6FA5-1AD5-45B8-9FA3-B27C02D5AE08}"/>
    <cellStyle name="Output 5 2 4 2 3 2 2" xfId="22860" xr:uid="{155506E9-177A-40C6-9876-0455AEF55684}"/>
    <cellStyle name="Output 5 2 4 2 3 3" xfId="26844" xr:uid="{87628410-2074-4CC3-8D54-C654BEFAAC5F}"/>
    <cellStyle name="Output 5 2 4 2 4" xfId="14378" xr:uid="{80758121-F7E8-45DE-8436-230268BD1BA5}"/>
    <cellStyle name="Output 5 2 4 2 4 2" xfId="30859" xr:uid="{C6D24484-9E80-40D9-AD7F-099F2443BA14}"/>
    <cellStyle name="Output 5 2 4 2 5" xfId="30155" xr:uid="{D42C7ABE-8BB8-48AE-BBE8-9C1C2D7B9059}"/>
    <cellStyle name="Output 5 2 4 2 6" xfId="55753" xr:uid="{76D61427-E9D3-4D4A-AD6A-7296BC7BB8B7}"/>
    <cellStyle name="Output 5 2 4 3" xfId="3474" xr:uid="{689DF988-81F8-46FA-8585-9A199C34AF17}"/>
    <cellStyle name="Output 5 2 4 3 2" xfId="36601" xr:uid="{6FD634FC-031D-4673-86F2-68A5AF835221}"/>
    <cellStyle name="Output 5 2 4 4" xfId="36521" xr:uid="{A531691E-E047-4043-8848-902429DECFC8}"/>
    <cellStyle name="Output 5 2 4 5" xfId="48970" xr:uid="{C1F27CB6-D390-463E-8549-FF35B0EE60CF}"/>
    <cellStyle name="Output 5 2 5" xfId="1381" xr:uid="{1FE2360E-5C22-4AA5-A175-33DED5B43014}"/>
    <cellStyle name="Output 5 2 5 2" xfId="5726" xr:uid="{C35B550A-D13A-4A87-9F24-8B1D62FC61F0}"/>
    <cellStyle name="Output 5 2 5 2 2" xfId="8312" xr:uid="{78AD663F-3497-4312-B8D8-8C8FCC9C199B}"/>
    <cellStyle name="Output 5 2 5 2 2 2" xfId="17301" xr:uid="{3B540277-AE80-4E7A-97C7-26A5F5986DAD}"/>
    <cellStyle name="Output 5 2 5 2 2 2 2" xfId="39611" xr:uid="{3EE56D7C-11D8-4054-BBBA-6EB684716B80}"/>
    <cellStyle name="Output 5 2 5 2 2 3" xfId="24752" xr:uid="{91F94173-89CD-4C24-B23D-51E0EBD36600}"/>
    <cellStyle name="Output 5 2 5 2 3" xfId="10949" xr:uid="{69BEACCA-9513-426F-944B-825F1535DB1B}"/>
    <cellStyle name="Output 5 2 5 2 3 2" xfId="19938" xr:uid="{ADB41D04-7FB4-4FB4-9AE6-C28016B68D64}"/>
    <cellStyle name="Output 5 2 5 2 3 2 2" xfId="43521" xr:uid="{717CA73E-E32E-4C3F-BDE0-D88C0845EF47}"/>
    <cellStyle name="Output 5 2 5 2 3 3" xfId="26984" xr:uid="{2DF49AF0-DD3E-4199-B020-95A1D9DE6EF2}"/>
    <cellStyle name="Output 5 2 5 2 4" xfId="14715" xr:uid="{20D15B57-62A8-40E1-B930-B96A37BFC7EC}"/>
    <cellStyle name="Output 5 2 5 2 4 2" xfId="43053" xr:uid="{11AABB8D-442F-441A-80CB-4B96890EC55B}"/>
    <cellStyle name="Output 5 2 5 2 5" xfId="32973" xr:uid="{CD223DF0-B4E0-47BF-9281-F26FE43E0847}"/>
    <cellStyle name="Output 5 2 5 2 6" xfId="57739" xr:uid="{D558F9D0-68D3-47C5-8FE4-4AA16E230197}"/>
    <cellStyle name="Output 5 2 5 3" xfId="3818" xr:uid="{82B6AD1B-FB9D-436A-BF84-2D1005B93D7E}"/>
    <cellStyle name="Output 5 2 5 3 2" xfId="36767" xr:uid="{5ABCA9DF-DF4D-440A-A2C6-ABA7B512F730}"/>
    <cellStyle name="Output 5 2 5 4" xfId="26628" xr:uid="{9991F32D-A5D0-4EE6-A6D9-180415511C74}"/>
    <cellStyle name="Output 5 2 5 5" xfId="50957" xr:uid="{03CEB597-446E-476C-BEF0-536FD9405447}"/>
    <cellStyle name="Output 5 2 6" xfId="1582" xr:uid="{D2E264E7-3C5F-41B0-9BF2-87D01F30A6E4}"/>
    <cellStyle name="Output 5 2 6 2" xfId="5927" xr:uid="{40C2B5FF-3B79-44D5-B71C-C9A47CB965C1}"/>
    <cellStyle name="Output 5 2 6 2 2" xfId="8513" xr:uid="{28AE3F03-ABBB-4B27-840C-9DDF314C4C64}"/>
    <cellStyle name="Output 5 2 6 2 2 2" xfId="17502" xr:uid="{4538B52B-B12F-4742-B026-BD9DEB22B9A4}"/>
    <cellStyle name="Output 5 2 6 2 2 2 2" xfId="39009" xr:uid="{C11FA1C9-CC3E-4AD5-99B5-B553F0707C0F}"/>
    <cellStyle name="Output 5 2 6 2 2 3" xfId="43692" xr:uid="{B458D173-5802-48C2-9A64-5ED5626C8225}"/>
    <cellStyle name="Output 5 2 6 2 3" xfId="11150" xr:uid="{8B802275-6E4E-4336-9678-3175E96E3255}"/>
    <cellStyle name="Output 5 2 6 2 3 2" xfId="20139" xr:uid="{F30AACDB-1998-4767-9AD0-2006CCD6A2C0}"/>
    <cellStyle name="Output 5 2 6 2 3 2 2" xfId="39116" xr:uid="{21BF88F4-9731-4929-BF97-89902388BA74}"/>
    <cellStyle name="Output 5 2 6 2 3 3" xfId="33391" xr:uid="{DE755636-DFC0-4635-BF4F-2AD9A0F7F8BF}"/>
    <cellStyle name="Output 5 2 6 2 4" xfId="14916" xr:uid="{C5FD2116-BF99-43FE-8AA0-DC0E0FC2850F}"/>
    <cellStyle name="Output 5 2 6 2 4 2" xfId="23970" xr:uid="{EE3175F4-3726-4812-AF17-697279F8FBBF}"/>
    <cellStyle name="Output 5 2 6 2 5" xfId="28832" xr:uid="{EF020C6E-9106-4EA2-8E1C-8EC13B9BFE4F}"/>
    <cellStyle name="Output 5 2 6 2 6" xfId="53985" xr:uid="{DE3ADB63-2A66-4E86-989F-6424794D152E}"/>
    <cellStyle name="Output 5 2 6 3" xfId="4019" xr:uid="{DB17A5D2-EF0D-4B75-A44E-C4B4E5CD7C9A}"/>
    <cellStyle name="Output 5 2 6 3 2" xfId="35229" xr:uid="{B483F711-5AEF-45E1-9270-0DAA868649AC}"/>
    <cellStyle name="Output 5 2 6 4" xfId="40695" xr:uid="{BA7D9379-7196-4B17-9F04-52C92DB66713}"/>
    <cellStyle name="Output 5 2 6 5" xfId="47313" xr:uid="{D8B89D59-D68B-4514-A799-E3210A8046D1}"/>
    <cellStyle name="Output 5 2 7" xfId="2000" xr:uid="{0F455075-F98A-498B-B79F-54CA4F7DC167}"/>
    <cellStyle name="Output 5 2 7 2" xfId="6308" xr:uid="{11FF634D-C066-46B5-A79D-C0E7E0B160E0}"/>
    <cellStyle name="Output 5 2 7 2 2" xfId="8894" xr:uid="{86A011B3-ED85-4B0F-95D0-CDEBF59AB602}"/>
    <cellStyle name="Output 5 2 7 2 2 2" xfId="17883" xr:uid="{23EF27DE-9CB5-4891-9A0A-C44386393BC5}"/>
    <cellStyle name="Output 5 2 7 2 2 2 2" xfId="24920" xr:uid="{2344FC5C-5B3B-40B3-B270-2C38DDED1265}"/>
    <cellStyle name="Output 5 2 7 2 2 3" xfId="22964" xr:uid="{2A0362A5-520A-4A37-8BD6-1ECECEFCB4EA}"/>
    <cellStyle name="Output 5 2 7 2 3" xfId="11531" xr:uid="{00AC1787-A3FB-41DC-B4B8-A50690617D3E}"/>
    <cellStyle name="Output 5 2 7 2 3 2" xfId="20520" xr:uid="{0C95FD4F-5656-4C43-9FB3-97F586C09D79}"/>
    <cellStyle name="Output 5 2 7 2 3 2 2" xfId="37320" xr:uid="{870DBBB0-AFEB-4C4D-82A9-447BB5C96AB5}"/>
    <cellStyle name="Output 5 2 7 2 3 3" xfId="27528" xr:uid="{A50103C6-0415-4CBD-8EDB-59C35DF2BE2F}"/>
    <cellStyle name="Output 5 2 7 2 4" xfId="15297" xr:uid="{C192B4E1-68FD-4F0A-A69E-00812526F4D6}"/>
    <cellStyle name="Output 5 2 7 2 4 2" xfId="29027" xr:uid="{EEC057E4-DA7B-4715-9F4E-8991D08CBE9C}"/>
    <cellStyle name="Output 5 2 7 2 5" xfId="25447" xr:uid="{01DF5A89-A20F-4E7A-B41F-E0DBC0814490}"/>
    <cellStyle name="Output 5 2 7 3" xfId="4437" xr:uid="{5F311DCF-3BF3-47C6-B0F4-EECD88152480}"/>
    <cellStyle name="Output 5 2 7 3 2" xfId="24106" xr:uid="{E6E69399-8EC7-46E1-AD86-3C0EC7D4BF19}"/>
    <cellStyle name="Output 5 2 7 4" xfId="35857" xr:uid="{8F181CEA-7188-4744-A77F-579201F6C9B4}"/>
    <cellStyle name="Output 5 2 8" xfId="2811" xr:uid="{5F61B7D5-C12E-46B4-AD8B-09DB885A19E0}"/>
    <cellStyle name="Output 5 2 8 2" xfId="6961" xr:uid="{EA71FFD3-625B-4965-9A33-9F8E1288D5E4}"/>
    <cellStyle name="Output 5 2 8 2 2" xfId="12090" xr:uid="{37909E69-F8FE-44E0-B394-A8EB5F9341C0}"/>
    <cellStyle name="Output 5 2 8 2 2 2" xfId="21079" xr:uid="{8290D945-C3BB-41D6-BBF7-AB44D50CCEF6}"/>
    <cellStyle name="Output 5 2 8 2 2 2 2" xfId="39317" xr:uid="{5F7DC269-67FB-46CB-88DC-7A581138B51F}"/>
    <cellStyle name="Output 5 2 8 2 2 3" xfId="40425" xr:uid="{B736C43B-0754-471F-9E12-71269D800C14}"/>
    <cellStyle name="Output 5 2 8 2 3" xfId="12911" xr:uid="{03D96CDC-D9F3-46D5-9FB0-9D3A618A89B3}"/>
    <cellStyle name="Output 5 2 8 2 3 2" xfId="21900" xr:uid="{A30EAE0D-72E2-408A-BA96-0F5C52429F13}"/>
    <cellStyle name="Output 5 2 8 2 3 2 2" xfId="30926" xr:uid="{935B3B5F-DB9F-4E2F-A205-1FE8CD0F42DD}"/>
    <cellStyle name="Output 5 2 8 2 3 3" xfId="28002" xr:uid="{F96B9480-FCF2-42A6-9933-872DBF2CE84B}"/>
    <cellStyle name="Output 5 2 8 2 4" xfId="15950" xr:uid="{F7D227D2-3787-410E-8F79-9AF6E83CCA3E}"/>
    <cellStyle name="Output 5 2 8 2 4 2" xfId="30503" xr:uid="{7B35DD99-3D15-477B-B685-911C85754221}"/>
    <cellStyle name="Output 5 2 8 2 5" xfId="28014" xr:uid="{7F9B44E0-24BF-4861-B4A3-227AF8CBCBA9}"/>
    <cellStyle name="Output 5 2 8 3" xfId="9524" xr:uid="{4D0AA788-0754-4F83-94F9-271FAD21DA9D}"/>
    <cellStyle name="Output 5 2 8 3 2" xfId="18513" xr:uid="{65D58C89-9667-4AA3-B38D-F27A062DBAAC}"/>
    <cellStyle name="Output 5 2 8 3 2 2" xfId="32527" xr:uid="{9E1D3FC5-D0A7-4F11-AED4-A0D2297E247F}"/>
    <cellStyle name="Output 5 2 8 3 3" xfId="23157" xr:uid="{FF9B3AD0-0DBD-4EE2-BE02-62622DFBF1CB}"/>
    <cellStyle name="Output 5 2 8 4" xfId="25570" xr:uid="{B32C955C-05D6-41D3-BD8C-ABECF7FFC715}"/>
    <cellStyle name="Output 5 2 9" xfId="4744" xr:uid="{C6BDAFFD-C237-4BA3-BEF0-0CF05C575817}"/>
    <cellStyle name="Output 5 2 9 2" xfId="7330" xr:uid="{46D73F62-64A6-4F0E-9821-B7B0F2FB739B}"/>
    <cellStyle name="Output 5 2 9 2 2" xfId="16319" xr:uid="{CA6C54C3-AC2F-46F2-BEDC-CC9C368B03E3}"/>
    <cellStyle name="Output 5 2 9 2 2 2" xfId="30479" xr:uid="{646E66C0-4543-4515-AC76-13D787F79A72}"/>
    <cellStyle name="Output 5 2 9 2 3" xfId="35791" xr:uid="{CC77F017-EBA2-4757-97EB-47A158A0E220}"/>
    <cellStyle name="Output 5 2 9 3" xfId="9967" xr:uid="{CC62F75F-8FFF-4FD4-AB96-3CAB9F0CDAED}"/>
    <cellStyle name="Output 5 2 9 3 2" xfId="18956" xr:uid="{9CEAE877-ED07-43DB-BD56-6C34552AF00A}"/>
    <cellStyle name="Output 5 2 9 3 2 2" xfId="30608" xr:uid="{C164FC8D-2F47-430F-B7A5-AF481CC7DF0D}"/>
    <cellStyle name="Output 5 2 9 3 3" xfId="24121" xr:uid="{FDA09E0F-6197-4C4D-B1DE-D319839F0564}"/>
    <cellStyle name="Output 5 2 9 4" xfId="13733" xr:uid="{864FFF84-02EF-4191-AC53-60CC0FB9B00C}"/>
    <cellStyle name="Output 5 2 9 4 2" xfId="26902" xr:uid="{7437558F-3868-4F5D-8774-85D17C661A81}"/>
    <cellStyle name="Output 5 2 9 5" xfId="34915" xr:uid="{26F0551C-CFBF-487D-A4C6-5793DB4B7100}"/>
    <cellStyle name="Output 5 20" xfId="44998" xr:uid="{9464F103-9BA6-40F3-B98D-CBDA8C776687}"/>
    <cellStyle name="Output 5 20 2" xfId="50557" xr:uid="{5147E975-E220-4961-BED6-1A42777C02C2}"/>
    <cellStyle name="Output 5 20 2 2" xfId="57339" xr:uid="{573DDF97-7DB5-4E19-8FAA-57AE67E5015B}"/>
    <cellStyle name="Output 5 20 3" xfId="52159" xr:uid="{2FBB16A6-1EF0-49AA-B9E5-AD0D7EA2394B}"/>
    <cellStyle name="Output 5 20 3 2" xfId="58940" xr:uid="{F972A5C9-C28D-474F-AF94-C4F625D44CB0}"/>
    <cellStyle name="Output 5 20 4" xfId="48914" xr:uid="{4AA502F3-D5CD-45CF-B6F6-266628BB6407}"/>
    <cellStyle name="Output 5 20 4 2" xfId="55697" xr:uid="{25A3E027-176B-4173-9147-DC205620FFC4}"/>
    <cellStyle name="Output 5 20 5" xfId="48674" xr:uid="{8A8AECD7-DCFC-4C59-87F5-A23CDF2D24E1}"/>
    <cellStyle name="Output 5 20 5 2" xfId="55463" xr:uid="{578670FD-9D40-4905-A988-FABE5609CD6D}"/>
    <cellStyle name="Output 5 20 6" xfId="53749" xr:uid="{0F491BF8-6AA3-413F-ABDC-5B9A213C3DE3}"/>
    <cellStyle name="Output 5 20 7" xfId="47060" xr:uid="{2A628727-904B-4B78-997E-1A76D2F78E8C}"/>
    <cellStyle name="Output 5 21" xfId="45005" xr:uid="{56585FC9-8FD6-4B22-A183-5F0D3B3BD643}"/>
    <cellStyle name="Output 5 21 2" xfId="50646" xr:uid="{1DEE2897-BE4E-460F-AA65-941D3945ED6C}"/>
    <cellStyle name="Output 5 21 2 2" xfId="57428" xr:uid="{6EE0E5DF-8C59-4E09-8CC4-35A9FA9E5D80}"/>
    <cellStyle name="Output 5 21 3" xfId="52457" xr:uid="{21BE4947-053D-482F-8C03-A9006CEF828A}"/>
    <cellStyle name="Output 5 21 3 2" xfId="59238" xr:uid="{F0F777F6-D4F2-48DF-AF1A-DD7CFCA6BF54}"/>
    <cellStyle name="Output 5 21 4" xfId="48763" xr:uid="{85DD3BE5-B6E7-4E9F-BC43-5872AD61E613}"/>
    <cellStyle name="Output 5 21 4 2" xfId="55549" xr:uid="{8BAB75B6-7487-46A1-B483-5C93C1EA4C49}"/>
    <cellStyle name="Output 5 21 5" xfId="53835" xr:uid="{51579408-9BBF-44A7-AEBC-A858ED582402}"/>
    <cellStyle name="Output 5 21 6" xfId="47149" xr:uid="{9AE574BD-7F4B-44E0-8B0E-1ADA7BD037BD}"/>
    <cellStyle name="Output 5 22" xfId="45063" xr:uid="{5A63F5D3-A0E1-4820-A626-1DFBF37A2AEF}"/>
    <cellStyle name="Output 5 22 2" xfId="50663" xr:uid="{391E4390-6419-4195-9428-969F8E66251A}"/>
    <cellStyle name="Output 5 22 2 2" xfId="57445" xr:uid="{297D4AE7-7BE1-4E21-B772-44A2DA96F9A8}"/>
    <cellStyle name="Output 5 22 3" xfId="52474" xr:uid="{D231034F-E633-4B93-A8EE-CDF33479FF00}"/>
    <cellStyle name="Output 5 22 3 2" xfId="59255" xr:uid="{BB09DDD5-5FA9-4D3A-8D89-2A100031A2BF}"/>
    <cellStyle name="Output 5 22 4" xfId="48780" xr:uid="{A291DF7E-A1A7-47B3-8FD4-98B9D90C01A8}"/>
    <cellStyle name="Output 5 22 4 2" xfId="55566" xr:uid="{1485284D-1646-4AA3-A45F-5700162947DE}"/>
    <cellStyle name="Output 5 22 5" xfId="53852" xr:uid="{072FC659-FB5E-4F65-B330-5B8DF1DB0097}"/>
    <cellStyle name="Output 5 22 6" xfId="47166" xr:uid="{751D657A-6671-4465-B8C1-CBDED3DB267A}"/>
    <cellStyle name="Output 5 23" xfId="45025" xr:uid="{E41524E1-9D11-4FFA-93E3-039F75EB363A}"/>
    <cellStyle name="Output 5 23 2" xfId="50679" xr:uid="{BB8A51B9-E6FD-4D65-8245-8B61A353587A}"/>
    <cellStyle name="Output 5 23 2 2" xfId="57461" xr:uid="{94C16A07-BD1A-45F8-9767-2DFF4FA2F5C7}"/>
    <cellStyle name="Output 5 23 3" xfId="52490" xr:uid="{0935D25B-89DC-4DB5-BADE-1A629257DC02}"/>
    <cellStyle name="Output 5 23 3 2" xfId="59271" xr:uid="{00E51AE3-F469-4F34-B856-72FC4FDCE183}"/>
    <cellStyle name="Output 5 23 4" xfId="48796" xr:uid="{B754D567-A122-4D41-AC47-4DD6D45344C2}"/>
    <cellStyle name="Output 5 23 4 2" xfId="55582" xr:uid="{D21C6B1C-BE1B-414D-B08E-14FAF3008CF6}"/>
    <cellStyle name="Output 5 23 5" xfId="53868" xr:uid="{E749DDAE-3B4F-4C0C-A10C-9ACDC71AED3C}"/>
    <cellStyle name="Output 5 23 6" xfId="47182" xr:uid="{0BA64AC8-FF43-4F62-B612-924C3FC473A6}"/>
    <cellStyle name="Output 5 24" xfId="45115" xr:uid="{6E8EAD42-9FB2-4850-A161-4A7A5ADDDEFB}"/>
    <cellStyle name="Output 5 24 2" xfId="50746" xr:uid="{7241527D-8F6B-4B3D-AEE4-4FD41BC0AEB8}"/>
    <cellStyle name="Output 5 24 2 2" xfId="57528" xr:uid="{CEAF024D-8753-4BDA-B5B4-E563B3C4EEBE}"/>
    <cellStyle name="Output 5 24 3" xfId="52555" xr:uid="{79F9290A-5BBE-4222-B804-D44A69B22EEF}"/>
    <cellStyle name="Output 5 24 3 2" xfId="59336" xr:uid="{F8CA3522-799B-4BD6-A685-E2E61309AC8F}"/>
    <cellStyle name="Output 5 24 4" xfId="48853" xr:uid="{400E35F3-318D-4FEE-83C7-BCC6B8BB6636}"/>
    <cellStyle name="Output 5 24 4 2" xfId="55635" xr:uid="{C5A44873-0F2F-46E4-B032-83CCDC50319B}"/>
    <cellStyle name="Output 5 24 5" xfId="53933" xr:uid="{43ED3B88-EF58-4557-873D-BD24575349A8}"/>
    <cellStyle name="Output 5 24 6" xfId="47250" xr:uid="{5AC2CD65-3FB4-4874-AE2D-3D998F88AB0B}"/>
    <cellStyle name="Output 5 25" xfId="45170" xr:uid="{329D4787-AA32-47FF-8C39-D7D04A4A09F2}"/>
    <cellStyle name="Output 5 25 2" xfId="50776" xr:uid="{1F9D4163-0A7B-4C26-9C85-7B729C33D53C}"/>
    <cellStyle name="Output 5 25 2 2" xfId="57558" xr:uid="{F4C94617-771B-49A3-8011-503B5D2B8CDE}"/>
    <cellStyle name="Output 5 25 3" xfId="52585" xr:uid="{A89E67C0-E861-45E5-8522-4C405ADA758C}"/>
    <cellStyle name="Output 5 25 3 2" xfId="59366" xr:uid="{7A851FE7-1D42-4FA2-9E89-CEAF21B780CE}"/>
    <cellStyle name="Output 5 25 4" xfId="48873" xr:uid="{57EE8202-0894-4AEA-845E-1F5E0B729284}"/>
    <cellStyle name="Output 5 25 4 2" xfId="55654" xr:uid="{54143086-977F-49B5-B98C-A18557F8A32F}"/>
    <cellStyle name="Output 5 25 5" xfId="53963" xr:uid="{732102A6-8C19-48F3-97FA-991565A38CBA}"/>
    <cellStyle name="Output 5 25 6" xfId="47280" xr:uid="{E3EB84E5-504F-408F-8632-BE19EE9550C1}"/>
    <cellStyle name="Output 5 26" xfId="45178" xr:uid="{FE755183-932A-4060-861E-E16699F95D1C}"/>
    <cellStyle name="Output 5 26 2" xfId="50789" xr:uid="{F1C4885A-298F-443D-AFC1-3215914B81FE}"/>
    <cellStyle name="Output 5 26 2 2" xfId="57571" xr:uid="{1452DBBB-D84E-4F9A-8504-F940155B09FD}"/>
    <cellStyle name="Output 5 26 3" xfId="52598" xr:uid="{D74DF195-C780-440B-89FC-13A8730939FA}"/>
    <cellStyle name="Output 5 26 3 2" xfId="59379" xr:uid="{7BA375F5-62E0-4770-8DBB-8754E1FC86A8}"/>
    <cellStyle name="Output 5 26 4" xfId="53976" xr:uid="{69426A77-4A81-4A6E-99D4-EC60710DBBEE}"/>
    <cellStyle name="Output 5 26 5" xfId="47293" xr:uid="{FA551F6C-A865-4B95-A41F-834FA37B6B3A}"/>
    <cellStyle name="Output 5 27" xfId="45262" xr:uid="{FCF0DA24-46CA-4A41-98B4-48E42EF9AD05}"/>
    <cellStyle name="Output 5 27 2" xfId="55722" xr:uid="{E539CA5B-B127-4012-A1DA-DD1021E0AD27}"/>
    <cellStyle name="Output 5 27 3" xfId="48939" xr:uid="{FAC05F37-26AC-4BD9-B567-0069E7BD2E15}"/>
    <cellStyle name="Output 5 28" xfId="45281" xr:uid="{D5E7E8D1-D659-44D8-B439-1254AF71AC3E}"/>
    <cellStyle name="Output 5 28 2" xfId="58072" xr:uid="{B2EE3DA9-E856-4B43-9814-F6560D371589}"/>
    <cellStyle name="Output 5 28 3" xfId="51290" xr:uid="{A6CB6942-3D6A-49E3-A4BB-1DBA3FD7D5BC}"/>
    <cellStyle name="Output 5 29" xfId="45292" xr:uid="{C1853C7D-CB47-49F0-95A7-D927EC901CBD}"/>
    <cellStyle name="Output 5 29 2" xfId="52610" xr:uid="{3CEE67DD-487C-4B90-95A6-2177EAD74751}"/>
    <cellStyle name="Output 5 3" xfId="411" xr:uid="{026E889A-FE85-48F8-8548-1FA5C1C04F8E}"/>
    <cellStyle name="Output 5 3 10" xfId="9277" xr:uid="{6ECF734D-F5BD-4729-97D6-D6C2C91E1311}"/>
    <cellStyle name="Output 5 3 10 2" xfId="18266" xr:uid="{BB9AFEE4-62D5-479D-98B9-711B9F16CE00}"/>
    <cellStyle name="Output 5 3 10 2 2" xfId="43243" xr:uid="{314AF99F-9185-4BC2-81CE-81ADCA836554}"/>
    <cellStyle name="Output 5 3 10 3" xfId="41731" xr:uid="{DA448A1E-F4C8-40B1-ABCB-A525774F3039}"/>
    <cellStyle name="Output 5 3 11" xfId="9845" xr:uid="{CF4CBA38-734E-40AA-A165-F5FF157DEED9}"/>
    <cellStyle name="Output 5 3 11 2" xfId="18834" xr:uid="{95B164C4-FDB4-41C9-88C7-DA9FF2E41476}"/>
    <cellStyle name="Output 5 3 11 2 2" xfId="27924" xr:uid="{88D6422A-2AB1-461D-AEA2-216C52475990}"/>
    <cellStyle name="Output 5 3 11 3" xfId="31127" xr:uid="{74DCBDF6-8923-4D40-B54D-1093A6100225}"/>
    <cellStyle name="Output 5 3 12" xfId="2417" xr:uid="{122F41D9-BC75-48BA-8558-4AF2AFBA1FA5}"/>
    <cellStyle name="Output 5 3 12 2" xfId="36212" xr:uid="{77168596-6CAD-4FA2-85BB-61A7D72A3C47}"/>
    <cellStyle name="Output 5 3 13" xfId="13326" xr:uid="{F1112E50-462E-4287-8724-A17AE716C2F6}"/>
    <cellStyle name="Output 5 3 13 2" xfId="40752" xr:uid="{7B5613A9-11E1-493B-839C-0C23C94FF55A}"/>
    <cellStyle name="Output 5 3 14" xfId="24009" xr:uid="{E149F99D-E291-414E-A381-F4FB1908666C}"/>
    <cellStyle name="Output 5 3 15" xfId="44349" xr:uid="{EC0FAEA6-E88A-492D-8AAF-8C0A376206A4}"/>
    <cellStyle name="Output 5 3 16" xfId="45574" xr:uid="{EE98BE1E-62BA-4BEE-B722-24E077B6A566}"/>
    <cellStyle name="Output 5 3 2" xfId="760" xr:uid="{9A6B7578-0784-40E4-9ACC-3F1481E4230F}"/>
    <cellStyle name="Output 5 3 2 2" xfId="5131" xr:uid="{98692208-8B78-49A7-982E-17E973E6E2A5}"/>
    <cellStyle name="Output 5 3 2 2 2" xfId="7717" xr:uid="{75EFBE45-C252-498C-90D9-BF9832A081D9}"/>
    <cellStyle name="Output 5 3 2 2 2 2" xfId="16706" xr:uid="{B0508919-14B2-471B-8D54-4D28699D5859}"/>
    <cellStyle name="Output 5 3 2 2 2 2 2" xfId="24816" xr:uid="{1039E419-C2F4-46CD-83D2-4D78C370D8EB}"/>
    <cellStyle name="Output 5 3 2 2 2 3" xfId="33832" xr:uid="{E5B07867-7689-45A9-86DC-7D5A7ACF3FC7}"/>
    <cellStyle name="Output 5 3 2 2 2 4" xfId="56362" xr:uid="{0C75A457-B060-4A42-94AE-33106E07C333}"/>
    <cellStyle name="Output 5 3 2 2 3" xfId="10354" xr:uid="{425266F1-2BC4-47FC-BA17-4925918CF0FE}"/>
    <cellStyle name="Output 5 3 2 2 3 2" xfId="19343" xr:uid="{E2EA2392-F7EB-40B1-B8BC-4D303461448E}"/>
    <cellStyle name="Output 5 3 2 2 3 2 2" xfId="28458" xr:uid="{861F8984-6489-41ED-827D-518AD82D56C4}"/>
    <cellStyle name="Output 5 3 2 2 3 3" xfId="34452" xr:uid="{847720E3-AA13-48DC-8CB7-81E38DC2BAB6}"/>
    <cellStyle name="Output 5 3 2 2 4" xfId="14120" xr:uid="{2E435903-6AA2-41A6-8799-1ED8786F8875}"/>
    <cellStyle name="Output 5 3 2 2 4 2" xfId="26068" xr:uid="{9755FEDC-F9B3-4629-8A6D-20FEF08FC23D}"/>
    <cellStyle name="Output 5 3 2 2 5" xfId="40104" xr:uid="{F9C62CE6-DA92-48EF-A6E7-342A2FC0EA21}"/>
    <cellStyle name="Output 5 3 2 2 6" xfId="49580" xr:uid="{DB0E877C-B598-48CC-ACE4-E10E7B70040F}"/>
    <cellStyle name="Output 5 3 2 3" xfId="3197" xr:uid="{9ED3C0A1-0C1B-45C0-9186-2BE956369154}"/>
    <cellStyle name="Output 5 3 2 3 2" xfId="22126" xr:uid="{7BB6D91E-9DCF-4C29-A801-2DFA6E1BC3BF}"/>
    <cellStyle name="Output 5 3 2 3 2 2" xfId="57694" xr:uid="{78521CB8-5E27-4F57-85B4-61C00268730E}"/>
    <cellStyle name="Output 5 3 2 3 3" xfId="50912" xr:uid="{8098DBAC-839E-44C7-AE9F-00FC4D9624F5}"/>
    <cellStyle name="Output 5 3 2 4" xfId="30270" xr:uid="{71960DA4-9E9B-456E-8007-C4A3C3AA0405}"/>
    <cellStyle name="Output 5 3 2 4 2" xfId="54507" xr:uid="{349DCA80-2ABD-46C8-9247-5A409939D41A}"/>
    <cellStyle name="Output 5 3 2 4 3" xfId="47697" xr:uid="{E8D7A4DF-FFD9-4D67-9D20-AD63C929DB58}"/>
    <cellStyle name="Output 5 3 2 5" xfId="46089" xr:uid="{0B226CD6-9E97-4E1D-9C51-20AE5DA49446}"/>
    <cellStyle name="Output 5 3 3" xfId="1105" xr:uid="{8BE22C1D-86D5-49BD-B2A6-8F66EE15AB69}"/>
    <cellStyle name="Output 5 3 3 2" xfId="5452" xr:uid="{9B06D603-544A-408E-8751-82212E6BE139}"/>
    <cellStyle name="Output 5 3 3 2 2" xfId="8038" xr:uid="{B17E94B0-DC5E-4688-8E67-1C13D08F8297}"/>
    <cellStyle name="Output 5 3 3 2 2 2" xfId="17027" xr:uid="{7B55ABEA-E07B-417F-814B-9081CB40E142}"/>
    <cellStyle name="Output 5 3 3 2 2 2 2" xfId="37710" xr:uid="{3BB669D6-7452-4110-B086-8182F8BF6DFD}"/>
    <cellStyle name="Output 5 3 3 2 2 3" xfId="23153" xr:uid="{D0B8EFAB-DDFF-4632-A8B4-292717B5FA83}"/>
    <cellStyle name="Output 5 3 3 2 2 4" xfId="56770" xr:uid="{57380EEF-851A-4DA9-AC90-0D5D56B6BE46}"/>
    <cellStyle name="Output 5 3 3 2 3" xfId="10675" xr:uid="{7208B181-7E6C-4DCC-BECA-36B227FF442C}"/>
    <cellStyle name="Output 5 3 3 2 3 2" xfId="19664" xr:uid="{A257CD31-E534-45BB-8532-92F400397F69}"/>
    <cellStyle name="Output 5 3 3 2 3 2 2" xfId="39919" xr:uid="{44F34117-C5B0-48DA-8727-9AB787814B7D}"/>
    <cellStyle name="Output 5 3 3 2 3 3" xfId="40248" xr:uid="{9D25403B-E401-4603-A615-38F37DE149A2}"/>
    <cellStyle name="Output 5 3 3 2 4" xfId="14441" xr:uid="{A8D2C8EB-0090-4090-9640-940BC98F6606}"/>
    <cellStyle name="Output 5 3 3 2 4 2" xfId="25712" xr:uid="{B6A8E991-FBD3-4AF7-938D-02A10314B1F6}"/>
    <cellStyle name="Output 5 3 3 2 5" xfId="25218" xr:uid="{B001A6A3-7FFF-4612-A6EE-6B778C3CFA7D}"/>
    <cellStyle name="Output 5 3 3 2 6" xfId="49988" xr:uid="{F37AA9A7-2FA5-49B3-B49F-2EE1467B8427}"/>
    <cellStyle name="Output 5 3 3 3" xfId="3542" xr:uid="{A24BB409-537C-4ADF-8367-CE401182E873}"/>
    <cellStyle name="Output 5 3 3 3 2" xfId="40693" xr:uid="{1CEC5C3F-DD6D-42AD-B936-CBA8D0C65B1A}"/>
    <cellStyle name="Output 5 3 3 3 2 2" xfId="58207" xr:uid="{70F062EB-0F95-4345-9834-FD7A69866364}"/>
    <cellStyle name="Output 5 3 3 3 3" xfId="51425" xr:uid="{094102D0-0EF8-4E2C-A913-34203205D957}"/>
    <cellStyle name="Output 5 3 3 4" xfId="22469" xr:uid="{B6F01EEC-EDDD-4A17-BC26-DA6D6E643DB6}"/>
    <cellStyle name="Output 5 3 3 4 2" xfId="54897" xr:uid="{B1EBBE1C-6BE3-4A30-9D00-DC8B4D0DA7AD}"/>
    <cellStyle name="Output 5 3 3 4 3" xfId="48105" xr:uid="{740464F3-8121-4BD5-BA2B-6C6617B72D45}"/>
    <cellStyle name="Output 5 3 3 5" xfId="53197" xr:uid="{9856B250-407D-4353-9CC4-9231FD5F94CC}"/>
    <cellStyle name="Output 5 3 3 6" xfId="46491" xr:uid="{289A7624-EB9E-4CEE-90EA-5A2AA1CCF3E7}"/>
    <cellStyle name="Output 5 3 4" xfId="1449" xr:uid="{3C7E43CA-4DAD-47BD-894A-0EFF01BA9CD3}"/>
    <cellStyle name="Output 5 3 4 2" xfId="5794" xr:uid="{62D0F46A-1A2E-4441-B255-003600DA0C52}"/>
    <cellStyle name="Output 5 3 4 2 2" xfId="8380" xr:uid="{4ED05CCF-7DD8-4231-A8D6-E820F0C525BF}"/>
    <cellStyle name="Output 5 3 4 2 2 2" xfId="17369" xr:uid="{A20968EA-53F4-42A0-BC8C-753FEC54C6E8}"/>
    <cellStyle name="Output 5 3 4 2 2 2 2" xfId="30622" xr:uid="{A4F678AC-FE28-4486-B5F1-6E92F31F3EE2}"/>
    <cellStyle name="Output 5 3 4 2 2 3" xfId="41548" xr:uid="{56A64F5D-E57C-4F75-B286-40570EE1C5A8}"/>
    <cellStyle name="Output 5 3 4 2 3" xfId="11017" xr:uid="{09E5D4C2-18F0-4856-919C-FD7B817FF70B}"/>
    <cellStyle name="Output 5 3 4 2 3 2" xfId="20006" xr:uid="{570621E5-278E-473D-A617-80E9CCC7B624}"/>
    <cellStyle name="Output 5 3 4 2 3 2 2" xfId="29999" xr:uid="{30481B6C-C6D6-4E87-8743-59626601C29F}"/>
    <cellStyle name="Output 5 3 4 2 3 3" xfId="42718" xr:uid="{958590FC-222E-415D-88DD-E6736AC6DFC7}"/>
    <cellStyle name="Output 5 3 4 2 4" xfId="14783" xr:uid="{A13935F1-1EB3-496F-8C8E-976519D3EF05}"/>
    <cellStyle name="Output 5 3 4 2 4 2" xfId="23921" xr:uid="{ED9BFC59-BFB3-47AD-9A8E-9530B4E78783}"/>
    <cellStyle name="Output 5 3 4 2 5" xfId="41929" xr:uid="{E62AC61D-115A-4D3B-93F3-401E1529332D}"/>
    <cellStyle name="Output 5 3 4 2 6" xfId="55890" xr:uid="{4A6B9487-6DBC-4B92-A77B-7560BF40CFC0}"/>
    <cellStyle name="Output 5 3 4 3" xfId="3886" xr:uid="{24C571E8-0590-4D68-B78E-891B9C00363C}"/>
    <cellStyle name="Output 5 3 4 3 2" xfId="35351" xr:uid="{F4008535-B0C8-4409-9EEF-3AF4505189E5}"/>
    <cellStyle name="Output 5 3 4 4" xfId="43111" xr:uid="{ED0D710A-7462-4811-A2A8-5D15280268A5}"/>
    <cellStyle name="Output 5 3 4 5" xfId="49108" xr:uid="{D07D8878-9247-4305-A245-662F7547955E}"/>
    <cellStyle name="Output 5 3 5" xfId="1616" xr:uid="{6C020E5B-8E86-4AC8-A3E0-15A95BD9A4CB}"/>
    <cellStyle name="Output 5 3 5 2" xfId="5958" xr:uid="{6D18AD59-82F6-4A3D-9C12-90D6B846EE5F}"/>
    <cellStyle name="Output 5 3 5 2 2" xfId="8544" xr:uid="{63F57ED5-9FA5-4F79-84CA-1717010261D9}"/>
    <cellStyle name="Output 5 3 5 2 2 2" xfId="17533" xr:uid="{17CFC4F8-1863-4AA6-9F06-A2CAC1A2A702}"/>
    <cellStyle name="Output 5 3 5 2 2 2 2" xfId="29889" xr:uid="{8F0742D4-4C3F-43F5-BFC1-32F86E0E0B16}"/>
    <cellStyle name="Output 5 3 5 2 2 3" xfId="27718" xr:uid="{8F13C45D-33EC-4AEF-A4B8-6A9D37881362}"/>
    <cellStyle name="Output 5 3 5 2 3" xfId="11181" xr:uid="{C9D309A1-2B15-40F9-8BD2-C8028A2C6098}"/>
    <cellStyle name="Output 5 3 5 2 3 2" xfId="20170" xr:uid="{2EE91E3D-39D9-45A1-B014-6E0EE192F2C2}"/>
    <cellStyle name="Output 5 3 5 2 3 2 2" xfId="42116" xr:uid="{0251D828-E58B-4911-8168-66878FCD8464}"/>
    <cellStyle name="Output 5 3 5 2 3 3" xfId="41517" xr:uid="{23205AAE-53A0-4678-BA72-E5ADC3159EBD}"/>
    <cellStyle name="Output 5 3 5 2 4" xfId="14947" xr:uid="{A853090A-7960-4F39-AFC4-4DF78692F5A5}"/>
    <cellStyle name="Output 5 3 5 2 4 2" xfId="25354" xr:uid="{E86B6B5E-A6F4-485D-9E50-DD0D13C1DC63}"/>
    <cellStyle name="Output 5 3 5 2 5" xfId="27443" xr:uid="{CDA2700D-5A8F-45AF-96AF-7731B723EE41}"/>
    <cellStyle name="Output 5 3 5 2 6" xfId="58955" xr:uid="{DD38DC52-4A97-436C-B9F7-95BD491B62A8}"/>
    <cellStyle name="Output 5 3 5 3" xfId="4053" xr:uid="{8A70018F-C46F-421B-A907-DC77CEB0C3A0}"/>
    <cellStyle name="Output 5 3 5 3 2" xfId="28371" xr:uid="{D0CD167A-038E-49EC-A058-4349CA385543}"/>
    <cellStyle name="Output 5 3 5 4" xfId="43201" xr:uid="{4B2BBC56-8290-4783-B8A0-58FC8433368F}"/>
    <cellStyle name="Output 5 3 5 5" xfId="52174" xr:uid="{DBBDBBFC-06D2-47C8-84F2-679172397205}"/>
    <cellStyle name="Output 5 3 6" xfId="2068" xr:uid="{3372C95A-B4E7-4F09-8517-11A0CE2ACD20}"/>
    <cellStyle name="Output 5 3 6 2" xfId="6371" xr:uid="{59A51C90-BAE4-4F12-828C-83042AD2C614}"/>
    <cellStyle name="Output 5 3 6 2 2" xfId="8957" xr:uid="{899FA095-E6B7-4F7B-AEDC-3A73C91445F2}"/>
    <cellStyle name="Output 5 3 6 2 2 2" xfId="17946" xr:uid="{978D84A5-FBEC-4491-9E16-63237EB96B82}"/>
    <cellStyle name="Output 5 3 6 2 2 2 2" xfId="42573" xr:uid="{8B2ED374-A417-4B85-977C-794C831F0E40}"/>
    <cellStyle name="Output 5 3 6 2 2 3" xfId="37510" xr:uid="{610541CD-6846-4D88-AB3F-6707964A2EB7}"/>
    <cellStyle name="Output 5 3 6 2 3" xfId="11594" xr:uid="{E96B9A1E-9513-4524-90E3-9D862004E633}"/>
    <cellStyle name="Output 5 3 6 2 3 2" xfId="20583" xr:uid="{F88735F1-DE78-48D5-83E0-547E64BCE3C4}"/>
    <cellStyle name="Output 5 3 6 2 3 2 2" xfId="42539" xr:uid="{3818DAFC-10DC-452C-AF6A-1783BB89F582}"/>
    <cellStyle name="Output 5 3 6 2 3 3" xfId="32212" xr:uid="{1EE5C965-25A7-4C2D-BC0D-4119698F9E47}"/>
    <cellStyle name="Output 5 3 6 2 4" xfId="15360" xr:uid="{F4FE3178-AAF2-41AA-A8BF-F0BA231A2EC1}"/>
    <cellStyle name="Output 5 3 6 2 4 2" xfId="39658" xr:uid="{BD4B5DC9-628B-4D3E-B786-86DE66936519}"/>
    <cellStyle name="Output 5 3 6 2 5" xfId="22835" xr:uid="{9972F48E-DA0C-41E0-9479-1A6C7E2F7A65}"/>
    <cellStyle name="Output 5 3 6 2 6" xfId="54059" xr:uid="{25023DA2-9A3D-4309-8B34-2B4D48FB7C99}"/>
    <cellStyle name="Output 5 3 6 3" xfId="4505" xr:uid="{8D716178-D71A-449B-AD3F-C88D07DD50CB}"/>
    <cellStyle name="Output 5 3 6 3 2" xfId="27095" xr:uid="{32FAD8F8-A348-4FD4-9747-CF58E9503790}"/>
    <cellStyle name="Output 5 3 6 4" xfId="33973" xr:uid="{9DB6A265-EA86-499D-B897-F9029D24FE58}"/>
    <cellStyle name="Output 5 3 6 5" xfId="47383" xr:uid="{0B80FC8B-C652-4690-A203-0BA0DE4D6215}"/>
    <cellStyle name="Output 5 3 7" xfId="2878" xr:uid="{D893A9CB-72BE-42A0-BB2E-43A1EC348840}"/>
    <cellStyle name="Output 5 3 7 2" xfId="7028" xr:uid="{4B6A3DA3-2B06-4362-8A2F-D70B6858ACEE}"/>
    <cellStyle name="Output 5 3 7 2 2" xfId="12155" xr:uid="{D43B615C-D839-4C04-90A6-B21D4C35C1EE}"/>
    <cellStyle name="Output 5 3 7 2 2 2" xfId="21144" xr:uid="{B5935D1A-045C-4269-8DA4-46F8788E1D46}"/>
    <cellStyle name="Output 5 3 7 2 2 2 2" xfId="22428" xr:uid="{C502A1F9-1E1C-4F6A-9953-5638669FF89D}"/>
    <cellStyle name="Output 5 3 7 2 2 3" xfId="24958" xr:uid="{DA05FB00-824C-45DF-B5D8-88E2E8C24960}"/>
    <cellStyle name="Output 5 3 7 2 3" xfId="12964" xr:uid="{0D61BABC-FE14-47EB-B62B-B5B970E4CF3A}"/>
    <cellStyle name="Output 5 3 7 2 3 2" xfId="21953" xr:uid="{4B05B70D-5B44-490B-9492-0FD324AB2D27}"/>
    <cellStyle name="Output 5 3 7 2 3 2 2" xfId="32514" xr:uid="{28DBA3F7-B74A-4A32-A8B2-7D249321D768}"/>
    <cellStyle name="Output 5 3 7 2 3 3" xfId="28490" xr:uid="{5BE3A477-10B1-4D3D-9D66-15ACC273C07C}"/>
    <cellStyle name="Output 5 3 7 2 4" xfId="16017" xr:uid="{AE6B6E3B-D478-4800-984A-EC0742A3832E}"/>
    <cellStyle name="Output 5 3 7 2 4 2" xfId="23424" xr:uid="{9F5A3292-0780-4E40-9D63-0CA92A4E30CB}"/>
    <cellStyle name="Output 5 3 7 2 5" xfId="30657" xr:uid="{E716049E-B78D-44B5-A73B-09A022147571}"/>
    <cellStyle name="Output 5 3 7 3" xfId="9591" xr:uid="{C3A55C68-5AD2-4063-AE10-9667C1E5F424}"/>
    <cellStyle name="Output 5 3 7 3 2" xfId="18580" xr:uid="{9343205E-0FDE-4869-A463-CB3E9677960E}"/>
    <cellStyle name="Output 5 3 7 3 2 2" xfId="41195" xr:uid="{33EF28AD-FDC2-46E8-91C8-4A7B044DFD36}"/>
    <cellStyle name="Output 5 3 7 3 3" xfId="39109" xr:uid="{994FFC99-1411-437D-A87F-B7749BE4B077}"/>
    <cellStyle name="Output 5 3 7 4" xfId="36493" xr:uid="{5D1E416F-1DA5-4D7F-BEA8-57EEDED048D0}"/>
    <cellStyle name="Output 5 3 8" xfId="4807" xr:uid="{989936B0-32E1-4E79-AEAA-162CC5B09560}"/>
    <cellStyle name="Output 5 3 8 2" xfId="7393" xr:uid="{10AF301F-59FE-4FA8-8D75-AC0A3A130C15}"/>
    <cellStyle name="Output 5 3 8 2 2" xfId="16382" xr:uid="{A2700E44-2C24-4B20-8DEE-A1BDACA1226B}"/>
    <cellStyle name="Output 5 3 8 2 2 2" xfId="25578" xr:uid="{C28EFBBF-5158-432A-B301-8B79BB2CF3BE}"/>
    <cellStyle name="Output 5 3 8 2 3" xfId="42105" xr:uid="{CC9C67DC-7FCB-4846-B185-13A61B9C8FCD}"/>
    <cellStyle name="Output 5 3 8 3" xfId="10030" xr:uid="{3530C9C8-9698-4A1C-98A2-A6B0FBCCA8B3}"/>
    <cellStyle name="Output 5 3 8 3 2" xfId="19019" xr:uid="{F9EA6440-AB85-40CD-9120-FD42A5F77B85}"/>
    <cellStyle name="Output 5 3 8 3 2 2" xfId="22754" xr:uid="{7821DFF5-7B60-4D84-936E-67388023302E}"/>
    <cellStyle name="Output 5 3 8 3 3" xfId="34408" xr:uid="{C42E5BB6-70BF-4F54-AB71-8C08CC4AB7F9}"/>
    <cellStyle name="Output 5 3 8 4" xfId="13796" xr:uid="{738DF486-0152-4CC7-80BC-AFC933DB2E6A}"/>
    <cellStyle name="Output 5 3 8 4 2" xfId="27217" xr:uid="{1B772C85-2212-4412-8386-2CC76DFA4500}"/>
    <cellStyle name="Output 5 3 8 5" xfId="29133" xr:uid="{1B9F874E-2668-41FF-A446-41692A8D5266}"/>
    <cellStyle name="Output 5 3 9" xfId="6713" xr:uid="{A5FBD0A2-2582-48AD-BB0A-CFEED80F2EAA}"/>
    <cellStyle name="Output 5 3 9 2" xfId="11914" xr:uid="{269858E1-BAE7-488E-9F02-E0BE6CA22E57}"/>
    <cellStyle name="Output 5 3 9 2 2" xfId="20903" xr:uid="{15BC783C-A18E-42AF-AB9A-3CDCCB53D1C6}"/>
    <cellStyle name="Output 5 3 9 2 2 2" xfId="40848" xr:uid="{D5C70620-7FE2-4647-A0B7-8F8EEFA26FB1}"/>
    <cellStyle name="Output 5 3 9 2 3" xfId="22969" xr:uid="{9AA7116C-7CDE-45E9-B648-3280F31B29B8}"/>
    <cellStyle name="Output 5 3 9 3" xfId="15702" xr:uid="{B3011533-6B68-4615-8E05-6F07A9B969A2}"/>
    <cellStyle name="Output 5 3 9 3 2" xfId="41332" xr:uid="{091901DD-A5FD-4717-A1D3-F294FCCCDA27}"/>
    <cellStyle name="Output 5 3 9 4" xfId="29707" xr:uid="{1D82615E-170E-4863-90AC-AB9AA63082B2}"/>
    <cellStyle name="Output 5 30" xfId="45375" xr:uid="{7736F694-3F0A-4D4C-9911-2DABF0A72E4C}"/>
    <cellStyle name="Output 5 31" xfId="45399" xr:uid="{A655CD8B-6F5C-4A77-B5A3-FE1956EA6229}"/>
    <cellStyle name="Output 5 32" xfId="45423" xr:uid="{118A86A2-01AC-4931-B8D1-3B1071EE8C06}"/>
    <cellStyle name="Output 5 33" xfId="45432" xr:uid="{99BB0599-D445-4109-ACB1-1E5D5D472562}"/>
    <cellStyle name="Output 5 34" xfId="44261" xr:uid="{A0BF6D49-381E-4925-B12D-32EDD485479D}"/>
    <cellStyle name="Output 5 35" xfId="44201" xr:uid="{56E3484F-12F2-4A7D-A23A-F820F39CB5A0}"/>
    <cellStyle name="Output 5 36" xfId="45470" xr:uid="{CE380FED-D290-4476-AAFA-E3D4D194ECDF}"/>
    <cellStyle name="Output 5 4" xfId="510" xr:uid="{A8236D9F-ECFF-490A-AF09-AACF361DE232}"/>
    <cellStyle name="Output 5 4 10" xfId="44363" xr:uid="{ED86A199-A132-4961-8B9D-1B6088D2FF26}"/>
    <cellStyle name="Output 5 4 11" xfId="45633" xr:uid="{6A02B191-6772-4F96-9BFE-9598FD13773F}"/>
    <cellStyle name="Output 5 4 2" xfId="859" xr:uid="{BBBDCDDC-E679-45D7-A847-5F7A00B53F5F}"/>
    <cellStyle name="Output 5 4 2 2" xfId="5228" xr:uid="{CEB6A8F1-07FA-42BA-A5EB-5223D51D1254}"/>
    <cellStyle name="Output 5 4 2 2 2" xfId="7814" xr:uid="{BE3FD30A-D839-4A2B-BEE3-5582AFBCA33F}"/>
    <cellStyle name="Output 5 4 2 2 2 2" xfId="16803" xr:uid="{A3F87F2F-6572-48FB-978B-C33E0320DBE7}"/>
    <cellStyle name="Output 5 4 2 2 2 2 2" xfId="28870" xr:uid="{0756DBEC-ED99-480B-B97B-5742732F691D}"/>
    <cellStyle name="Output 5 4 2 2 2 3" xfId="26823" xr:uid="{3627D3E6-B78D-4481-8FD3-E21F6666E81E}"/>
    <cellStyle name="Output 5 4 2 2 2 4" xfId="56421" xr:uid="{DB52216C-E1B8-4E90-8897-F43FE6627C34}"/>
    <cellStyle name="Output 5 4 2 2 3" xfId="10451" xr:uid="{B16288D8-67BD-4A8F-878F-CED30CB03959}"/>
    <cellStyle name="Output 5 4 2 2 3 2" xfId="19440" xr:uid="{33DBB882-9E78-40E3-AC30-E22C0E26FCF2}"/>
    <cellStyle name="Output 5 4 2 2 3 2 2" xfId="36332" xr:uid="{1E872387-5DED-472A-A57A-78909CF7BE83}"/>
    <cellStyle name="Output 5 4 2 2 3 3" xfId="35118" xr:uid="{082D59C5-4453-40A6-99E0-4F749A39489C}"/>
    <cellStyle name="Output 5 4 2 2 4" xfId="14217" xr:uid="{AA58282D-2B7A-4C1A-A246-880DECDE6BFF}"/>
    <cellStyle name="Output 5 4 2 2 4 2" xfId="33080" xr:uid="{6DECCB72-124D-45A5-9BD5-B69AF031683D}"/>
    <cellStyle name="Output 5 4 2 2 5" xfId="30073" xr:uid="{D7203A48-0B62-414C-9EEB-A90C511D5039}"/>
    <cellStyle name="Output 5 4 2 2 6" xfId="49639" xr:uid="{3157B800-3EE1-4356-B165-2FDF415860A6}"/>
    <cellStyle name="Output 5 4 2 3" xfId="3296" xr:uid="{1A9FDF70-2933-43B5-AFD0-FA7D5DCD23ED}"/>
    <cellStyle name="Output 5 4 2 3 2" xfId="22796" xr:uid="{7DD24702-7E9B-4568-990E-F8F8A6EE4B08}"/>
    <cellStyle name="Output 5 4 2 3 2 2" xfId="58661" xr:uid="{24F103CF-33D4-4C1F-8091-AB86B35499CA}"/>
    <cellStyle name="Output 5 4 2 3 3" xfId="51880" xr:uid="{38670819-0B48-4EC9-94CA-624DD8D83769}"/>
    <cellStyle name="Output 5 4 2 4" xfId="36877" xr:uid="{9233CA37-20CC-42C3-ACDC-DA392BA8C05E}"/>
    <cellStyle name="Output 5 4 2 4 2" xfId="54563" xr:uid="{A6EFEFAD-77DE-43BC-9C4A-061B98C856BD}"/>
    <cellStyle name="Output 5 4 2 4 3" xfId="47756" xr:uid="{F8DA00F6-20CD-4E96-A241-040325F4D0D0}"/>
    <cellStyle name="Output 5 4 2 5" xfId="46145" xr:uid="{440927CC-197C-4B46-BDB0-503A74688DCC}"/>
    <cellStyle name="Output 5 4 3" xfId="1204" xr:uid="{7FC4FE38-6517-4651-9A64-9C4F4177FD51}"/>
    <cellStyle name="Output 5 4 3 2" xfId="5549" xr:uid="{837F4D1F-0C3E-49A0-9847-637BC754B16E}"/>
    <cellStyle name="Output 5 4 3 2 2" xfId="8135" xr:uid="{151D2DF0-F99D-44D5-B40C-1B7AA1096CAD}"/>
    <cellStyle name="Output 5 4 3 2 2 2" xfId="17124" xr:uid="{BA5515AE-C96D-4FBB-8E04-EEAE197986F4}"/>
    <cellStyle name="Output 5 4 3 2 2 2 2" xfId="33972" xr:uid="{0675077F-F501-4A35-ABAF-478098609F8A}"/>
    <cellStyle name="Output 5 4 3 2 2 3" xfId="32692" xr:uid="{41E04860-845F-422E-B928-8A142122B5A6}"/>
    <cellStyle name="Output 5 4 3 2 2 4" xfId="56826" xr:uid="{A913FF90-54BD-4FB4-8330-2E1F545E92B3}"/>
    <cellStyle name="Output 5 4 3 2 3" xfId="10772" xr:uid="{E5FB019B-2A23-4378-8122-54C49700ADB8}"/>
    <cellStyle name="Output 5 4 3 2 3 2" xfId="19761" xr:uid="{DF68F403-D555-4C8F-9923-085D183E280A}"/>
    <cellStyle name="Output 5 4 3 2 3 2 2" xfId="35287" xr:uid="{68F4D9A2-E8F0-42AA-AF38-F0D7064E9593}"/>
    <cellStyle name="Output 5 4 3 2 3 3" xfId="38879" xr:uid="{509D0EB9-6CF7-40DC-9677-8133CE470001}"/>
    <cellStyle name="Output 5 4 3 2 4" xfId="14538" xr:uid="{26F6C816-A14B-4511-8249-D8CAF23FACE3}"/>
    <cellStyle name="Output 5 4 3 2 4 2" xfId="25453" xr:uid="{DDD32062-99E7-45AF-B7A3-1EDDC42DA76A}"/>
    <cellStyle name="Output 5 4 3 2 5" xfId="32877" xr:uid="{83B0B948-998F-45C3-B186-FEB8D1A53F38}"/>
    <cellStyle name="Output 5 4 3 2 6" xfId="50044" xr:uid="{E6B6B93D-B6C2-47A2-9A39-E416618FABB5}"/>
    <cellStyle name="Output 5 4 3 3" xfId="3641" xr:uid="{7E6798BB-1FA2-47AC-ACDF-7FCAC4BEC864}"/>
    <cellStyle name="Output 5 4 3 3 2" xfId="33195" xr:uid="{3A3275A0-24BC-4F34-8714-8FA26725C24A}"/>
    <cellStyle name="Output 5 4 3 3 2 2" xfId="57613" xr:uid="{3AE6A6F2-17FF-48A4-A44A-15B529996DBA}"/>
    <cellStyle name="Output 5 4 3 3 3" xfId="50831" xr:uid="{4C82DCE4-41B4-46AC-8232-8A818F54EE09}"/>
    <cellStyle name="Output 5 4 3 4" xfId="43699" xr:uid="{2C3148CF-6807-4DA0-899E-746E37C868F9}"/>
    <cellStyle name="Output 5 4 3 4 2" xfId="54953" xr:uid="{170028D5-C557-484C-ADED-6ADEC7C9132D}"/>
    <cellStyle name="Output 5 4 3 4 3" xfId="48161" xr:uid="{12BDF80B-C8D9-434B-B8AD-A467BD23B3A4}"/>
    <cellStyle name="Output 5 4 3 5" xfId="53253" xr:uid="{34FEAAA5-CE68-4751-A7E4-0E9F3F776008}"/>
    <cellStyle name="Output 5 4 3 6" xfId="46547" xr:uid="{975981CA-38B9-45E0-B277-3718673D3F70}"/>
    <cellStyle name="Output 5 4 4" xfId="1548" xr:uid="{ACC9006D-84BB-4FCA-9491-7B876C74259B}"/>
    <cellStyle name="Output 5 4 4 2" xfId="5893" xr:uid="{DF4346A6-C5E3-48DA-8592-46FBF1025F6D}"/>
    <cellStyle name="Output 5 4 4 2 2" xfId="8479" xr:uid="{93AD77FF-CE64-4213-8C02-AB31575A9151}"/>
    <cellStyle name="Output 5 4 4 2 2 2" xfId="17468" xr:uid="{DFBCFEFE-2971-4239-A3A6-F97812E82089}"/>
    <cellStyle name="Output 5 4 4 2 2 2 2" xfId="36640" xr:uid="{562576F8-361D-49F7-9176-6FDE461F3AAD}"/>
    <cellStyle name="Output 5 4 4 2 2 3" xfId="33997" xr:uid="{5733B596-BCBF-4C1A-BBE1-3E66D1381566}"/>
    <cellStyle name="Output 5 4 4 2 3" xfId="11116" xr:uid="{6E399AF1-6B37-4BFC-BF75-BC4E48D484B6}"/>
    <cellStyle name="Output 5 4 4 2 3 2" xfId="20105" xr:uid="{0E5E3873-366E-470A-A294-697CCF31F279}"/>
    <cellStyle name="Output 5 4 4 2 3 2 2" xfId="36831" xr:uid="{BA82AE46-C9CD-48B9-B89A-B65CD039B29D}"/>
    <cellStyle name="Output 5 4 4 2 3 3" xfId="39978" xr:uid="{857E5AD2-156B-470D-B182-DDB7CAE43C95}"/>
    <cellStyle name="Output 5 4 4 2 4" xfId="14882" xr:uid="{740CB006-8DF9-40A8-AE50-380A435750AD}"/>
    <cellStyle name="Output 5 4 4 2 4 2" xfId="38271" xr:uid="{F1CF2C92-0659-4CE0-8AF5-DFDE31829067}"/>
    <cellStyle name="Output 5 4 4 2 5" xfId="42913" xr:uid="{FA4E1DC0-894C-4995-ACA0-382A8343A956}"/>
    <cellStyle name="Output 5 4 4 2 6" xfId="55949" xr:uid="{C77B1012-12F6-41FF-BF54-37853DE67110}"/>
    <cellStyle name="Output 5 4 4 3" xfId="3985" xr:uid="{8421EF0F-C2A6-4A6B-870E-22992238038D}"/>
    <cellStyle name="Output 5 4 4 3 2" xfId="32540" xr:uid="{37470349-92A2-47F9-8D78-6A797D147727}"/>
    <cellStyle name="Output 5 4 4 4" xfId="39004" xr:uid="{274ED5C7-ECE6-4079-8125-790998081B6E}"/>
    <cellStyle name="Output 5 4 4 5" xfId="49167" xr:uid="{2964405C-BFBC-435E-843A-63772AEC4525}"/>
    <cellStyle name="Output 5 4 5" xfId="1860" xr:uid="{C919B2A5-6C1B-4B7E-9B03-F9C9E3B84899}"/>
    <cellStyle name="Output 5 4 5 2" xfId="6176" xr:uid="{15982BCF-1C33-49F0-8E2D-96BD292A19B8}"/>
    <cellStyle name="Output 5 4 5 2 2" xfId="8762" xr:uid="{56241A7D-A640-4233-8E7C-04E5CE0F017C}"/>
    <cellStyle name="Output 5 4 5 2 2 2" xfId="17751" xr:uid="{AB4DAD19-63ED-4986-B4E1-7B99ADCA0E37}"/>
    <cellStyle name="Output 5 4 5 2 2 2 2" xfId="41110" xr:uid="{15974044-0059-42B2-A342-5DB82248DE03}"/>
    <cellStyle name="Output 5 4 5 2 2 3" xfId="23021" xr:uid="{1D3A7D54-BE1A-4765-8051-434A9DC280D2}"/>
    <cellStyle name="Output 5 4 5 2 3" xfId="11399" xr:uid="{82B8FE67-3D58-4226-8938-09E027BD4EEC}"/>
    <cellStyle name="Output 5 4 5 2 3 2" xfId="20388" xr:uid="{82C9957B-151E-4BA7-A862-2C592C814A68}"/>
    <cellStyle name="Output 5 4 5 2 3 2 2" xfId="38575" xr:uid="{EBBDA6C2-1118-49B5-9437-CBE614199BAA}"/>
    <cellStyle name="Output 5 4 5 2 3 3" xfId="26453" xr:uid="{84A84FC3-8687-483D-A259-2E8B86B638D0}"/>
    <cellStyle name="Output 5 4 5 2 4" xfId="15165" xr:uid="{6B8FB338-0055-40DB-BCE8-DC1BB3C63106}"/>
    <cellStyle name="Output 5 4 5 2 4 2" xfId="43409" xr:uid="{C0F23F5A-98E8-4156-B5F7-05DA36A60E3D}"/>
    <cellStyle name="Output 5 4 5 2 5" xfId="26265" xr:uid="{D79A9EFB-6CC1-4C6B-8738-D00CECD8926B}"/>
    <cellStyle name="Output 5 4 5 2 6" xfId="58198" xr:uid="{40E95470-A394-44CB-8DF2-35BAAAF4498D}"/>
    <cellStyle name="Output 5 4 5 3" xfId="4297" xr:uid="{2CB0E71B-24B4-4FAB-A9BB-09266425D7B8}"/>
    <cellStyle name="Output 5 4 5 3 2" xfId="34316" xr:uid="{70A95F21-180A-4387-8595-C895EDCFBD31}"/>
    <cellStyle name="Output 5 4 5 4" xfId="26232" xr:uid="{1DE6E275-22D4-4805-A2E4-BA77B2489BD9}"/>
    <cellStyle name="Output 5 4 5 5" xfId="51416" xr:uid="{7EFCD272-76D0-40A0-BE2E-340AB65A5AE4}"/>
    <cellStyle name="Output 5 4 6" xfId="2167" xr:uid="{872D7847-3E05-410C-BC38-BDAE04B622B5}"/>
    <cellStyle name="Output 5 4 6 2" xfId="6468" xr:uid="{68081BD7-15A6-4BD8-813D-46BD30D99D71}"/>
    <cellStyle name="Output 5 4 6 2 2" xfId="9054" xr:uid="{131D8CD0-A8C2-4D84-BE57-03BFA9329D9E}"/>
    <cellStyle name="Output 5 4 6 2 2 2" xfId="18043" xr:uid="{D0E20126-7FA2-4CEC-BD7B-59925FF34508}"/>
    <cellStyle name="Output 5 4 6 2 2 2 2" xfId="41388" xr:uid="{DB737F46-D1D9-4ED8-8917-F3FBD687DADC}"/>
    <cellStyle name="Output 5 4 6 2 2 3" xfId="23650" xr:uid="{83BA9511-D0F7-4983-BCEA-65911882F50B}"/>
    <cellStyle name="Output 5 4 6 2 3" xfId="11691" xr:uid="{09143555-060E-46DB-B6DC-0B1D140FECD2}"/>
    <cellStyle name="Output 5 4 6 2 3 2" xfId="20680" xr:uid="{9415CE43-C34C-459E-BC8C-4FEFCD2AA05D}"/>
    <cellStyle name="Output 5 4 6 2 3 2 2" xfId="34110" xr:uid="{7002B47C-704F-4A8B-960C-B424607A3C16}"/>
    <cellStyle name="Output 5 4 6 2 3 3" xfId="42725" xr:uid="{23161DE7-0987-4BFF-A278-A3238EBB64B1}"/>
    <cellStyle name="Output 5 4 6 2 4" xfId="15457" xr:uid="{99E3FD7C-16A5-4596-B796-FA246825A772}"/>
    <cellStyle name="Output 5 4 6 2 4 2" xfId="42097" xr:uid="{2B6C8863-4E64-4C9A-A817-B25A1E0E9A1F}"/>
    <cellStyle name="Output 5 4 6 2 5" xfId="43647" xr:uid="{5628849E-3730-40C4-A785-704B20E895E8}"/>
    <cellStyle name="Output 5 4 6 2 6" xfId="54115" xr:uid="{6FE43464-FBC7-40AA-980B-AB965531ECAF}"/>
    <cellStyle name="Output 5 4 6 3" xfId="4604" xr:uid="{647C46E6-2195-4007-9A76-D5C6BAAF5EEB}"/>
    <cellStyle name="Output 5 4 6 3 2" xfId="38829" xr:uid="{192A5A2E-F749-4179-8840-0CE62691DBD4}"/>
    <cellStyle name="Output 5 4 6 4" xfId="38734" xr:uid="{D125131B-D4BA-437C-8189-931C53E69BAC}"/>
    <cellStyle name="Output 5 4 6 5" xfId="47425" xr:uid="{202CEFD5-C704-436E-A1D8-4C727D3B231D}"/>
    <cellStyle name="Output 5 4 7" xfId="4904" xr:uid="{AEFA12B1-BAAE-4130-B421-9EAA792F0992}"/>
    <cellStyle name="Output 5 4 7 2" xfId="7490" xr:uid="{E5A4BF0E-92DA-48C7-A533-4D3DA32C8269}"/>
    <cellStyle name="Output 5 4 7 2 2" xfId="16479" xr:uid="{0111E287-738C-49C4-98C8-AA7589E9EA7D}"/>
    <cellStyle name="Output 5 4 7 2 2 2" xfId="43968" xr:uid="{BCBAC85D-61BB-439B-BA82-E30E6D2B02CF}"/>
    <cellStyle name="Output 5 4 7 2 3" xfId="34204" xr:uid="{BFF46874-0E21-4736-AC95-08D2E76B30C1}"/>
    <cellStyle name="Output 5 4 7 3" xfId="10127" xr:uid="{FBBFD5C3-FD38-4546-B6F0-8AA8E02B40F4}"/>
    <cellStyle name="Output 5 4 7 3 2" xfId="19116" xr:uid="{CCDDB78E-E849-4BBD-BAD8-D5E3A00C565E}"/>
    <cellStyle name="Output 5 4 7 3 2 2" xfId="38050" xr:uid="{2CA8D1D5-51CC-4D51-ADC3-6572BBDD26E4}"/>
    <cellStyle name="Output 5 4 7 3 3" xfId="35112" xr:uid="{CC325033-4518-459D-8FB8-1DBE12496E4D}"/>
    <cellStyle name="Output 5 4 7 4" xfId="13893" xr:uid="{0CE2CEFC-4ACF-4595-99C6-70120A6C7E77}"/>
    <cellStyle name="Output 5 4 7 4 2" xfId="24007" xr:uid="{7F8F9638-FBEF-4EC9-B595-645C590B032E}"/>
    <cellStyle name="Output 5 4 7 5" xfId="24626" xr:uid="{28C9501A-1D13-498A-A9C9-B7D024251A23}"/>
    <cellStyle name="Output 5 4 8" xfId="2516" xr:uid="{61CCE645-3652-4D93-AEAC-B55F3E827F06}"/>
    <cellStyle name="Output 5 4 8 2" xfId="42543" xr:uid="{284CDB32-DBF7-4F58-B37B-22EA256CA05F}"/>
    <cellStyle name="Output 5 4 9" xfId="41164" xr:uid="{BA9FBD2C-7D44-4846-A03B-0944ADFB9ECB}"/>
    <cellStyle name="Output 5 5" xfId="276" xr:uid="{57A6364F-B115-41B2-A3D1-15C293962418}"/>
    <cellStyle name="Output 5 5 2" xfId="4682" xr:uid="{EF43EFEC-5715-4D60-A432-B4147E650997}"/>
    <cellStyle name="Output 5 5 2 2" xfId="7268" xr:uid="{95F8FC6F-9954-437A-8B4F-AFFE0F5FD4BA}"/>
    <cellStyle name="Output 5 5 2 2 2" xfId="16257" xr:uid="{3743B91F-BC31-4803-9025-BBBB0B4988C2}"/>
    <cellStyle name="Output 5 5 2 2 2 2" xfId="29054" xr:uid="{D50FAE9F-9558-41EF-9BC7-E3E55A0EA396}"/>
    <cellStyle name="Output 5 5 2 2 2 3" xfId="56440" xr:uid="{632934D0-F296-4296-B782-108E7F685859}"/>
    <cellStyle name="Output 5 5 2 2 3" xfId="39463" xr:uid="{F7306C6B-10A9-4A6A-94C1-A82845363A46}"/>
    <cellStyle name="Output 5 5 2 2 4" xfId="49658" xr:uid="{02A1206A-1485-45A4-A950-11298DC61602}"/>
    <cellStyle name="Output 5 5 2 3" xfId="9905" xr:uid="{6A0CDEE0-3266-431B-B7EA-B538219F4FF4}"/>
    <cellStyle name="Output 5 5 2 3 2" xfId="18894" xr:uid="{DBBBB6E3-D331-455A-89EE-C370CEB37EEE}"/>
    <cellStyle name="Output 5 5 2 3 2 2" xfId="35841" xr:uid="{2E9F3CBA-9433-4500-B1EB-FDE8608EEC67}"/>
    <cellStyle name="Output 5 5 2 3 2 3" xfId="58413" xr:uid="{591705CB-17F3-4C1E-8879-4708358AAB68}"/>
    <cellStyle name="Output 5 5 2 3 3" xfId="40208" xr:uid="{9076BE9B-07B8-4629-82EE-38445DBD6ABA}"/>
    <cellStyle name="Output 5 5 2 3 4" xfId="51632" xr:uid="{6D3EA857-B7F9-40C9-9B6E-8254B654C49D}"/>
    <cellStyle name="Output 5 5 2 4" xfId="13671" xr:uid="{425A0639-F0BB-4E35-90AC-78FC3086F9F0}"/>
    <cellStyle name="Output 5 5 2 4 2" xfId="39540" xr:uid="{0462D7F9-C527-4E3D-BAAF-0CC1299B342C}"/>
    <cellStyle name="Output 5 5 2 4 2 2" xfId="54579" xr:uid="{1872B3B3-7CB8-4148-88F7-D310205544A0}"/>
    <cellStyle name="Output 5 5 2 4 3" xfId="47775" xr:uid="{79482BE7-FC1D-48C0-98F3-146F69BE88DF}"/>
    <cellStyle name="Output 5 5 2 5" xfId="31669" xr:uid="{DAC36EFA-C820-4B3F-AF88-6FCD39BC331E}"/>
    <cellStyle name="Output 5 5 2 6" xfId="46161" xr:uid="{A6F21ABF-C930-444D-8820-A9FDD0C119DE}"/>
    <cellStyle name="Output 5 5 3" xfId="2744" xr:uid="{665FD913-19DD-40CC-BDB6-1A9F0DD097D6}"/>
    <cellStyle name="Output 5 5 3 2" xfId="37354" xr:uid="{A57A3751-F91E-4E14-B76D-01860BEFDD68}"/>
    <cellStyle name="Output 5 5 3 2 2" xfId="56842" xr:uid="{73C606FA-837F-4C03-9C16-25D268866F73}"/>
    <cellStyle name="Output 5 5 3 2 3" xfId="50060" xr:uid="{C28F9383-E0CC-4F12-8647-3A75FAD65151}"/>
    <cellStyle name="Output 5 5 3 3" xfId="51844" xr:uid="{81127204-8F36-42FA-BA48-AF37F4BCCAA5}"/>
    <cellStyle name="Output 5 5 3 3 2" xfId="58625" xr:uid="{1252BF4A-1BBF-4EEE-8783-DA7FAF835907}"/>
    <cellStyle name="Output 5 5 3 4" xfId="48177" xr:uid="{4E93D2A8-A3D7-4144-B457-065E43D62B33}"/>
    <cellStyle name="Output 5 5 3 4 2" xfId="54969" xr:uid="{CC22B5E3-0A7A-4A98-85C5-736991863E33}"/>
    <cellStyle name="Output 5 5 3 5" xfId="53269" xr:uid="{606BED08-1B9E-43EE-944F-9E665492430E}"/>
    <cellStyle name="Output 5 5 3 6" xfId="46563" xr:uid="{451E2263-0B64-43E9-B82E-A5E271EAAE6C}"/>
    <cellStyle name="Output 5 5 4" xfId="30949" xr:uid="{6A9EB0DD-3C3F-4568-B185-87B646CDA614}"/>
    <cellStyle name="Output 5 5 4 2" xfId="55968" xr:uid="{D1C89076-F63A-4FC9-B045-27C649D19D43}"/>
    <cellStyle name="Output 5 5 4 3" xfId="49186" xr:uid="{F1C7A99B-9296-4457-8ABE-A150532475C8}"/>
    <cellStyle name="Output 5 5 5" xfId="44430" xr:uid="{131081A0-B4E5-46D9-A036-D189A18FCBCA}"/>
    <cellStyle name="Output 5 5 5 2" xfId="58343" xr:uid="{5F7A194D-C2F0-4FC6-B44D-8ABED7DF324A}"/>
    <cellStyle name="Output 5 5 5 3" xfId="51561" xr:uid="{42CC13E0-73FF-4CFC-A5BF-FBFDE59CD50B}"/>
    <cellStyle name="Output 5 5 6" xfId="45652" xr:uid="{0A847A2C-3CED-4083-ABCD-85A7AD6EC678}"/>
    <cellStyle name="Output 5 5 6 2" xfId="54131" xr:uid="{B776ED24-FB55-4057-899C-9E84AFECED1A}"/>
    <cellStyle name="Output 5 6" xfId="625" xr:uid="{8E287A89-9D43-4DDE-AD50-F78B6E3B1DF1}"/>
    <cellStyle name="Output 5 6 2" xfId="5006" xr:uid="{06846828-77FE-4A27-8090-4F7F1CFB0D94}"/>
    <cellStyle name="Output 5 6 2 2" xfId="7592" xr:uid="{BA0623DD-78A7-4D0A-9A86-DB4851CCB6D3}"/>
    <cellStyle name="Output 5 6 2 2 2" xfId="16581" xr:uid="{0FEA0A6E-47BE-421B-AD20-AA9A01ECC422}"/>
    <cellStyle name="Output 5 6 2 2 2 2" xfId="23715" xr:uid="{18CFDC09-C606-45AF-A9D4-7653AB8D9164}"/>
    <cellStyle name="Output 5 6 2 2 2 3" xfId="56476" xr:uid="{96C9E17B-7C26-40D2-8F87-6472E1F7E69A}"/>
    <cellStyle name="Output 5 6 2 2 3" xfId="38100" xr:uid="{2B8F74D7-74A4-4059-993E-432CF7F00BED}"/>
    <cellStyle name="Output 5 6 2 2 4" xfId="49694" xr:uid="{12E37BEB-866E-410D-814F-75F57259682D}"/>
    <cellStyle name="Output 5 6 2 3" xfId="10229" xr:uid="{DBA63C5A-E0E3-4544-9B97-2155E982A994}"/>
    <cellStyle name="Output 5 6 2 3 2" xfId="19218" xr:uid="{6D95742A-6B23-459B-8E1A-351D1A503BFD}"/>
    <cellStyle name="Output 5 6 2 3 2 2" xfId="41564" xr:uid="{D3A32018-280C-45A5-BC60-8E40F6E87E9C}"/>
    <cellStyle name="Output 5 6 2 3 2 3" xfId="57648" xr:uid="{B8067409-3FD5-4E32-8B13-8C32DDEC808B}"/>
    <cellStyle name="Output 5 6 2 3 3" xfId="43788" xr:uid="{37FA3935-FC99-49E0-ACFF-D2C62BF95ECF}"/>
    <cellStyle name="Output 5 6 2 3 4" xfId="50866" xr:uid="{93CBB588-EEFA-4091-9143-293F0EF5295E}"/>
    <cellStyle name="Output 5 6 2 4" xfId="13995" xr:uid="{61275CC2-B2BB-4495-8E6D-7E820581131C}"/>
    <cellStyle name="Output 5 6 2 4 2" xfId="37455" xr:uid="{61835F13-FCBE-4F4F-B801-A9BFE63D0BFE}"/>
    <cellStyle name="Output 5 6 2 4 2 2" xfId="54615" xr:uid="{102D951E-F1F6-4405-9D97-4BECCD14D161}"/>
    <cellStyle name="Output 5 6 2 4 3" xfId="47811" xr:uid="{76473FFF-FA16-4C91-8FE2-F878AEAE2457}"/>
    <cellStyle name="Output 5 6 2 5" xfId="25479" xr:uid="{4C2A7DEA-EC16-4238-A685-9725B4BCFA11}"/>
    <cellStyle name="Output 5 6 2 6" xfId="46197" xr:uid="{38E84CB1-0DF4-441D-A970-5ADDB0568653}"/>
    <cellStyle name="Output 5 6 3" xfId="3062" xr:uid="{6B1395B2-FC56-4437-AF4F-A613A4C1E223}"/>
    <cellStyle name="Output 5 6 3 2" xfId="41423" xr:uid="{C606BCCC-5CC6-4021-9F05-326ACB759DE5}"/>
    <cellStyle name="Output 5 6 3 2 2" xfId="56878" xr:uid="{E4A8B5CC-B7D2-4412-990B-497C56A07C8C}"/>
    <cellStyle name="Output 5 6 3 2 3" xfId="50096" xr:uid="{808B2932-355E-4ADF-B174-47427BFC2F67}"/>
    <cellStyle name="Output 5 6 3 3" xfId="51193" xr:uid="{54821A61-F768-4D76-AC57-07FAE4835896}"/>
    <cellStyle name="Output 5 6 3 3 2" xfId="57975" xr:uid="{758851FA-5BFE-4A2E-AD25-C95ADEB3A9EC}"/>
    <cellStyle name="Output 5 6 3 4" xfId="48213" xr:uid="{1EDDE476-4D1B-45D1-A99F-4184AE3DFE8A}"/>
    <cellStyle name="Output 5 6 3 4 2" xfId="55005" xr:uid="{CE7F7F29-745D-4D7B-9187-D027F45F71A5}"/>
    <cellStyle name="Output 5 6 3 5" xfId="53305" xr:uid="{EFD3DBDD-B6F0-4A83-9B9D-C39C3CB6493C}"/>
    <cellStyle name="Output 5 6 3 6" xfId="46599" xr:uid="{D7A5BDF5-84BF-46FE-9F01-D0BEEC20C769}"/>
    <cellStyle name="Output 5 6 4" xfId="35323" xr:uid="{8E012EBD-2FC0-4BD1-AB2D-B1EADF32C77F}"/>
    <cellStyle name="Output 5 6 4 2" xfId="56004" xr:uid="{21266797-212E-445B-9566-BC5FD7C5BE7D}"/>
    <cellStyle name="Output 5 6 4 3" xfId="49222" xr:uid="{4DDF8A6A-DA98-4C85-9C98-DCA189A72C53}"/>
    <cellStyle name="Output 5 6 5" xfId="44449" xr:uid="{493927E9-0A8D-43AB-A923-88DF5E583D0F}"/>
    <cellStyle name="Output 5 6 5 2" xfId="57968" xr:uid="{8E8448F6-0281-4123-86BE-410560937B43}"/>
    <cellStyle name="Output 5 6 5 3" xfId="51186" xr:uid="{5FEADEEC-47CB-4FDC-B562-6B1BAC24C8A2}"/>
    <cellStyle name="Output 5 6 6" xfId="45688" xr:uid="{E89708C1-0C03-42B9-971F-139CE75D90B7}"/>
    <cellStyle name="Output 5 6 6 2" xfId="54167" xr:uid="{8B9A2113-297B-4B13-8EE2-A19FD051CAF9}"/>
    <cellStyle name="Output 5 7" xfId="970" xr:uid="{84DE43AC-76D9-4810-AB16-EAE199D79A3C}"/>
    <cellStyle name="Output 5 7 2" xfId="5327" xr:uid="{9F51898F-5AC4-46D4-9C6E-A642EDDCBF92}"/>
    <cellStyle name="Output 5 7 2 2" xfId="7913" xr:uid="{33043E04-CAE6-4550-99CF-29DE12829E10}"/>
    <cellStyle name="Output 5 7 2 2 2" xfId="16902" xr:uid="{FFCA5A50-231D-4300-8BAB-12014692C557}"/>
    <cellStyle name="Output 5 7 2 2 2 2" xfId="25132" xr:uid="{FDD0E18F-4D45-4B44-BD58-F17342503357}"/>
    <cellStyle name="Output 5 7 2 2 2 3" xfId="56512" xr:uid="{A5E3EE77-03D0-49F0-BD44-B98874DECB08}"/>
    <cellStyle name="Output 5 7 2 2 3" xfId="35587" xr:uid="{92F25338-249A-4D27-99AF-E1FCD1A98615}"/>
    <cellStyle name="Output 5 7 2 2 4" xfId="49730" xr:uid="{93AA90AD-BE80-4D2C-99C4-003B8B186776}"/>
    <cellStyle name="Output 5 7 2 3" xfId="10550" xr:uid="{08CBC7D8-36CC-4180-A3D0-43FFCDA07833}"/>
    <cellStyle name="Output 5 7 2 3 2" xfId="19539" xr:uid="{96AA06A5-B729-49AC-8FBA-0D8AE79CAF89}"/>
    <cellStyle name="Output 5 7 2 3 2 2" xfId="42749" xr:uid="{322FDB0B-1E77-48A3-8271-E5F47429BF35}"/>
    <cellStyle name="Output 5 7 2 3 2 3" xfId="57574" xr:uid="{F92DE25A-2D6B-4065-ABAF-921A0DBD0BD2}"/>
    <cellStyle name="Output 5 7 2 3 3" xfId="44078" xr:uid="{9F037030-F289-441E-A200-3A1B1978A374}"/>
    <cellStyle name="Output 5 7 2 3 4" xfId="50792" xr:uid="{CE7E73F2-5EA7-40C4-8F8C-437791748327}"/>
    <cellStyle name="Output 5 7 2 4" xfId="14316" xr:uid="{0E72A1A0-2A4F-4E16-BDCB-F0E1F0A0AE82}"/>
    <cellStyle name="Output 5 7 2 4 2" xfId="29195" xr:uid="{1496B797-6967-4AF5-BBD2-A4428CE194D5}"/>
    <cellStyle name="Output 5 7 2 4 2 2" xfId="54651" xr:uid="{601D35CC-ACA7-4469-8A92-38DAFB3D63D7}"/>
    <cellStyle name="Output 5 7 2 4 3" xfId="47847" xr:uid="{63A02BEB-387F-41AA-A25D-0CBA6966BAF2}"/>
    <cellStyle name="Output 5 7 2 5" xfId="31213" xr:uid="{9F46EF9A-0BEF-431C-B0BB-819F82BF46EB}"/>
    <cellStyle name="Output 5 7 2 6" xfId="46233" xr:uid="{2204BBC9-3A80-4533-8C6A-A4DA8D591EFF}"/>
    <cellStyle name="Output 5 7 3" xfId="3407" xr:uid="{092D3E05-2BF4-457D-BD3D-CFFF39A827C3}"/>
    <cellStyle name="Output 5 7 3 2" xfId="25682" xr:uid="{0CDB1E6D-C9FC-4453-837D-F71159C13BE0}"/>
    <cellStyle name="Output 5 7 3 2 2" xfId="56914" xr:uid="{D8915C9F-9542-406B-ADAF-DC1D788ACFF2}"/>
    <cellStyle name="Output 5 7 3 2 3" xfId="50132" xr:uid="{4BCB8447-60A3-4F55-A5C4-B340C78D4FE7}"/>
    <cellStyle name="Output 5 7 3 3" xfId="48932" xr:uid="{E73B063C-CA1F-402D-BC40-36DD5B0AB03E}"/>
    <cellStyle name="Output 5 7 3 3 2" xfId="55715" xr:uid="{C210BF23-08EF-433E-A05A-82E2A83FC269}"/>
    <cellStyle name="Output 5 7 3 4" xfId="48249" xr:uid="{64828601-CE26-43A4-BFEF-347E5489C617}"/>
    <cellStyle name="Output 5 7 3 4 2" xfId="55041" xr:uid="{729C0B82-51FD-4A2B-B44E-93533591855A}"/>
    <cellStyle name="Output 5 7 3 5" xfId="53341" xr:uid="{BD09DBD4-9FF6-4F60-9E7C-F38056B76A4C}"/>
    <cellStyle name="Output 5 7 3 6" xfId="46635" xr:uid="{8B8E14E9-D186-4434-B9DE-0A02A832E281}"/>
    <cellStyle name="Output 5 7 4" xfId="25604" xr:uid="{C4C96093-2735-4370-B173-661A4D24E991}"/>
    <cellStyle name="Output 5 7 4 2" xfId="56040" xr:uid="{8645F4E4-FDEB-478D-BB95-630B4D856D2F}"/>
    <cellStyle name="Output 5 7 4 3" xfId="49258" xr:uid="{685A09F7-6067-4F96-ABC3-635FD75A5097}"/>
    <cellStyle name="Output 5 7 5" xfId="44498" xr:uid="{39908DB6-AF01-4AB8-B280-B6E2F7E1A823}"/>
    <cellStyle name="Output 5 7 5 2" xfId="59033" xr:uid="{1C7E2384-591B-4387-81FD-61EE25DA5ECA}"/>
    <cellStyle name="Output 5 7 5 3" xfId="52252" xr:uid="{5EE66D63-E603-45B7-9100-9249E07303BB}"/>
    <cellStyle name="Output 5 7 6" xfId="45724" xr:uid="{E8B554B8-9360-4B50-AAF2-125245793249}"/>
    <cellStyle name="Output 5 7 6 2" xfId="54203" xr:uid="{9CB734B9-37A7-4460-B095-3A2A3F7054BD}"/>
    <cellStyle name="Output 5 8" xfId="1314" xr:uid="{2885FB1D-E5A5-451B-95FB-98F982F79877}"/>
    <cellStyle name="Output 5 8 2" xfId="5659" xr:uid="{029F6C3A-B558-4827-AD71-DC134331FA6B}"/>
    <cellStyle name="Output 5 8 2 2" xfId="8245" xr:uid="{E230B99B-1A93-418C-B7FD-B4D813D1FAF3}"/>
    <cellStyle name="Output 5 8 2 2 2" xfId="17234" xr:uid="{CAFAB043-6A52-4EF5-8976-E09BD7C04AF8}"/>
    <cellStyle name="Output 5 8 2 2 2 2" xfId="23395" xr:uid="{28BFF31F-FC6A-4F7F-8E00-A9BCECEBE912}"/>
    <cellStyle name="Output 5 8 2 2 2 3" xfId="56561" xr:uid="{C61854B9-78DE-4BEE-B3DE-138E80BFEFE4}"/>
    <cellStyle name="Output 5 8 2 2 3" xfId="38622" xr:uid="{5A858E03-AFD0-4A78-817E-32C45A43DD3A}"/>
    <cellStyle name="Output 5 8 2 2 4" xfId="49779" xr:uid="{1ABD382F-9EA8-4A0B-8E55-EEE61D2D4DBC}"/>
    <cellStyle name="Output 5 8 2 3" xfId="10882" xr:uid="{4864DF43-D650-4F60-9288-E5B0D3708335}"/>
    <cellStyle name="Output 5 8 2 3 2" xfId="19871" xr:uid="{B0621EE4-334E-46AF-A80A-0CD4ADC0D78B}"/>
    <cellStyle name="Output 5 8 2 3 2 2" xfId="35025" xr:uid="{FE17AEE5-E9DD-4069-AEB5-EC51B429DA32}"/>
    <cellStyle name="Output 5 8 2 3 2 3" xfId="57870" xr:uid="{F6431711-273A-44B9-AD7C-8B246EDE418A}"/>
    <cellStyle name="Output 5 8 2 3 3" xfId="40555" xr:uid="{2D024184-F8AA-47D0-9182-F804DBBFAF9E}"/>
    <cellStyle name="Output 5 8 2 3 4" xfId="51088" xr:uid="{F00A5445-BB00-4931-A760-FF591058605F}"/>
    <cellStyle name="Output 5 8 2 4" xfId="14648" xr:uid="{6A5BEB41-E30E-476C-8676-CCCDFA85A020}"/>
    <cellStyle name="Output 5 8 2 4 2" xfId="43523" xr:uid="{F476B2E2-43E4-49E3-9226-F355204DB3CA}"/>
    <cellStyle name="Output 5 8 2 4 2 2" xfId="54697" xr:uid="{75A7B286-5CCE-44DF-8944-52DF2BDC5FA0}"/>
    <cellStyle name="Output 5 8 2 4 3" xfId="47896" xr:uid="{2FAC2CD8-95DA-422C-A817-FCCCB84A58B3}"/>
    <cellStyle name="Output 5 8 2 5" xfId="31335" xr:uid="{57DF2A1A-46EA-4560-A912-FFCDFF9B7FBD}"/>
    <cellStyle name="Output 5 8 2 6" xfId="46282" xr:uid="{DD609B82-E6C7-497A-BAEB-84EA8CA43C2E}"/>
    <cellStyle name="Output 5 8 3" xfId="3751" xr:uid="{7383C598-82B0-4849-97CD-2051CCA7316E}"/>
    <cellStyle name="Output 5 8 3 2" xfId="25947" xr:uid="{934BD587-42EA-4E7C-9AE0-3432A1A5FBB7}"/>
    <cellStyle name="Output 5 8 3 2 2" xfId="56960" xr:uid="{31C56A9B-8547-4B5B-8025-5D5CA1402BD6}"/>
    <cellStyle name="Output 5 8 3 2 3" xfId="50178" xr:uid="{10572F02-13EC-4B6A-837B-84135AB37D24}"/>
    <cellStyle name="Output 5 8 3 3" xfId="51305" xr:uid="{8FAF0135-CC3B-469B-81F9-328605145882}"/>
    <cellStyle name="Output 5 8 3 3 2" xfId="58087" xr:uid="{8BC7B385-D44C-430F-BECC-7A0F47EAAE65}"/>
    <cellStyle name="Output 5 8 3 4" xfId="48295" xr:uid="{87D4C079-1583-473C-ADE5-FC63E84B78B3}"/>
    <cellStyle name="Output 5 8 3 4 2" xfId="55087" xr:uid="{CDEC22FF-EBD6-4504-9CCD-8ADB8DC86820}"/>
    <cellStyle name="Output 5 8 3 5" xfId="53387" xr:uid="{83FCAAA7-AB40-4FF3-80C2-85F7780BEB9A}"/>
    <cellStyle name="Output 5 8 3 6" xfId="46681" xr:uid="{33914FED-FC5A-45A5-A8E8-A5BE90FC305B}"/>
    <cellStyle name="Output 5 8 4" xfId="27264" xr:uid="{401E0730-EC8F-40FC-9385-2115F759EFD7}"/>
    <cellStyle name="Output 5 8 4 2" xfId="56089" xr:uid="{E3011CCC-0EFF-4258-90A7-C1135B0CD831}"/>
    <cellStyle name="Output 5 8 4 3" xfId="49307" xr:uid="{F80C1F19-A2D5-452E-ABC0-BBAEDF6B890F}"/>
    <cellStyle name="Output 5 8 5" xfId="44507" xr:uid="{24FBAE48-F295-45ED-9C51-85D5ABC76A72}"/>
    <cellStyle name="Output 5 8 5 2" xfId="58309" xr:uid="{9FA53832-AB81-45CE-B293-BE4EC2FBA88B}"/>
    <cellStyle name="Output 5 8 5 3" xfId="51527" xr:uid="{B0500675-62CF-405A-86DB-42A064BC0CEA}"/>
    <cellStyle name="Output 5 8 6" xfId="45773" xr:uid="{0186A867-F0AA-4D31-B098-C434D3FC9807}"/>
    <cellStyle name="Output 5 8 6 2" xfId="54249" xr:uid="{22158D38-21A3-4537-9605-3CF6BC7E08EC}"/>
    <cellStyle name="Output 5 9" xfId="1648" xr:uid="{E579FDC4-62A5-4F25-9B1C-7973F0571E27}"/>
    <cellStyle name="Output 5 9 2" xfId="5980" xr:uid="{5CFFF2A4-A862-4BAF-9EFC-9AAE61208FB3}"/>
    <cellStyle name="Output 5 9 2 2" xfId="8566" xr:uid="{F6B8AFF9-2B59-4241-B608-DE772310363B}"/>
    <cellStyle name="Output 5 9 2 2 2" xfId="17555" xr:uid="{19C97545-65A5-4251-924F-AB7738633789}"/>
    <cellStyle name="Output 5 9 2 2 2 2" xfId="40827" xr:uid="{91CFF854-C7AA-4A7C-87B9-E48F533E671A}"/>
    <cellStyle name="Output 5 9 2 2 2 3" xfId="56601" xr:uid="{D94B1010-2633-4BD5-8889-A82602E5567C}"/>
    <cellStyle name="Output 5 9 2 2 3" xfId="41890" xr:uid="{44199082-4D84-4B74-A616-553A2237C6F2}"/>
    <cellStyle name="Output 5 9 2 2 4" xfId="49819" xr:uid="{A12E6A68-7D25-4548-B25E-2C09C8594AE0}"/>
    <cellStyle name="Output 5 9 2 3" xfId="11203" xr:uid="{D5E1C1D1-922E-455B-B00B-B8FB9C969C6F}"/>
    <cellStyle name="Output 5 9 2 3 2" xfId="20192" xr:uid="{55861B2F-2AD8-451A-90C0-78C33BE60EB4}"/>
    <cellStyle name="Output 5 9 2 3 2 2" xfId="25931" xr:uid="{EFCD9A72-C415-4653-803E-3ED347467625}"/>
    <cellStyle name="Output 5 9 2 3 2 3" xfId="57940" xr:uid="{AF70F645-19CE-430F-AA6B-41BB2E6FBA07}"/>
    <cellStyle name="Output 5 9 2 3 3" xfId="42779" xr:uid="{C4D3DC34-47A1-42E8-9531-18BAAB8BA134}"/>
    <cellStyle name="Output 5 9 2 3 4" xfId="51158" xr:uid="{70E26919-9E48-4F0C-89F5-C3DE0AAE853C}"/>
    <cellStyle name="Output 5 9 2 4" xfId="14969" xr:uid="{F5BE6C0A-BEDE-45C9-95E7-191BF9285BB1}"/>
    <cellStyle name="Output 5 9 2 4 2" xfId="31357" xr:uid="{25788A91-3F9E-4940-AFCE-2C26D78D0193}"/>
    <cellStyle name="Output 5 9 2 4 2 2" xfId="54734" xr:uid="{79766FCA-8073-4269-9C8F-42F1EE4EEA2D}"/>
    <cellStyle name="Output 5 9 2 4 3" xfId="47936" xr:uid="{FB6A3D66-CE52-4BF3-B7A6-5DB5ADFE555F}"/>
    <cellStyle name="Output 5 9 2 5" xfId="30542" xr:uid="{2CB2DC7C-EBAA-4BAF-962C-D3B11DF045BC}"/>
    <cellStyle name="Output 5 9 2 6" xfId="46322" xr:uid="{4F585457-4C76-429A-BF1F-C7047E8EC4F9}"/>
    <cellStyle name="Output 5 9 3" xfId="4085" xr:uid="{C88C817A-E230-4F21-AEF6-B4E10D8A1392}"/>
    <cellStyle name="Output 5 9 3 2" xfId="42456" xr:uid="{A7C7CF0F-5EDF-49B0-81CA-41913E12EA9B}"/>
    <cellStyle name="Output 5 9 3 2 2" xfId="56997" xr:uid="{2D251904-4C51-4A09-A686-7AE64DD5720B}"/>
    <cellStyle name="Output 5 9 3 2 3" xfId="50215" xr:uid="{8FA37E10-F1A9-4C97-9FE0-985A9A35E6A2}"/>
    <cellStyle name="Output 5 9 3 3" xfId="51752" xr:uid="{35B9C4A6-451A-42E1-8DEA-9F313ADB4B2F}"/>
    <cellStyle name="Output 5 9 3 3 2" xfId="58533" xr:uid="{583F911F-0EB4-4D8A-B198-AE25908939CA}"/>
    <cellStyle name="Output 5 9 3 4" xfId="48332" xr:uid="{554F949D-9C1C-4D4D-B1C1-BCEB28EA34C1}"/>
    <cellStyle name="Output 5 9 3 4 2" xfId="55124" xr:uid="{99B3DC53-C419-41B3-8CF7-FE9403CDBFB4}"/>
    <cellStyle name="Output 5 9 3 5" xfId="53424" xr:uid="{B5171330-88EA-45A5-B73B-640C6D42A295}"/>
    <cellStyle name="Output 5 9 3 6" xfId="46718" xr:uid="{FDE344C7-89F5-4AC6-9473-4FB4B78E0D24}"/>
    <cellStyle name="Output 5 9 4" xfId="32829" xr:uid="{FB5718DE-931A-4975-8286-DD65BDD6C676}"/>
    <cellStyle name="Output 5 9 4 2" xfId="56129" xr:uid="{7D056B91-9264-4B02-B051-47CCCF486A41}"/>
    <cellStyle name="Output 5 9 4 3" xfId="49347" xr:uid="{D6E05195-1171-4A88-9139-D6F8C6535572}"/>
    <cellStyle name="Output 5 9 5" xfId="44570" xr:uid="{A84CE6D7-62D3-4CCF-BAC3-FA1EC5DDC38B}"/>
    <cellStyle name="Output 5 9 5 2" xfId="58310" xr:uid="{7BE6BCE5-B8D5-4DE8-812A-0910C0D9E921}"/>
    <cellStyle name="Output 5 9 5 3" xfId="51528" xr:uid="{DC288D98-29E2-4C0A-97F7-C6D388598628}"/>
    <cellStyle name="Output 5 9 6" xfId="45813" xr:uid="{C89C36AD-9500-4D61-882E-1294F6BB8953}"/>
    <cellStyle name="Output 5 9 6 2" xfId="54286" xr:uid="{A802CD0F-1F2D-473C-8F76-ABFF6BE916C1}"/>
    <cellStyle name="Output 6" xfId="99" xr:uid="{36B729ED-8712-457D-BBAF-D2BEFB04ACA1}"/>
    <cellStyle name="Output 6 10" xfId="1806" xr:uid="{16D55346-DF1C-44CB-B29D-C870EA384662}"/>
    <cellStyle name="Output 6 10 2" xfId="6123" xr:uid="{2714F9C8-F493-45D5-8D99-032CB6062581}"/>
    <cellStyle name="Output 6 10 2 2" xfId="8709" xr:uid="{EE905778-EC9B-4779-9BBF-EEFF3A52EE43}"/>
    <cellStyle name="Output 6 10 2 2 2" xfId="17698" xr:uid="{22BC31C6-8F9E-4D72-B047-D49A49952CAF}"/>
    <cellStyle name="Output 6 10 2 2 2 2" xfId="36070" xr:uid="{ED920F69-0E74-4566-88D2-A22C2B35C5A5}"/>
    <cellStyle name="Output 6 10 2 2 2 3" xfId="56517" xr:uid="{88FC1AC7-6E35-4E59-AF2D-CE8F65481C5C}"/>
    <cellStyle name="Output 6 10 2 2 3" xfId="41928" xr:uid="{498E5743-8EA6-4DFF-91FD-2C959DD46328}"/>
    <cellStyle name="Output 6 10 2 2 4" xfId="49735" xr:uid="{93C4E523-6DE6-4CF5-B065-D046BA9E0E06}"/>
    <cellStyle name="Output 6 10 2 3" xfId="11346" xr:uid="{7671167C-F7E8-4358-82C2-FE80436D0DF6}"/>
    <cellStyle name="Output 6 10 2 3 2" xfId="20335" xr:uid="{460B0D90-28A0-4BBB-BC1E-418BFA1DD8A5}"/>
    <cellStyle name="Output 6 10 2 3 2 2" xfId="30105" xr:uid="{DBC0D036-69F1-4AB8-A760-98F304BC92AD}"/>
    <cellStyle name="Output 6 10 2 3 2 3" xfId="58325" xr:uid="{1D8EF340-9DAC-493A-A2D4-081DC2B8ADA7}"/>
    <cellStyle name="Output 6 10 2 3 3" xfId="37850" xr:uid="{352C590B-455F-4C28-A732-B707BC7659AC}"/>
    <cellStyle name="Output 6 10 2 3 4" xfId="51543" xr:uid="{779268F3-ACD3-4005-B2DA-04F17502DCC4}"/>
    <cellStyle name="Output 6 10 2 4" xfId="15112" xr:uid="{D440CE31-6AC6-4341-8FAE-AE933F2F33D1}"/>
    <cellStyle name="Output 6 10 2 4 2" xfId="40716" xr:uid="{73210F18-7683-4E65-A3F3-852F2FE5E82C}"/>
    <cellStyle name="Output 6 10 2 4 2 2" xfId="54653" xr:uid="{642136F2-FF50-46DF-AEE7-066E3C4107DF}"/>
    <cellStyle name="Output 6 10 2 4 3" xfId="47852" xr:uid="{697DB3F6-15C2-47E9-B1B9-ED1857D94AD7}"/>
    <cellStyle name="Output 6 10 2 5" xfId="42417" xr:uid="{806D623E-465E-483D-8B00-B36E1DE1D2B9}"/>
    <cellStyle name="Output 6 10 2 6" xfId="46238" xr:uid="{17FD2AD9-A149-4D3B-8EA1-848AD9AB987D}"/>
    <cellStyle name="Output 6 10 3" xfId="4243" xr:uid="{2672902D-12DC-482A-B50C-0DBE2120CF22}"/>
    <cellStyle name="Output 6 10 3 2" xfId="38300" xr:uid="{CA162772-826B-411F-86FB-0DEDC66A09BE}"/>
    <cellStyle name="Output 6 10 3 2 2" xfId="56916" xr:uid="{70190398-BA53-4389-92B2-6C39A10C0454}"/>
    <cellStyle name="Output 6 10 3 2 3" xfId="50134" xr:uid="{C8656C30-C718-434E-9960-DC7F8B34AA7F}"/>
    <cellStyle name="Output 6 10 3 3" xfId="48976" xr:uid="{3D6D6FC8-C9B6-4C5E-9A7E-67000115A6A1}"/>
    <cellStyle name="Output 6 10 3 3 2" xfId="55759" xr:uid="{3AB7BC9B-3EB1-40D9-8BD9-53388ACD7166}"/>
    <cellStyle name="Output 6 10 3 4" xfId="48251" xr:uid="{F99E8C39-28D5-4BD0-9125-E1FD942DF34E}"/>
    <cellStyle name="Output 6 10 3 4 2" xfId="55043" xr:uid="{3A1040A5-027A-49C4-BE09-6D5DF7F07089}"/>
    <cellStyle name="Output 6 10 3 5" xfId="53343" xr:uid="{54B4040F-1EB7-4923-9AA2-1ECDC72DDB18}"/>
    <cellStyle name="Output 6 10 3 6" xfId="46637" xr:uid="{FACF234A-132D-4B91-BEDC-BA201AED7AE1}"/>
    <cellStyle name="Output 6 10 4" xfId="32974" xr:uid="{EAF8D4E0-ABCC-4FC0-8854-B2DA67F31FDC}"/>
    <cellStyle name="Output 6 10 4 2" xfId="56045" xr:uid="{F2764D7A-0970-457E-9647-9F58AC5E6B2B}"/>
    <cellStyle name="Output 6 10 4 3" xfId="49263" xr:uid="{343BEA4D-498C-4874-A12B-9B6879123A86}"/>
    <cellStyle name="Output 6 10 5" xfId="44603" xr:uid="{89C072E6-83FE-4290-9944-025B0312FD06}"/>
    <cellStyle name="Output 6 10 5 2" xfId="58786" xr:uid="{80007B3F-B645-4631-A03C-D1BA7A729041}"/>
    <cellStyle name="Output 6 10 5 3" xfId="52005" xr:uid="{849BA031-590C-4ECA-AB9B-F53AE151118F}"/>
    <cellStyle name="Output 6 10 6" xfId="45729" xr:uid="{79B95261-F165-4388-A94A-51670A1D87E7}"/>
    <cellStyle name="Output 6 10 6 2" xfId="54205" xr:uid="{5A7B9779-329A-4849-9CC1-FDC50C5C335E}"/>
    <cellStyle name="Output 6 11" xfId="2972" xr:uid="{9A052EE5-A1F1-41D8-A56B-CD8CBE222895}"/>
    <cellStyle name="Output 6 11 2" xfId="7122" xr:uid="{D580EBC6-70A4-4710-A5F5-2325ABE7781A}"/>
    <cellStyle name="Output 6 11 2 2" xfId="16111" xr:uid="{D5420395-FE40-4112-A456-DA897CB15615}"/>
    <cellStyle name="Output 6 11 2 2 2" xfId="30519" xr:uid="{ACC49CD6-3377-4F4E-AEB1-7AAD50CAC23B}"/>
    <cellStyle name="Output 6 11 2 2 2 2" xfId="56607" xr:uid="{391D89EC-98F4-463F-BF2D-E5CB8E9E144E}"/>
    <cellStyle name="Output 6 11 2 2 3" xfId="49825" xr:uid="{86B3ACC8-1743-46F0-9E47-D16B3B75958F}"/>
    <cellStyle name="Output 6 11 2 3" xfId="33862" xr:uid="{92637CAB-0B6E-4AA9-ACD2-341236088F53}"/>
    <cellStyle name="Output 6 11 2 3 2" xfId="57866" xr:uid="{DD2FCEB3-5DAB-438D-B991-D3DF3E479D6B}"/>
    <cellStyle name="Output 6 11 2 3 3" xfId="51084" xr:uid="{ECCE3F56-C11C-416E-8D54-D0CA16E0742E}"/>
    <cellStyle name="Output 6 11 2 4" xfId="47942" xr:uid="{47615CB9-67CD-484D-986F-371F1A343CB2}"/>
    <cellStyle name="Output 6 11 2 4 2" xfId="54740" xr:uid="{A3DB42A6-817F-406F-8EED-7DDD41D602E0}"/>
    <cellStyle name="Output 6 11 2 5" xfId="46328" xr:uid="{254D4B93-5052-4E7F-BD60-7D279756AFA6}"/>
    <cellStyle name="Output 6 11 3" xfId="9685" xr:uid="{1B8F903A-000E-48B3-874E-235212B95EC0}"/>
    <cellStyle name="Output 6 11 3 2" xfId="18674" xr:uid="{F5AB1CE9-9BD1-41F0-8DC5-F274CAD4B752}"/>
    <cellStyle name="Output 6 11 3 2 2" xfId="40847" xr:uid="{F789A578-D478-464C-A8DD-DC257B83FB74}"/>
    <cellStyle name="Output 6 11 3 2 2 2" xfId="57003" xr:uid="{31DA5701-28BC-4A7A-8215-229C6F3E6D77}"/>
    <cellStyle name="Output 6 11 3 2 3" xfId="50221" xr:uid="{579C66B1-6051-4232-A5D1-645AE4DC9FE2}"/>
    <cellStyle name="Output 6 11 3 3" xfId="31049" xr:uid="{118B20DE-B422-4711-A5C2-6DBC47398DF0}"/>
    <cellStyle name="Output 6 11 3 3 2" xfId="58471" xr:uid="{A1ABE3EC-B84E-4E10-B09E-4C04BC00867B}"/>
    <cellStyle name="Output 6 11 3 3 3" xfId="51690" xr:uid="{FA786366-DBE8-40DB-A867-23398E2CF616}"/>
    <cellStyle name="Output 6 11 3 4" xfId="48338" xr:uid="{FB390866-B4F2-481F-BD26-8A510AA58482}"/>
    <cellStyle name="Output 6 11 3 4 2" xfId="55130" xr:uid="{1AF62329-5862-466A-A23B-43C54A228DFC}"/>
    <cellStyle name="Output 6 11 3 5" xfId="46724" xr:uid="{C6544F3F-2701-439C-A8CA-7FCF3C5DB470}"/>
    <cellStyle name="Output 6 11 4" xfId="13525" xr:uid="{A8734078-2A34-4E03-BEA9-D914E1AC327B}"/>
    <cellStyle name="Output 6 11 4 2" xfId="40439" xr:uid="{85E2DF84-5A3C-427B-9355-EB77142D4BC0}"/>
    <cellStyle name="Output 6 11 4 2 2" xfId="56135" xr:uid="{422A62BE-F892-4A16-BDA7-A162F693E0D8}"/>
    <cellStyle name="Output 6 11 4 3" xfId="49353" xr:uid="{8C6573CC-B5C9-4478-87E0-6C636BF02413}"/>
    <cellStyle name="Output 6 11 5" xfId="39428" xr:uid="{BFABC55D-F499-457C-96EC-90908954C926}"/>
    <cellStyle name="Output 6 11 5 2" xfId="58481" xr:uid="{CADCEF44-CFB1-4EBD-A8DC-E11CD87C5DD0}"/>
    <cellStyle name="Output 6 11 5 3" xfId="51700" xr:uid="{E62365ED-A9E3-42C3-814F-8ABBCBF57C1E}"/>
    <cellStyle name="Output 6 11 6" xfId="44678" xr:uid="{3561F428-96EA-420F-90FD-DF57DBA6AD68}"/>
    <cellStyle name="Output 6 11 6 2" xfId="54292" xr:uid="{153F184F-61B9-47DD-9F77-A83FBA90F80E}"/>
    <cellStyle name="Output 6 11 6 3" xfId="47473" xr:uid="{1E69DF34-A58E-47B2-903B-1341C5BB7248}"/>
    <cellStyle name="Output 6 11 7" xfId="45865" xr:uid="{ED6469CE-74E1-4E5C-964C-F0068A453A7C}"/>
    <cellStyle name="Output 6 12" xfId="6555" xr:uid="{FBC154A6-A9B6-445C-BEB3-A7ED3EE56E18}"/>
    <cellStyle name="Output 6 12 2" xfId="11773" xr:uid="{0AEFDC83-49CC-4B01-828E-AD25B1355040}"/>
    <cellStyle name="Output 6 12 2 2" xfId="20762" xr:uid="{3A8FF252-9AF1-45CD-8C03-79C30D02D001}"/>
    <cellStyle name="Output 6 12 2 2 2" xfId="42067" xr:uid="{E2923CFA-62DC-4D46-8BAE-28E524A6F46A}"/>
    <cellStyle name="Output 6 12 2 2 2 2" xfId="56646" xr:uid="{9FD2897F-C826-4F12-AA5E-FE0283072329}"/>
    <cellStyle name="Output 6 12 2 2 3" xfId="49864" xr:uid="{D0C92560-E1A9-47D2-820E-FC95E5ABBB4A}"/>
    <cellStyle name="Output 6 12 2 3" xfId="40107" xr:uid="{F929B955-4D3B-4A37-B271-1E448688CFB0}"/>
    <cellStyle name="Output 6 12 2 3 2" xfId="59012" xr:uid="{4E4A5D78-4A3A-4A57-9C5B-0C32F9780FDF}"/>
    <cellStyle name="Output 6 12 2 3 3" xfId="52231" xr:uid="{A16D9273-2D09-49CA-9805-9A42A9B205E7}"/>
    <cellStyle name="Output 6 12 2 4" xfId="47981" xr:uid="{7322FFA7-5C3B-4A7C-AED1-DFD8A39EFAFF}"/>
    <cellStyle name="Output 6 12 2 4 2" xfId="54776" xr:uid="{79B97D34-C259-4618-963B-2C021A47846A}"/>
    <cellStyle name="Output 6 12 2 5" xfId="46367" xr:uid="{A26DD630-350B-4957-8CFC-A7B8561510DF}"/>
    <cellStyle name="Output 6 12 3" xfId="15544" xr:uid="{2584A7E1-6D15-45D3-8929-B27D8006E626}"/>
    <cellStyle name="Output 6 12 3 2" xfId="40574" xr:uid="{889CE1EB-CECC-4CC9-AEF1-1D1A50DEB284}"/>
    <cellStyle name="Output 6 12 3 2 2" xfId="57039" xr:uid="{1D2E7DC4-2C3B-4C9F-8503-2CA2A2C43EF4}"/>
    <cellStyle name="Output 6 12 3 2 3" xfId="50257" xr:uid="{3BD39DD4-D8C7-4F79-BC34-B4828B18E420}"/>
    <cellStyle name="Output 6 12 3 3" xfId="50962" xr:uid="{22B32CEC-C6AC-41C4-A1C3-20DDE8C8240A}"/>
    <cellStyle name="Output 6 12 3 3 2" xfId="57744" xr:uid="{25AF09A3-2512-4B4B-804E-CFC2EB30396C}"/>
    <cellStyle name="Output 6 12 3 4" xfId="48374" xr:uid="{DC9F8E64-8196-4AA0-90F8-DDFAA9C760C2}"/>
    <cellStyle name="Output 6 12 3 4 2" xfId="55166" xr:uid="{D3342754-87F6-4F26-BFD3-30CD5822E893}"/>
    <cellStyle name="Output 6 12 3 5" xfId="46760" xr:uid="{537E5CD8-A41C-4E98-9849-C76DFDA783E8}"/>
    <cellStyle name="Output 6 12 4" xfId="33030" xr:uid="{66610932-33FD-4290-B180-6856870FBCED}"/>
    <cellStyle name="Output 6 12 4 2" xfId="56174" xr:uid="{4DF46546-21CB-404B-AAD7-53057C4F98F5}"/>
    <cellStyle name="Output 6 12 4 3" xfId="49392" xr:uid="{8ED80CCC-A489-4A94-8348-9E44DD384EF3}"/>
    <cellStyle name="Output 6 12 5" xfId="44689" xr:uid="{1FF09D59-7117-42E4-93B3-DE0C83D0B8A2}"/>
    <cellStyle name="Output 6 12 5 2" xfId="59044" xr:uid="{5F793E97-8B0B-4F19-B325-A53125334355}"/>
    <cellStyle name="Output 6 12 5 3" xfId="52263" xr:uid="{23135283-E3E4-47A5-B136-328246EA0529}"/>
    <cellStyle name="Output 6 12 6" xfId="47512" xr:uid="{ED3DDFC3-11E8-4A0B-A0E4-20F0529F700C}"/>
    <cellStyle name="Output 6 12 6 2" xfId="54328" xr:uid="{0A36729E-0B86-400A-BD3D-213895671765}"/>
    <cellStyle name="Output 6 12 7" xfId="45901" xr:uid="{2AE9219C-6AC8-45E5-91F8-27FF686B96D2}"/>
    <cellStyle name="Output 6 13" xfId="9136" xr:uid="{D86455AD-34C7-42F4-A10C-CFD4214BFC5A}"/>
    <cellStyle name="Output 6 13 2" xfId="18125" xr:uid="{C8B4BE7B-6BBC-47D7-9146-BFC35A7D9DD7}"/>
    <cellStyle name="Output 6 13 2 2" xfId="30240" xr:uid="{33147183-3040-483D-921B-D5D60E636E3D}"/>
    <cellStyle name="Output 6 13 2 2 2" xfId="56267" xr:uid="{8C79FF8A-A360-4D02-99B2-CA5FA35C74FD}"/>
    <cellStyle name="Output 6 13 2 3" xfId="49485" xr:uid="{8E45FBD5-B020-49BA-A489-C37D2FD4D822}"/>
    <cellStyle name="Output 6 13 3" xfId="28794" xr:uid="{62720A22-F4DF-49F5-A3E0-DC76CDC736CE}"/>
    <cellStyle name="Output 6 13 3 2" xfId="58335" xr:uid="{E9C1E2F1-8BD4-42F4-93F5-7C28CCBE5421}"/>
    <cellStyle name="Output 6 13 3 3" xfId="51553" xr:uid="{BF06FCBE-4DD4-4BD6-A17A-BD0CDA8EA1DF}"/>
    <cellStyle name="Output 6 13 4" xfId="44653" xr:uid="{967A8186-A4C7-47C9-B1A7-40985BA7A5E3}"/>
    <cellStyle name="Output 6 13 4 2" xfId="54413" xr:uid="{C8EE95CD-17D8-4810-85C9-BE285703CEDA}"/>
    <cellStyle name="Output 6 13 4 3" xfId="47602" xr:uid="{721384E3-EB3C-4758-844F-79B2B4D1A8B3}"/>
    <cellStyle name="Output 6 13 5" xfId="45994" xr:uid="{960C1C80-5E2B-45A5-B048-86AD26298BB8}"/>
    <cellStyle name="Output 6 14" xfId="12469" xr:uid="{FF7E644A-B2C7-4AFB-86E7-986D58CB8089}"/>
    <cellStyle name="Output 6 14 2" xfId="21458" xr:uid="{8BADE448-E780-475D-A3E9-8066EE15CAB7}"/>
    <cellStyle name="Output 6 14 2 2" xfId="32363" xr:uid="{03EFE0A6-CF2A-4882-96F7-05CF21816007}"/>
    <cellStyle name="Output 6 14 2 2 2" xfId="56686" xr:uid="{E242370F-4666-42A1-9070-EBD06081AE77}"/>
    <cellStyle name="Output 6 14 2 3" xfId="49904" xr:uid="{372D85DF-B21C-4B23-B630-251F98F5426C}"/>
    <cellStyle name="Output 6 14 3" xfId="27886" xr:uid="{0FA7F22B-B5A5-4E52-A8F5-1C9A9F53C33F}"/>
    <cellStyle name="Output 6 14 3 2" xfId="58191" xr:uid="{443A7000-7FE1-4D33-AC6E-F813080B00C6}"/>
    <cellStyle name="Output 6 14 3 3" xfId="51409" xr:uid="{A4645C3B-626B-40CB-B5C8-3F388F8D7374}"/>
    <cellStyle name="Output 6 14 4" xfId="44728" xr:uid="{5F216D65-3E40-4945-A0F2-485ECEA5A819}"/>
    <cellStyle name="Output 6 14 4 2" xfId="54813" xr:uid="{B56DF27E-4E26-47CE-BB3A-91B5ADC4FBFF}"/>
    <cellStyle name="Output 6 14 4 3" xfId="48021" xr:uid="{EC955380-D43D-4F81-864C-691C0224A941}"/>
    <cellStyle name="Output 6 14 5" xfId="53117" xr:uid="{1889252B-A339-46B2-95B7-FFFB7F6D7EA0}"/>
    <cellStyle name="Output 6 14 6" xfId="46407" xr:uid="{DF77D8DC-D69C-445E-8470-24556A012AA4}"/>
    <cellStyle name="Output 6 15" xfId="2259" xr:uid="{F5A1CFC7-F79B-4079-BDA9-06BE0761CD08}"/>
    <cellStyle name="Output 6 15 2" xfId="23519" xr:uid="{5F92796E-DAF5-4254-A6D9-FA3DA694D407}"/>
    <cellStyle name="Output 6 15 2 2" xfId="57115" xr:uid="{C0006591-3AB8-4FFF-B2DE-65B1A1160E26}"/>
    <cellStyle name="Output 6 15 2 3" xfId="50333" xr:uid="{5B1056B9-DB7F-4969-B11B-AC6133CFE4D3}"/>
    <cellStyle name="Output 6 15 3" xfId="44774" xr:uid="{24E0ED2E-75E0-4C49-8156-35486752A599}"/>
    <cellStyle name="Output 6 15 3 2" xfId="58084" xr:uid="{B2FD618F-689C-402D-A737-FA58D64980F2}"/>
    <cellStyle name="Output 6 15 3 3" xfId="51302" xr:uid="{B153277A-3863-44B5-B3A2-D2AA59A8A1EF}"/>
    <cellStyle name="Output 6 15 4" xfId="48450" xr:uid="{A547E00D-7324-48B4-8430-7B826CB25541}"/>
    <cellStyle name="Output 6 15 4 2" xfId="55242" xr:uid="{C2B8FBF5-3A1A-4E47-B625-F4B79A7A7E69}"/>
    <cellStyle name="Output 6 15 5" xfId="53528" xr:uid="{66B12356-9AE5-498E-A342-BFBEC48A7A4E}"/>
    <cellStyle name="Output 6 15 6" xfId="46836" xr:uid="{106D1205-9C5B-4C0C-AC27-493882B58840}"/>
    <cellStyle name="Output 6 16" xfId="13168" xr:uid="{B55E53FD-C6A4-4254-BE65-A4CA38BD3BCF}"/>
    <cellStyle name="Output 6 16 2" xfId="30027" xr:uid="{234E25FD-5948-439E-8E28-858F8FF2D6F4}"/>
    <cellStyle name="Output 6 16 2 2" xfId="57178" xr:uid="{8DECEAD7-2BB7-4B98-9F81-FF4BB29BA605}"/>
    <cellStyle name="Output 6 16 2 3" xfId="50396" xr:uid="{863E087E-BC15-4B96-8335-F2A650A10C43}"/>
    <cellStyle name="Output 6 16 3" xfId="44713" xr:uid="{218F28E1-CAF1-438E-A3F0-A1024F82F5A7}"/>
    <cellStyle name="Output 6 16 3 2" xfId="58779" xr:uid="{E8B0EA0F-2DEA-40FB-9044-7E6526FF52AA}"/>
    <cellStyle name="Output 6 16 3 3" xfId="51998" xr:uid="{49A972ED-C197-4C40-BDCD-4067A5D7D92D}"/>
    <cellStyle name="Output 6 16 4" xfId="51682" xr:uid="{6AF51753-902B-489A-B032-10D88D6647ED}"/>
    <cellStyle name="Output 6 16 4 2" xfId="58463" xr:uid="{06BF33CA-1EF1-47C1-9F56-D55051E3B53B}"/>
    <cellStyle name="Output 6 16 5" xfId="48513" xr:uid="{E5A8ED6F-D707-4214-AC78-772A5210A960}"/>
    <cellStyle name="Output 6 16 5 2" xfId="55305" xr:uid="{D71BDE02-6335-4B17-A5B2-B9514A90880D}"/>
    <cellStyle name="Output 6 16 6" xfId="53591" xr:uid="{2C667051-F5DD-4420-8F36-D7E469F63425}"/>
    <cellStyle name="Output 6 16 7" xfId="46899" xr:uid="{C934326A-AD4D-4329-94BD-662585543F71}"/>
    <cellStyle name="Output 6 17" xfId="35230" xr:uid="{DF6E9BE9-C207-4B1E-92AA-CD9B5FFA4FD5}"/>
    <cellStyle name="Output 6 17 2" xfId="44809" xr:uid="{E659A480-52C3-49B8-84AE-F10FCBCBC6B6}"/>
    <cellStyle name="Output 6 17 2 2" xfId="57166" xr:uid="{9A34C8F9-81CB-46E5-82F8-5F50165A1F62}"/>
    <cellStyle name="Output 6 17 2 3" xfId="50384" xr:uid="{28688D3D-C5DF-4D25-8CD2-72F678650485}"/>
    <cellStyle name="Output 6 17 3" xfId="51986" xr:uid="{9967A5BF-7EEE-4BAE-9706-8353A1AD5223}"/>
    <cellStyle name="Output 6 17 3 2" xfId="58767" xr:uid="{7FFF765A-7CAA-4D7C-B6FE-45E983CDD55D}"/>
    <cellStyle name="Output 6 17 4" xfId="51817" xr:uid="{6E0083E3-04D7-411E-B95D-4CE6C0FE69C5}"/>
    <cellStyle name="Output 6 17 4 2" xfId="58598" xr:uid="{02D721D6-79AD-46F9-A395-F883FB9F09A3}"/>
    <cellStyle name="Output 6 17 5" xfId="48501" xr:uid="{1749123B-97F6-425E-9525-D976E90D8292}"/>
    <cellStyle name="Output 6 17 5 2" xfId="55293" xr:uid="{F35F5242-78A2-451C-8A58-BF1D193E4A25}"/>
    <cellStyle name="Output 6 17 6" xfId="53579" xr:uid="{085282E1-BC26-4211-97C6-E2BEC0E6F668}"/>
    <cellStyle name="Output 6 17 7" xfId="46887" xr:uid="{1C086398-D9EB-40D0-8C99-8B81823E7CD0}"/>
    <cellStyle name="Output 6 18" xfId="44830" xr:uid="{479AD39C-3933-4171-90A2-3266853DE281}"/>
    <cellStyle name="Output 6 18 2" xfId="50392" xr:uid="{B6E3144C-9D8E-429F-B9EE-B2A65604C9E2}"/>
    <cellStyle name="Output 6 18 2 2" xfId="57174" xr:uid="{72058014-2D71-474A-A4C5-A6521ADDCFFF}"/>
    <cellStyle name="Output 6 18 3" xfId="51994" xr:uid="{130F2C2C-63A2-4ECE-946E-17004D9E6EFD}"/>
    <cellStyle name="Output 6 18 3 2" xfId="58775" xr:uid="{8B5F92F0-0CD7-4FBD-A65B-F0D5EBED11C6}"/>
    <cellStyle name="Output 6 18 4" xfId="50969" xr:uid="{0E48C43C-6ED2-4CDB-8552-ED3CE3EB04A2}"/>
    <cellStyle name="Output 6 18 4 2" xfId="57751" xr:uid="{43AE2F0E-D83D-43C9-B72C-C3484221B4E3}"/>
    <cellStyle name="Output 6 18 5" xfId="48509" xr:uid="{A3637A75-7A00-48E7-801A-F2DB9D9ED82D}"/>
    <cellStyle name="Output 6 18 5 2" xfId="55301" xr:uid="{910221FF-5F25-4D70-B8A2-F1F5EA6214B5}"/>
    <cellStyle name="Output 6 18 6" xfId="53587" xr:uid="{8EAC907B-01BE-46DB-B012-BF28A3621868}"/>
    <cellStyle name="Output 6 18 7" xfId="46895" xr:uid="{A2E5F373-8E25-4BD2-8BBE-0615C2632DE4}"/>
    <cellStyle name="Output 6 19" xfId="44836" xr:uid="{8332B874-51EA-47B3-94B5-B2BA1224823E}"/>
    <cellStyle name="Output 6 19 2" xfId="50411" xr:uid="{62FA82A7-0442-4608-8D91-F87BCAA584CD}"/>
    <cellStyle name="Output 6 19 2 2" xfId="57193" xr:uid="{88AD099E-6DC1-4427-8FBF-5998324A07F1}"/>
    <cellStyle name="Output 6 19 3" xfId="52013" xr:uid="{78F5285E-68CD-484B-BC98-FF75A22C196B}"/>
    <cellStyle name="Output 6 19 3 2" xfId="58794" xr:uid="{EE8D4D40-F9CF-411A-A0CD-428F890621AF}"/>
    <cellStyle name="Output 6 19 4" xfId="51577" xr:uid="{FFD38B73-CF3A-4CDE-A514-3DBE60621447}"/>
    <cellStyle name="Output 6 19 4 2" xfId="58359" xr:uid="{45B3DD6E-16A7-4C72-B54C-E89C7CCB988A}"/>
    <cellStyle name="Output 6 19 5" xfId="48528" xr:uid="{A6B585CA-F481-4F6C-9278-D78C5D45056C}"/>
    <cellStyle name="Output 6 19 5 2" xfId="55317" xr:uid="{9E48B85D-2EA5-49FF-8E53-29E3013FB8ED}"/>
    <cellStyle name="Output 6 19 6" xfId="53603" xr:uid="{57E2AB2A-08C7-4915-A946-474300A2F846}"/>
    <cellStyle name="Output 6 19 7" xfId="46914" xr:uid="{1139CF43-FB2C-4F24-90A1-9C4271EED9DF}"/>
    <cellStyle name="Output 6 2" xfId="349" xr:uid="{F53C9FE9-876F-4E85-8CE7-1B5DD5FF2116}"/>
    <cellStyle name="Output 6 2 10" xfId="6651" xr:uid="{6992720A-5C36-4FDC-B3C7-F9979F6D62D1}"/>
    <cellStyle name="Output 6 2 10 2" xfId="11857" xr:uid="{1FE8D36C-FB30-4E9D-8105-DCFBED04AC84}"/>
    <cellStyle name="Output 6 2 10 2 2" xfId="20846" xr:uid="{8F3EA4B0-60F1-4662-98AC-8F1968C2045C}"/>
    <cellStyle name="Output 6 2 10 2 2 2" xfId="40677" xr:uid="{8AF5E033-0974-4F5C-8D3E-66097CF41E45}"/>
    <cellStyle name="Output 6 2 10 2 3" xfId="35403" xr:uid="{9D553A28-2734-4684-8E8D-B30CF11D321C}"/>
    <cellStyle name="Output 6 2 10 3" xfId="15640" xr:uid="{157393DD-9192-46CC-ACF9-2ED07450DFD6}"/>
    <cellStyle name="Output 6 2 10 3 2" xfId="23723" xr:uid="{1F52341F-8AC9-419E-9677-585F1143FB8F}"/>
    <cellStyle name="Output 6 2 10 4" xfId="29120" xr:uid="{608DCA7A-80E0-4928-9D32-DA2D88F8A1AB}"/>
    <cellStyle name="Output 6 2 11" xfId="9220" xr:uid="{429A77F4-D7FA-47EE-97DE-662E23BF2533}"/>
    <cellStyle name="Output 6 2 11 2" xfId="18209" xr:uid="{8AF1F9D1-8A6D-4BBA-A01A-2925060470BE}"/>
    <cellStyle name="Output 6 2 11 2 2" xfId="24050" xr:uid="{CB7AFBC5-24D4-40C2-9E17-CB3F8E829A7A}"/>
    <cellStyle name="Output 6 2 11 3" xfId="38441" xr:uid="{80F64AE6-DF6F-41AD-9CDA-0C28905F8E78}"/>
    <cellStyle name="Output 6 2 12" xfId="9727" xr:uid="{ADBD42DE-888A-4F30-BBA7-AD333FA19976}"/>
    <cellStyle name="Output 6 2 12 2" xfId="18716" xr:uid="{0FE4AF6D-A376-48E1-980F-9DE3CFF0C464}"/>
    <cellStyle name="Output 6 2 12 2 2" xfId="36472" xr:uid="{CE56B4F4-DE96-4983-8111-8EDE07C202F9}"/>
    <cellStyle name="Output 6 2 12 3" xfId="34684" xr:uid="{08682508-41CA-4868-A680-D654EB08AAA7}"/>
    <cellStyle name="Output 6 2 13" xfId="2355" xr:uid="{61DB05A7-454D-4CD3-B3C8-B98DE63379E9}"/>
    <cellStyle name="Output 6 2 13 2" xfId="35971" xr:uid="{A33A2408-0BEC-4A84-90C5-0D915794552F}"/>
    <cellStyle name="Output 6 2 14" xfId="13264" xr:uid="{9018D895-67F7-4851-9AD2-4C921912D8F2}"/>
    <cellStyle name="Output 6 2 14 2" xfId="42820" xr:uid="{4F5A95B2-71F0-4096-A2D2-3E8DE1DF891E}"/>
    <cellStyle name="Output 6 2 15" xfId="41130" xr:uid="{24AFDE53-CE8E-4EE1-BFF2-963829BD6E6D}"/>
    <cellStyle name="Output 6 2 16" xfId="44286" xr:uid="{4E38BCBD-4519-40DB-99C8-FFBFE3A4763C}"/>
    <cellStyle name="Output 6 2 17" xfId="45535" xr:uid="{1BC89632-10B3-44F0-8ADC-08954D48ECC1}"/>
    <cellStyle name="Output 6 2 2" xfId="481" xr:uid="{918CD1AA-14A7-41EA-8FCF-462B71642BCC}"/>
    <cellStyle name="Output 6 2 2 10" xfId="9345" xr:uid="{84B804EE-5DD7-44D6-B4CB-7DE5B6ABF925}"/>
    <cellStyle name="Output 6 2 2 10 2" xfId="18334" xr:uid="{1D700410-F8D3-48DA-B2ED-AADA146AF636}"/>
    <cellStyle name="Output 6 2 2 10 2 2" xfId="38785" xr:uid="{FDD6C820-20CE-4D86-98CD-4BA9119298FF}"/>
    <cellStyle name="Output 6 2 2 10 3" xfId="24764" xr:uid="{C8914664-CB1E-4E8E-9527-2CC7D58CAAEA}"/>
    <cellStyle name="Output 6 2 2 11" xfId="12341" xr:uid="{337CCBE0-6DDF-4715-8451-7B96A84288CC}"/>
    <cellStyle name="Output 6 2 2 11 2" xfId="21330" xr:uid="{4A3D710A-F328-4788-970C-44B977DB7DB1}"/>
    <cellStyle name="Output 6 2 2 11 2 2" xfId="34414" xr:uid="{AB33498C-6CA6-44AC-B81A-28047E1C2635}"/>
    <cellStyle name="Output 6 2 2 11 3" xfId="43164" xr:uid="{D936A30C-926B-450A-B961-F9740237022B}"/>
    <cellStyle name="Output 6 2 2 12" xfId="2487" xr:uid="{D7800388-8C8F-4309-B338-D0BE6ACBC6CF}"/>
    <cellStyle name="Output 6 2 2 12 2" xfId="40126" xr:uid="{9559C337-A791-490A-B6C7-3E7846869B30}"/>
    <cellStyle name="Output 6 2 2 13" xfId="13396" xr:uid="{FB746D60-D53C-4382-82EA-9BC23D01203F}"/>
    <cellStyle name="Output 6 2 2 13 2" xfId="26107" xr:uid="{EC0C3D0C-14C4-484B-A476-D7D6B3F1480B}"/>
    <cellStyle name="Output 6 2 2 14" xfId="32808" xr:uid="{D7DE8D4A-7BD4-4516-9573-8EDFD88BF16D}"/>
    <cellStyle name="Output 6 2 2 15" xfId="46050" xr:uid="{9F45870F-C879-4735-AA8A-0811D67CF54D}"/>
    <cellStyle name="Output 6 2 2 2" xfId="830" xr:uid="{A3D4D89D-E830-44DF-B6A9-87031A4C7393}"/>
    <cellStyle name="Output 6 2 2 2 2" xfId="5199" xr:uid="{BEAC9EA4-F605-47F5-A523-53D46417A0EA}"/>
    <cellStyle name="Output 6 2 2 2 2 2" xfId="7785" xr:uid="{1AC02410-6676-4212-8059-3922FD722DF6}"/>
    <cellStyle name="Output 6 2 2 2 2 2 2" xfId="16774" xr:uid="{A845D70A-7D63-4B6E-866D-735981497141}"/>
    <cellStyle name="Output 6 2 2 2 2 2 2 2" xfId="27832" xr:uid="{C428FC86-5BA1-42E0-B7E2-08742F725CFF}"/>
    <cellStyle name="Output 6 2 2 2 2 2 3" xfId="29637" xr:uid="{A175BD03-E4F6-4264-B7A4-D2930C6ED293}"/>
    <cellStyle name="Output 6 2 2 2 2 3" xfId="10422" xr:uid="{C845FB7C-2FB6-495C-BDF4-7CD3BDAF1972}"/>
    <cellStyle name="Output 6 2 2 2 2 3 2" xfId="19411" xr:uid="{556C4C69-136D-47B0-9F5E-473C9AF47220}"/>
    <cellStyle name="Output 6 2 2 2 2 3 2 2" xfId="25693" xr:uid="{A697A23E-A017-4D6C-AAAA-391511B733DD}"/>
    <cellStyle name="Output 6 2 2 2 2 3 3" xfId="32210" xr:uid="{7BCA3D03-F4DB-4B65-9104-4B23A4AE2910}"/>
    <cellStyle name="Output 6 2 2 2 2 4" xfId="14188" xr:uid="{DF664A47-1DA2-4A68-B5E1-BE0DA425781A}"/>
    <cellStyle name="Output 6 2 2 2 2 4 2" xfId="27611" xr:uid="{AE8741E0-B97B-4904-8D37-45002E63AFF3}"/>
    <cellStyle name="Output 6 2 2 2 2 5" xfId="22526" xr:uid="{9A784738-B477-4987-AE2C-F47D7E351357}"/>
    <cellStyle name="Output 6 2 2 2 2 6" xfId="56323" xr:uid="{66A5506D-86D3-40AC-AD07-3446AA259584}"/>
    <cellStyle name="Output 6 2 2 2 3" xfId="3267" xr:uid="{93B476CC-4B6B-437F-8193-3C4C0A6B0BDB}"/>
    <cellStyle name="Output 6 2 2 2 3 2" xfId="43129" xr:uid="{29A2943A-C93E-4B42-A507-805AED0EFB34}"/>
    <cellStyle name="Output 6 2 2 2 4" xfId="28739" xr:uid="{3CC6C2B2-5E07-4749-B0CC-A35533F13B57}"/>
    <cellStyle name="Output 6 2 2 2 5" xfId="49541" xr:uid="{62FBDBAC-633E-4C60-AF48-8760126293B3}"/>
    <cellStyle name="Output 6 2 2 3" xfId="1175" xr:uid="{67C90B2B-0B8D-40D7-9D78-8896D873A550}"/>
    <cellStyle name="Output 6 2 2 3 2" xfId="5520" xr:uid="{F717B26A-CAE5-48C6-AE1F-724AB709628F}"/>
    <cellStyle name="Output 6 2 2 3 2 2" xfId="8106" xr:uid="{C200E9EA-A5C8-4911-9A7F-3B142938FE80}"/>
    <cellStyle name="Output 6 2 2 3 2 2 2" xfId="17095" xr:uid="{88CB54E2-EBAD-4959-B69A-3F0E8C430F33}"/>
    <cellStyle name="Output 6 2 2 3 2 2 2 2" xfId="36173" xr:uid="{EE8CE107-AD33-4A4B-A1A3-840EA9FEC4EC}"/>
    <cellStyle name="Output 6 2 2 3 2 2 3" xfId="31299" xr:uid="{93B5C11B-363C-4082-AB60-4BB4AE505EF5}"/>
    <cellStyle name="Output 6 2 2 3 2 3" xfId="10743" xr:uid="{C1D6B083-23CE-4D7A-B77D-EC17C223B348}"/>
    <cellStyle name="Output 6 2 2 3 2 3 2" xfId="19732" xr:uid="{B681BEBB-ECA7-47DC-BAAF-7FAB2D3D9B82}"/>
    <cellStyle name="Output 6 2 2 3 2 3 2 2" xfId="33702" xr:uid="{50646F3D-0B80-45C9-BA48-BABABF2D7433}"/>
    <cellStyle name="Output 6 2 2 3 2 3 3" xfId="24253" xr:uid="{269039EE-69F2-4506-A169-556CF6CD82EF}"/>
    <cellStyle name="Output 6 2 2 3 2 4" xfId="14509" xr:uid="{A353A9DA-37E9-4A6C-8415-9B31CE94DF60}"/>
    <cellStyle name="Output 6 2 2 3 2 4 2" xfId="35561" xr:uid="{5D66D498-DE34-4925-A785-E3ED9A693EC3}"/>
    <cellStyle name="Output 6 2 2 3 2 5" xfId="31415" xr:uid="{6A921300-F0B2-4D0F-BD46-D29968E0D32B}"/>
    <cellStyle name="Output 6 2 2 3 2 6" xfId="58022" xr:uid="{66C4D042-378E-41C0-848D-6EAC09BC6B09}"/>
    <cellStyle name="Output 6 2 2 3 3" xfId="3612" xr:uid="{436E61E2-C040-4CB9-92D7-CA92FC67EF6C}"/>
    <cellStyle name="Output 6 2 2 3 3 2" xfId="26002" xr:uid="{E5DF25A4-1D82-4985-86FC-14C2A94D0C3F}"/>
    <cellStyle name="Output 6 2 2 3 4" xfId="40430" xr:uid="{60569306-2F08-4F1B-A5CE-8696FDE8889E}"/>
    <cellStyle name="Output 6 2 2 3 5" xfId="51240" xr:uid="{CDF9DFAE-6136-4A8D-A22F-DB2C604D7F24}"/>
    <cellStyle name="Output 6 2 2 4" xfId="1519" xr:uid="{59DE3316-1BA3-437B-AE06-543EB8078CEB}"/>
    <cellStyle name="Output 6 2 2 4 2" xfId="5864" xr:uid="{45C31BE8-0ECF-4872-876F-E83F8C0E2DB2}"/>
    <cellStyle name="Output 6 2 2 4 2 2" xfId="8450" xr:uid="{C5ACF83A-7BA0-4A49-A968-E9C6D518A02F}"/>
    <cellStyle name="Output 6 2 2 4 2 2 2" xfId="17439" xr:uid="{1BD8026C-F52C-4EA0-98B1-D7AE291A48D5}"/>
    <cellStyle name="Output 6 2 2 4 2 2 2 2" xfId="25200" xr:uid="{83CACEE0-FEFA-424C-9B6A-4FD95FE0E9F5}"/>
    <cellStyle name="Output 6 2 2 4 2 2 3" xfId="36164" xr:uid="{4BD2F4B7-5683-4F33-85EB-E456A306473C}"/>
    <cellStyle name="Output 6 2 2 4 2 3" xfId="11087" xr:uid="{003C0282-0C1A-43F6-911B-D8B920E92633}"/>
    <cellStyle name="Output 6 2 2 4 2 3 2" xfId="20076" xr:uid="{22866A26-CFB0-4D11-BBB7-6DFCB5230A5D}"/>
    <cellStyle name="Output 6 2 2 4 2 3 2 2" xfId="42446" xr:uid="{FC4A6616-255F-4BB7-8A2B-19413ADBB2FD}"/>
    <cellStyle name="Output 6 2 2 4 2 3 3" xfId="24232" xr:uid="{9A78ADB9-28F4-4F5C-914E-BFD155163781}"/>
    <cellStyle name="Output 6 2 2 4 2 4" xfId="14853" xr:uid="{97FB204D-4A9D-4AE9-ACD3-B49BC1288DE1}"/>
    <cellStyle name="Output 6 2 2 4 2 4 2" xfId="36874" xr:uid="{9CD6D6EA-91E3-49AF-BCEC-FDF6474C434B}"/>
    <cellStyle name="Output 6 2 2 4 2 5" xfId="36571" xr:uid="{7AD4C949-0301-46C5-94B5-8639AC72979C}"/>
    <cellStyle name="Output 6 2 2 4 2 6" xfId="54468" xr:uid="{72903F7E-61D6-46C3-8F75-227267471594}"/>
    <cellStyle name="Output 6 2 2 4 3" xfId="3956" xr:uid="{BFE60C87-736B-4DA7-BB24-5D49C0BE5349}"/>
    <cellStyle name="Output 6 2 2 4 3 2" xfId="40419" xr:uid="{AFA9BA29-5AAB-414B-AE33-8C73210B9CB3}"/>
    <cellStyle name="Output 6 2 2 4 4" xfId="34303" xr:uid="{FDF5740C-692A-40BC-A2E8-CBBCECC0FE87}"/>
    <cellStyle name="Output 6 2 2 4 5" xfId="47658" xr:uid="{0F685D47-A339-434F-B306-785D5A6301D6}"/>
    <cellStyle name="Output 6 2 2 5" xfId="1910" xr:uid="{8C3214CD-330F-43EB-A246-055F3535644D}"/>
    <cellStyle name="Output 6 2 2 5 2" xfId="6226" xr:uid="{4E5F69F8-C6F6-4422-9A3C-A53E940B0FFE}"/>
    <cellStyle name="Output 6 2 2 5 2 2" xfId="8812" xr:uid="{ABBA788A-6703-4298-8DB9-98ECFF06C442}"/>
    <cellStyle name="Output 6 2 2 5 2 2 2" xfId="17801" xr:uid="{CBB28D7B-C554-4B4A-B9C1-F89748504D43}"/>
    <cellStyle name="Output 6 2 2 5 2 2 2 2" xfId="41749" xr:uid="{33427221-16F6-49B7-8834-2C60FAAA3CA1}"/>
    <cellStyle name="Output 6 2 2 5 2 2 3" xfId="40668" xr:uid="{24BA10AF-C2DF-4F57-B202-36EB48E114C4}"/>
    <cellStyle name="Output 6 2 2 5 2 3" xfId="11449" xr:uid="{8DED139C-F44B-4B38-8D80-299307330D01}"/>
    <cellStyle name="Output 6 2 2 5 2 3 2" xfId="20438" xr:uid="{A4E5A395-0264-4717-AE92-4BC5FCA248AE}"/>
    <cellStyle name="Output 6 2 2 5 2 3 2 2" xfId="24051" xr:uid="{6881FF28-7D06-45DD-AD32-91BE2F201D74}"/>
    <cellStyle name="Output 6 2 2 5 2 3 3" xfId="40250" xr:uid="{DAFB68B0-BFB8-4801-A46C-6E48CE0F2643}"/>
    <cellStyle name="Output 6 2 2 5 2 4" xfId="15215" xr:uid="{F225D718-10F6-4EF3-9AC3-E7470C2F45C9}"/>
    <cellStyle name="Output 6 2 2 5 2 4 2" xfId="35894" xr:uid="{014B94E8-0A1E-4733-AA3D-93DC87288651}"/>
    <cellStyle name="Output 6 2 2 5 2 5" xfId="32716" xr:uid="{2B18911A-C7F0-4B7C-8965-C8BDC04F43AA}"/>
    <cellStyle name="Output 6 2 2 5 3" xfId="4347" xr:uid="{E0C86219-56A5-45C9-96AB-F3F905D2F1F5}"/>
    <cellStyle name="Output 6 2 2 5 3 2" xfId="37984" xr:uid="{A7762CC0-6AD9-42F2-A742-C6FF17E9783F}"/>
    <cellStyle name="Output 6 2 2 5 4" xfId="24796" xr:uid="{06D3B724-095A-4842-96B9-52375E5E192E}"/>
    <cellStyle name="Output 6 2 2 6" xfId="2138" xr:uid="{BD9E090C-45C9-4977-B117-21A95BF705FE}"/>
    <cellStyle name="Output 6 2 2 6 2" xfId="6439" xr:uid="{B8B432C4-E1B9-4EE1-8471-AC5109F0BE48}"/>
    <cellStyle name="Output 6 2 2 6 2 2" xfId="9025" xr:uid="{58C5F12E-F07B-47D0-8B1B-0C681A92048C}"/>
    <cellStyle name="Output 6 2 2 6 2 2 2" xfId="18014" xr:uid="{7EAC5A6A-B8C6-4FEA-8AAC-9DA7F6D9A73F}"/>
    <cellStyle name="Output 6 2 2 6 2 2 2 2" xfId="30546" xr:uid="{73E33671-F87B-45D6-A218-35AE2D03D486}"/>
    <cellStyle name="Output 6 2 2 6 2 2 3" xfId="29971" xr:uid="{D172BDE5-BB4D-403E-9770-01A38F51C0FA}"/>
    <cellStyle name="Output 6 2 2 6 2 3" xfId="11662" xr:uid="{69DF961D-F4E7-4608-962E-E0474BB975E8}"/>
    <cellStyle name="Output 6 2 2 6 2 3 2" xfId="20651" xr:uid="{D8F51B98-5AC9-4076-BA89-EB61D687C5D1}"/>
    <cellStyle name="Output 6 2 2 6 2 3 2 2" xfId="36389" xr:uid="{50D34E02-EAAD-47B0-8962-15943605955A}"/>
    <cellStyle name="Output 6 2 2 6 2 3 3" xfId="34509" xr:uid="{AE0DAF26-D65F-4F46-A5DD-89736D4B6F22}"/>
    <cellStyle name="Output 6 2 2 6 2 4" xfId="15428" xr:uid="{66A0E667-8C2E-4592-816D-8B228F914A11}"/>
    <cellStyle name="Output 6 2 2 6 2 4 2" xfId="40703" xr:uid="{DA8E82E8-AB29-4332-B10A-D429B9181465}"/>
    <cellStyle name="Output 6 2 2 6 2 5" xfId="40154" xr:uid="{032DDE27-5022-4537-9D80-55B190452524}"/>
    <cellStyle name="Output 6 2 2 6 3" xfId="4575" xr:uid="{5330C10A-3FBC-443F-A528-1A5B1DED4AD9}"/>
    <cellStyle name="Output 6 2 2 6 3 2" xfId="30472" xr:uid="{7675C0DF-4DD9-47AE-9C33-ED9D5D2673C8}"/>
    <cellStyle name="Output 6 2 2 6 4" xfId="23069" xr:uid="{F4B543B7-1A70-4AD9-B496-3B4672D1BCB1}"/>
    <cellStyle name="Output 6 2 2 7" xfId="2948" xr:uid="{613FBB68-F3E3-469F-A2EF-433D14F61FFC}"/>
    <cellStyle name="Output 6 2 2 7 2" xfId="7098" xr:uid="{C4CA3A7E-3DD7-4632-9AB8-9808C9B3AD95}"/>
    <cellStyle name="Output 6 2 2 7 2 2" xfId="12224" xr:uid="{475D05D5-D608-4D61-B4B0-A4C3DEDDF4EE}"/>
    <cellStyle name="Output 6 2 2 7 2 2 2" xfId="21213" xr:uid="{5577173E-2643-41FC-93AC-7AE938CD7EC0}"/>
    <cellStyle name="Output 6 2 2 7 2 2 2 2" xfId="32592" xr:uid="{ADF3624C-E7DF-4AFE-9D36-621926FC3D3E}"/>
    <cellStyle name="Output 6 2 2 7 2 2 3" xfId="31823" xr:uid="{341F5B37-5C53-4DC4-A2E9-804148ADDFFE}"/>
    <cellStyle name="Output 6 2 2 7 2 3" xfId="13015" xr:uid="{EC36C73D-5D26-4E84-B98F-A219D99AB0BF}"/>
    <cellStyle name="Output 6 2 2 7 2 3 2" xfId="22004" xr:uid="{788A2F92-38E4-4B33-B865-D1FE046C93A1}"/>
    <cellStyle name="Output 6 2 2 7 2 3 2 2" xfId="38343" xr:uid="{6F83710A-8F5F-4BE0-BA80-DC862A449D47}"/>
    <cellStyle name="Output 6 2 2 7 2 3 3" xfId="35006" xr:uid="{9FDF9607-97C0-48DC-9AD7-BDFB14BA199A}"/>
    <cellStyle name="Output 6 2 2 7 2 4" xfId="16087" xr:uid="{B67DE69A-45F1-496F-8A62-119FCB4DA721}"/>
    <cellStyle name="Output 6 2 2 7 2 4 2" xfId="28323" xr:uid="{DEC21CC0-4802-4485-88A5-0758D31D4EFF}"/>
    <cellStyle name="Output 6 2 2 7 2 5" xfId="32613" xr:uid="{FFD4D7D2-4299-4B98-B8BD-764B5A8D51C5}"/>
    <cellStyle name="Output 6 2 2 7 3" xfId="9661" xr:uid="{53CDE894-1F26-4EF3-99D1-9592442B97D6}"/>
    <cellStyle name="Output 6 2 2 7 3 2" xfId="18650" xr:uid="{CA8D40D6-DCF9-4079-9435-F13EAAD0E281}"/>
    <cellStyle name="Output 6 2 2 7 3 2 2" xfId="33551" xr:uid="{139EFACD-EC0C-4A54-914E-CFCCC804EBF9}"/>
    <cellStyle name="Output 6 2 2 7 3 3" xfId="26733" xr:uid="{3569821F-4B13-45C3-8E97-D5A1888F4B36}"/>
    <cellStyle name="Output 6 2 2 7 4" xfId="38179" xr:uid="{C987D234-812A-4332-90D7-46520B73FE6C}"/>
    <cellStyle name="Output 6 2 2 8" xfId="4875" xr:uid="{5BE85585-B888-4CD7-8E5A-CDAAC8D6AADB}"/>
    <cellStyle name="Output 6 2 2 8 2" xfId="7461" xr:uid="{A99570F6-A054-43E0-B65F-2BDC041F157B}"/>
    <cellStyle name="Output 6 2 2 8 2 2" xfId="16450" xr:uid="{F3882790-9E05-40DE-B465-08C607B09331}"/>
    <cellStyle name="Output 6 2 2 8 2 2 2" xfId="35485" xr:uid="{443DB152-4EC4-48BC-B243-DD20F110226B}"/>
    <cellStyle name="Output 6 2 2 8 2 3" xfId="35829" xr:uid="{8AB1F581-1DE3-4209-A6D4-33504B857E86}"/>
    <cellStyle name="Output 6 2 2 8 3" xfId="10098" xr:uid="{260C20F8-1118-40E2-A3EC-A3F4B9AAF550}"/>
    <cellStyle name="Output 6 2 2 8 3 2" xfId="19087" xr:uid="{0977CF8A-2AC8-4116-BBC9-300E1B040221}"/>
    <cellStyle name="Output 6 2 2 8 3 2 2" xfId="42842" xr:uid="{E8EDC748-FAE2-410B-8EDE-8A4EEAFD579B}"/>
    <cellStyle name="Output 6 2 2 8 3 3" xfId="32206" xr:uid="{471F1488-6EB9-41A9-9A7C-3D85850B815E}"/>
    <cellStyle name="Output 6 2 2 8 4" xfId="13864" xr:uid="{0B998E95-1884-4FBE-9CB6-2AD9983B0D8B}"/>
    <cellStyle name="Output 6 2 2 8 4 2" xfId="34574" xr:uid="{DBE76F7C-DF83-4C84-AA1E-429D30C17E2F}"/>
    <cellStyle name="Output 6 2 2 8 5" xfId="42624" xr:uid="{7C5D1955-1341-43FE-B3F7-D8C00F91906E}"/>
    <cellStyle name="Output 6 2 2 9" xfId="6783" xr:uid="{E12949EA-C0E7-4C4D-87E0-7157B2194C23}"/>
    <cellStyle name="Output 6 2 2 9 2" xfId="11982" xr:uid="{38D37E51-8813-4E28-B754-16B42647BD5B}"/>
    <cellStyle name="Output 6 2 2 9 2 2" xfId="20971" xr:uid="{9EB91722-FE55-46B2-A184-BBF0CE3F8397}"/>
    <cellStyle name="Output 6 2 2 9 2 2 2" xfId="28709" xr:uid="{D02C0409-4EC9-467C-9D5F-FCD2A12939AC}"/>
    <cellStyle name="Output 6 2 2 9 2 3" xfId="40448" xr:uid="{A5C8BA76-5F94-4BDE-AB7B-F4DAD5BCA183}"/>
    <cellStyle name="Output 6 2 2 9 3" xfId="15772" xr:uid="{4BD25CAD-585C-453F-9D5E-EEC340CFB1C2}"/>
    <cellStyle name="Output 6 2 2 9 3 2" xfId="41009" xr:uid="{90A335A1-88AF-4583-B158-9AC18F067111}"/>
    <cellStyle name="Output 6 2 2 9 4" xfId="30995" xr:uid="{1C0B2968-B82C-41A1-9280-C107B1A96D60}"/>
    <cellStyle name="Output 6 2 3" xfId="698" xr:uid="{3B343585-2615-45B6-BFA9-A21FEE7AC048}"/>
    <cellStyle name="Output 6 2 3 2" xfId="5074" xr:uid="{E7DFA524-FAAE-48AD-B3E7-DC2A574A32BA}"/>
    <cellStyle name="Output 6 2 3 2 2" xfId="7660" xr:uid="{48C79A0B-C710-4108-B329-4A143AEE2A7E}"/>
    <cellStyle name="Output 6 2 3 2 2 2" xfId="16649" xr:uid="{07AFDA61-302E-4E98-B063-64FE627D1739}"/>
    <cellStyle name="Output 6 2 3 2 2 2 2" xfId="29839" xr:uid="{C2FE3480-AE8F-46C6-BC03-556A19B13572}"/>
    <cellStyle name="Output 6 2 3 2 2 3" xfId="36805" xr:uid="{DBC4F826-E161-4F2B-BF10-FA3203450BBF}"/>
    <cellStyle name="Output 6 2 3 2 2 4" xfId="56731" xr:uid="{A5A08A7C-3BA8-41E0-902F-CFB508610438}"/>
    <cellStyle name="Output 6 2 3 2 3" xfId="10297" xr:uid="{D3375213-C078-4F5F-BD7B-382799972B7F}"/>
    <cellStyle name="Output 6 2 3 2 3 2" xfId="19286" xr:uid="{47B51758-88E6-4F1F-8AD5-FE8A04AF3F0D}"/>
    <cellStyle name="Output 6 2 3 2 3 2 2" xfId="28080" xr:uid="{49FAB181-CA96-4953-AB40-74CF21D86F15}"/>
    <cellStyle name="Output 6 2 3 2 3 3" xfId="41513" xr:uid="{7663258F-46AD-49F1-803A-5567473A798E}"/>
    <cellStyle name="Output 6 2 3 2 4" xfId="14063" xr:uid="{F178129E-4CC5-4026-933C-DC21CB0DC6DB}"/>
    <cellStyle name="Output 6 2 3 2 4 2" xfId="25664" xr:uid="{7170FE2F-C849-43F2-AEE3-AAADADADFB94}"/>
    <cellStyle name="Output 6 2 3 2 5" xfId="39370" xr:uid="{A548B0E5-D9C8-461A-8B03-3F04A2EA35ED}"/>
    <cellStyle name="Output 6 2 3 2 6" xfId="49949" xr:uid="{7536A693-3BE1-44CD-98DE-474CAF089565}"/>
    <cellStyle name="Output 6 2 3 3" xfId="3135" xr:uid="{3201874E-2D6C-45CD-BA1D-65654AF06F62}"/>
    <cellStyle name="Output 6 2 3 3 2" xfId="41114" xr:uid="{7B9B472E-AB06-4695-B0D5-57F0672A3A10}"/>
    <cellStyle name="Output 6 2 3 3 2 2" xfId="57803" xr:uid="{129BB0EC-DD9F-4184-B2E0-B4C4B4426C9F}"/>
    <cellStyle name="Output 6 2 3 3 3" xfId="51021" xr:uid="{CBBA1362-8799-44FD-9D09-F7F48D3B495E}"/>
    <cellStyle name="Output 6 2 3 4" xfId="40645" xr:uid="{7C7B1A6E-659E-4866-9D1A-65D213936202}"/>
    <cellStyle name="Output 6 2 3 4 2" xfId="54858" xr:uid="{A4A7B819-6B0A-4050-BF98-FC7FF8F9D194}"/>
    <cellStyle name="Output 6 2 3 4 3" xfId="48066" xr:uid="{84A299D4-DFAC-4BE2-94F0-10FB7BA34A81}"/>
    <cellStyle name="Output 6 2 3 5" xfId="53158" xr:uid="{65E4FA9E-40AE-46A1-8419-393449837B45}"/>
    <cellStyle name="Output 6 2 3 6" xfId="46452" xr:uid="{1FDC0781-AD4A-4001-A600-4F3BFECCBE77}"/>
    <cellStyle name="Output 6 2 4" xfId="1043" xr:uid="{3B05227E-DC1F-4655-955E-D90B5BF6956C}"/>
    <cellStyle name="Output 6 2 4 2" xfId="5395" xr:uid="{D6E401DD-71CD-4E46-836D-006E8A590A01}"/>
    <cellStyle name="Output 6 2 4 2 2" xfId="7981" xr:uid="{9307E7DD-ED4E-4D61-8F43-D243E4756A30}"/>
    <cellStyle name="Output 6 2 4 2 2 2" xfId="16970" xr:uid="{9CBC1B21-E0C2-4DB7-9702-CD3432D38AAD}"/>
    <cellStyle name="Output 6 2 4 2 2 2 2" xfId="37178" xr:uid="{D7A940E4-2E7A-44A1-AE7A-4E531C0BB109}"/>
    <cellStyle name="Output 6 2 4 2 2 3" xfId="22732" xr:uid="{84719C9F-A598-48BF-9B4C-88C474B0DEFA}"/>
    <cellStyle name="Output 6 2 4 2 3" xfId="10618" xr:uid="{1CD667EC-B2B2-4539-A22E-68E4489976B5}"/>
    <cellStyle name="Output 6 2 4 2 3 2" xfId="19607" xr:uid="{3E9F6538-05E4-4891-99D0-753D7E8D42EE}"/>
    <cellStyle name="Output 6 2 4 2 3 2 2" xfId="38339" xr:uid="{30B5E3C9-A1F4-4B9F-A303-B5AFFDF2FF0B}"/>
    <cellStyle name="Output 6 2 4 2 3 3" xfId="26568" xr:uid="{319789BB-B642-4346-BFE7-509BA404B38F}"/>
    <cellStyle name="Output 6 2 4 2 4" xfId="14384" xr:uid="{9E66A797-2829-49EF-812B-5BE43E1DB156}"/>
    <cellStyle name="Output 6 2 4 2 4 2" xfId="25291" xr:uid="{A3C261C7-9B1E-4932-8073-0306C5E398B3}"/>
    <cellStyle name="Output 6 2 4 2 5" xfId="27312" xr:uid="{19613ACD-5456-4C07-8D7F-21E5EE064FDD}"/>
    <cellStyle name="Output 6 2 4 2 6" xfId="55851" xr:uid="{642D2292-D3A2-4D9D-ABC7-54B56E9B129A}"/>
    <cellStyle name="Output 6 2 4 3" xfId="3480" xr:uid="{26A49D35-2D57-44AC-8774-5E388B2AD76B}"/>
    <cellStyle name="Output 6 2 4 3 2" xfId="43696" xr:uid="{F4EAB9F3-54CA-4A89-9117-047D3E422E5E}"/>
    <cellStyle name="Output 6 2 4 4" xfId="42395" xr:uid="{60C25268-434B-43F7-A6C7-F4B507987B25}"/>
    <cellStyle name="Output 6 2 4 5" xfId="49069" xr:uid="{463705B8-4E4D-402D-B3A1-9F1C6282F42A}"/>
    <cellStyle name="Output 6 2 5" xfId="1387" xr:uid="{3E52B8E4-C5F5-4372-B952-5E93A4B504E6}"/>
    <cellStyle name="Output 6 2 5 2" xfId="5732" xr:uid="{6855CA4E-74A3-4533-BA7F-0C0CE4A025D8}"/>
    <cellStyle name="Output 6 2 5 2 2" xfId="8318" xr:uid="{DA7892A5-F2A7-49BE-A5C6-4656A29BFDF9}"/>
    <cellStyle name="Output 6 2 5 2 2 2" xfId="17307" xr:uid="{93F36C54-7B1B-440B-A735-EAC8F7ABBA01}"/>
    <cellStyle name="Output 6 2 5 2 2 2 2" xfId="36597" xr:uid="{007B2CFB-8EAD-487B-B8AD-1E72DC73735B}"/>
    <cellStyle name="Output 6 2 5 2 2 3" xfId="33851" xr:uid="{F55C6BF5-274D-43AB-B730-A7F8EA3F5B7A}"/>
    <cellStyle name="Output 6 2 5 2 3" xfId="10955" xr:uid="{CEFAEBE4-1F19-4EE0-A1F0-C0DF7B2DD06F}"/>
    <cellStyle name="Output 6 2 5 2 3 2" xfId="19944" xr:uid="{DEE20966-ADF3-45A3-9830-FCB0A10902A4}"/>
    <cellStyle name="Output 6 2 5 2 3 2 2" xfId="37431" xr:uid="{9C871CAF-3A17-4D13-A235-D174988352CF}"/>
    <cellStyle name="Output 6 2 5 2 3 3" xfId="24277" xr:uid="{6E81E1BC-908D-4A7C-B323-E13C65750068}"/>
    <cellStyle name="Output 6 2 5 2 4" xfId="14721" xr:uid="{F221559D-2B83-439D-9202-2A0A24BD05B3}"/>
    <cellStyle name="Output 6 2 5 2 4 2" xfId="36962" xr:uid="{4E194706-CFBE-4448-8755-4435C9B587CE}"/>
    <cellStyle name="Output 6 2 5 2 5" xfId="43496" xr:uid="{E0D1838A-3C5D-4164-AD08-4274E627D2B0}"/>
    <cellStyle name="Output 6 2 5 2 6" xfId="58498" xr:uid="{B986B5D8-6012-42AF-A884-51B368D3A3D4}"/>
    <cellStyle name="Output 6 2 5 3" xfId="3824" xr:uid="{B7B3C753-3148-4D7F-82E7-14531518222F}"/>
    <cellStyle name="Output 6 2 5 3 2" xfId="39780" xr:uid="{6371229E-7E30-436F-A630-608843618EFA}"/>
    <cellStyle name="Output 6 2 5 4" xfId="41587" xr:uid="{84ADBB22-3D71-4449-BACC-284ED7D8B638}"/>
    <cellStyle name="Output 6 2 5 5" xfId="51717" xr:uid="{1F3B6874-2903-4779-8263-0A4EA3BA880A}"/>
    <cellStyle name="Output 6 2 6" xfId="1810" xr:uid="{68816838-D145-446A-9277-B24348F2F244}"/>
    <cellStyle name="Output 6 2 6 2" xfId="6127" xr:uid="{AA3F5067-78EA-4D2A-B18D-D40463D8D78E}"/>
    <cellStyle name="Output 6 2 6 2 2" xfId="8713" xr:uid="{CD160217-84D9-4CA4-B29F-107A4738D951}"/>
    <cellStyle name="Output 6 2 6 2 2 2" xfId="17702" xr:uid="{5E611AEB-076D-4EAB-BA44-87FC0A5447CB}"/>
    <cellStyle name="Output 6 2 6 2 2 2 2" xfId="24613" xr:uid="{2D23E8E3-F019-4E00-AAF1-B1AC5AC36B2A}"/>
    <cellStyle name="Output 6 2 6 2 2 3" xfId="33631" xr:uid="{6E1AED0C-E533-44D5-A9DB-CC0708B29E4B}"/>
    <cellStyle name="Output 6 2 6 2 3" xfId="11350" xr:uid="{B3014406-91A2-495D-8884-FE6A7AA1DCC3}"/>
    <cellStyle name="Output 6 2 6 2 3 2" xfId="20339" xr:uid="{722A36CE-FBF6-4794-A5F4-F53CD29114FD}"/>
    <cellStyle name="Output 6 2 6 2 3 2 2" xfId="28060" xr:uid="{A5B36C55-F8E4-4710-A152-DFFFB8AD9D69}"/>
    <cellStyle name="Output 6 2 6 2 3 3" xfId="40021" xr:uid="{D964FA68-C07A-45F2-A0D6-08B6B2A180AD}"/>
    <cellStyle name="Output 6 2 6 2 4" xfId="15116" xr:uid="{A8D1B321-49F1-495D-818A-D0321D341895}"/>
    <cellStyle name="Output 6 2 6 2 4 2" xfId="36034" xr:uid="{F6CC809C-07EB-4AB5-888A-8A36FEC907B4}"/>
    <cellStyle name="Output 6 2 6 2 5" xfId="34120" xr:uid="{BEBA9525-EE64-4422-9E0B-E70C42635BC2}"/>
    <cellStyle name="Output 6 2 6 2 6" xfId="54020" xr:uid="{16E2E561-955F-4918-8700-FB68EAD39888}"/>
    <cellStyle name="Output 6 2 6 3" xfId="4247" xr:uid="{90204C6B-A141-4458-B434-EA2A437F761C}"/>
    <cellStyle name="Output 6 2 6 3 2" xfId="30207" xr:uid="{71EE33D8-F772-496B-A738-A365F74F4081}"/>
    <cellStyle name="Output 6 2 6 4" xfId="26100" xr:uid="{CD6BC2B1-54A6-427A-A7F0-DA521EA0AF29}"/>
    <cellStyle name="Output 6 2 6 5" xfId="47352" xr:uid="{551CCE8F-A6E5-4FBD-86D7-CF6A0786531A}"/>
    <cellStyle name="Output 6 2 7" xfId="2006" xr:uid="{F04F4881-8008-46A5-85C1-9F58A50C52E0}"/>
    <cellStyle name="Output 6 2 7 2" xfId="6314" xr:uid="{01B8B014-5ADD-49DF-866D-FD5458043065}"/>
    <cellStyle name="Output 6 2 7 2 2" xfId="8900" xr:uid="{CAAF3A84-42AA-4560-BB76-ADAE49E033B8}"/>
    <cellStyle name="Output 6 2 7 2 2 2" xfId="17889" xr:uid="{5A35FA23-D4EE-46AA-94E9-5C9A880DAE94}"/>
    <cellStyle name="Output 6 2 7 2 2 2 2" xfId="34019" xr:uid="{370205BE-D949-4385-A316-E2A517F743A4}"/>
    <cellStyle name="Output 6 2 7 2 2 3" xfId="38424" xr:uid="{D1C90712-DA14-4031-BBA0-B5ABE238773D}"/>
    <cellStyle name="Output 6 2 7 2 3" xfId="11537" xr:uid="{78C04D46-9611-4981-8FE4-957C9F9511A8}"/>
    <cellStyle name="Output 6 2 7 2 3 2" xfId="20526" xr:uid="{BB2F7965-3D19-407B-9679-A0FDF6E509C0}"/>
    <cellStyle name="Output 6 2 7 2 3 2 2" xfId="24976" xr:uid="{EF8131F1-D61A-4A6B-BEF1-4B7B5A2B8B71}"/>
    <cellStyle name="Output 6 2 7 2 3 3" xfId="24302" xr:uid="{8927D61D-A935-4819-9C64-F42E13FD9BDF}"/>
    <cellStyle name="Output 6 2 7 2 4" xfId="15303" xr:uid="{3D6FA8BA-E4EF-4781-AB63-FCAB6794408E}"/>
    <cellStyle name="Output 6 2 7 2 4 2" xfId="39280" xr:uid="{91CD48A9-E07B-4CC9-B424-9C95950482E6}"/>
    <cellStyle name="Output 6 2 7 2 5" xfId="40599" xr:uid="{9CF57C79-9907-4BF8-8016-0F31F2977FCD}"/>
    <cellStyle name="Output 6 2 7 3" xfId="4443" xr:uid="{35AB889D-9053-425C-989F-5DFEA15FFC41}"/>
    <cellStyle name="Output 6 2 7 3 2" xfId="26545" xr:uid="{75018B5D-E390-469C-A9D9-C1034E4B0E3C}"/>
    <cellStyle name="Output 6 2 7 4" xfId="41820" xr:uid="{D1D99C3E-5E07-40DB-9E6B-794283C9A156}"/>
    <cellStyle name="Output 6 2 8" xfId="2817" xr:uid="{D85EB5C2-982D-4738-9BA9-40ECB393E998}"/>
    <cellStyle name="Output 6 2 8 2" xfId="6967" xr:uid="{AA426D50-46CF-4F20-9A3C-A0DFEA3A04C2}"/>
    <cellStyle name="Output 6 2 8 2 2" xfId="12096" xr:uid="{CF48BB6D-5404-4269-9519-51DBC311A843}"/>
    <cellStyle name="Output 6 2 8 2 2 2" xfId="21085" xr:uid="{7153B55D-31EB-4299-916E-1C17B3C235CF}"/>
    <cellStyle name="Output 6 2 8 2 2 2 2" xfId="36274" xr:uid="{2EECFB96-57A8-4406-A44B-41DD911337B0}"/>
    <cellStyle name="Output 6 2 8 2 2 3" xfId="22603" xr:uid="{4B29E733-65D6-40E0-A7E0-6AECF9090395}"/>
    <cellStyle name="Output 6 2 8 2 3" xfId="12915" xr:uid="{C18C39E0-882E-414A-8FF5-A9F181794D7B}"/>
    <cellStyle name="Output 6 2 8 2 3 2" xfId="21904" xr:uid="{1FAB93DF-22AA-4C5E-8D7A-5CF4FA0DB119}"/>
    <cellStyle name="Output 6 2 8 2 3 2 2" xfId="24002" xr:uid="{E875EC1E-7D80-41C9-93DD-1854B653D431}"/>
    <cellStyle name="Output 6 2 8 2 3 3" xfId="35130" xr:uid="{A9A776A5-B844-440E-ACAC-D65C3192F739}"/>
    <cellStyle name="Output 6 2 8 2 4" xfId="15956" xr:uid="{420A6EA4-4C5B-49FB-B6E2-4438DF15B5F4}"/>
    <cellStyle name="Output 6 2 8 2 4 2" xfId="27704" xr:uid="{0254AEF1-384D-4E81-A85A-3135D04E0509}"/>
    <cellStyle name="Output 6 2 8 2 5" xfId="23608" xr:uid="{CF6B7D0F-2E22-4B8B-B617-F3695A659094}"/>
    <cellStyle name="Output 6 2 8 3" xfId="9530" xr:uid="{0A9CC802-312E-47E3-9EE5-A45C24C19CD0}"/>
    <cellStyle name="Output 6 2 8 3 2" xfId="18519" xr:uid="{4E31360D-8461-4956-8E52-16BFFA281934}"/>
    <cellStyle name="Output 6 2 8 3 2 2" xfId="43049" xr:uid="{35AF0883-A027-4E85-803E-F6EC526BBA10}"/>
    <cellStyle name="Output 6 2 8 3 3" xfId="38592" xr:uid="{263227BB-1BC5-4AB7-A993-C84D5E2AFADF}"/>
    <cellStyle name="Output 6 2 8 4" xfId="40722" xr:uid="{DFDE06DB-850F-4AD1-B536-5BCFD40EEB3B}"/>
    <cellStyle name="Output 6 2 9" xfId="4750" xr:uid="{72E9608F-D0B6-43AD-AA5D-3285C92FF186}"/>
    <cellStyle name="Output 6 2 9 2" xfId="7336" xr:uid="{656FAF75-F573-4349-B8F1-AED38F2A67A7}"/>
    <cellStyle name="Output 6 2 9 2 2" xfId="16325" xr:uid="{190D33DC-4EAD-403D-8072-0401FC296C71}"/>
    <cellStyle name="Output 6 2 9 2 2 2" xfId="27680" xr:uid="{110640F5-1D23-4B67-AAA1-09FCA464AFFB}"/>
    <cellStyle name="Output 6 2 9 2 3" xfId="41713" xr:uid="{E7038EBD-AB14-4614-B645-2E5387CBE7F8}"/>
    <cellStyle name="Output 6 2 9 3" xfId="9973" xr:uid="{DE5224A1-440E-40D9-BAB5-F78AF839E39F}"/>
    <cellStyle name="Output 6 2 9 3 2" xfId="18962" xr:uid="{C216905C-FE35-478F-8488-ADC2BD0DB1D5}"/>
    <cellStyle name="Output 6 2 9 3 2 2" xfId="22502" xr:uid="{D20CACF7-5F75-42E8-9EED-B2F0D9457D0A}"/>
    <cellStyle name="Output 6 2 9 3 3" xfId="41516" xr:uid="{48AB62E0-E77A-4FBE-AF33-2607EC499765}"/>
    <cellStyle name="Output 6 2 9 4" xfId="13739" xr:uid="{4CDF5E3B-6D46-4B6D-8AD3-DA197E1246F3}"/>
    <cellStyle name="Output 6 2 9 4 2" xfId="30525" xr:uid="{CBBB34A0-AC5D-45C9-A2B3-7D33EFB7EE09}"/>
    <cellStyle name="Output 6 2 9 5" xfId="28738" xr:uid="{C582349E-A209-473C-B0E9-52E0D457546E}"/>
    <cellStyle name="Output 6 20" xfId="44916" xr:uid="{5F7E2B6B-259E-43C0-B9FC-75AAE3EB3B1F}"/>
    <cellStyle name="Output 6 20 2" xfId="50473" xr:uid="{147C7E0F-ACC3-4201-A18D-0CC952048FD9}"/>
    <cellStyle name="Output 6 20 2 2" xfId="57255" xr:uid="{526154D2-9E10-408A-A2CD-909ABCD8DC58}"/>
    <cellStyle name="Output 6 20 3" xfId="52075" xr:uid="{FDAF7CAF-87BD-4E82-A470-B1A1C427E08C}"/>
    <cellStyle name="Output 6 20 3 2" xfId="58856" xr:uid="{BD965F7F-1D10-4247-BD72-9F9B5F7B5CFC}"/>
    <cellStyle name="Output 6 20 4" xfId="51871" xr:uid="{1AF61E06-8BB2-45FE-8579-DE0C29BD063E}"/>
    <cellStyle name="Output 6 20 4 2" xfId="58652" xr:uid="{F308A8FA-6891-42F0-886A-7D2132B3D3FA}"/>
    <cellStyle name="Output 6 20 5" xfId="48590" xr:uid="{07FD772B-5CD9-4A09-B9D1-CDE31470C2A0}"/>
    <cellStyle name="Output 6 20 5 2" xfId="55379" xr:uid="{986F9CAC-9A05-4A2E-B7C8-64155827A8E9}"/>
    <cellStyle name="Output 6 20 6" xfId="53665" xr:uid="{2AAE65F7-1D5F-4F4F-A96D-AC2F006C9FA9}"/>
    <cellStyle name="Output 6 20 7" xfId="46976" xr:uid="{035F4DCD-69AF-4B47-83DE-9E8F1FC8212D}"/>
    <cellStyle name="Output 6 21" xfId="44918" xr:uid="{FC572A0B-48C7-417D-AE32-9FBF5FCEC448}"/>
    <cellStyle name="Output 6 21 2" xfId="50542" xr:uid="{3A8CE855-9AC7-4C76-8458-709064615B99}"/>
    <cellStyle name="Output 6 21 2 2" xfId="57324" xr:uid="{FA0780D6-1CC0-4212-B6FB-E2BBEF0B7942}"/>
    <cellStyle name="Output 6 21 3" xfId="52144" xr:uid="{C254F03D-30A6-4689-BC19-257230135297}"/>
    <cellStyle name="Output 6 21 3 2" xfId="58925" xr:uid="{42342658-BA7E-4459-BB3E-D7386BC11923}"/>
    <cellStyle name="Output 6 21 4" xfId="48877" xr:uid="{3DAE916D-B6BB-4B9B-973E-62329A68FB3C}"/>
    <cellStyle name="Output 6 21 4 2" xfId="55658" xr:uid="{85F66C38-89F7-4E28-ACD6-B593C66D7FE5}"/>
    <cellStyle name="Output 6 21 5" xfId="48659" xr:uid="{BE110DA4-6E18-478D-BABF-B5EB39380EA8}"/>
    <cellStyle name="Output 6 21 5 2" xfId="55448" xr:uid="{E295E892-0B7A-4AAC-B224-54520C1C0C94}"/>
    <cellStyle name="Output 6 21 6" xfId="53734" xr:uid="{DC8771B7-7FEC-47E7-A723-9F65DD630647}"/>
    <cellStyle name="Output 6 21 7" xfId="47045" xr:uid="{F0A8D1C9-FC1A-4A5D-87F8-98489F8D28B8}"/>
    <cellStyle name="Output 6 22" xfId="44905" xr:uid="{817BD203-E130-45C8-BB60-457209546A3B}"/>
    <cellStyle name="Output 6 22 2" xfId="50502" xr:uid="{8874B1AC-B162-48E3-A44A-C2098352ED50}"/>
    <cellStyle name="Output 6 22 2 2" xfId="57284" xr:uid="{4D57CEE4-C4CC-4218-B1C4-070E0FF0A4FF}"/>
    <cellStyle name="Output 6 22 3" xfId="52104" xr:uid="{4A295226-6A8B-42C0-BAF9-8A86BC99FF90}"/>
    <cellStyle name="Output 6 22 3 2" xfId="58885" xr:uid="{A7A7D4F0-366C-4182-B771-2D009F6D6104}"/>
    <cellStyle name="Output 6 22 4" xfId="48957" xr:uid="{6745C6AE-9A45-46DF-96E6-0DFDAFA483F6}"/>
    <cellStyle name="Output 6 22 4 2" xfId="55740" xr:uid="{052D926A-4FD6-4116-A4C9-74262C6D6AE2}"/>
    <cellStyle name="Output 6 22 5" xfId="48619" xr:uid="{91CB8845-AE45-44BF-9EA8-80E3985CE4F7}"/>
    <cellStyle name="Output 6 22 5 2" xfId="55408" xr:uid="{C674B331-702E-4FCC-9B7E-978D616168F3}"/>
    <cellStyle name="Output 6 22 6" xfId="53694" xr:uid="{66E2AF86-2751-4D2A-B389-839F0E0A102E}"/>
    <cellStyle name="Output 6 22 7" xfId="47005" xr:uid="{6C830D99-D6A4-4E4F-9EA7-1BFF438F7524}"/>
    <cellStyle name="Output 6 23" xfId="44964" xr:uid="{085F9046-5D13-46AD-8042-E45D1E81CA46}"/>
    <cellStyle name="Output 6 23 2" xfId="50593" xr:uid="{7A956342-3808-449A-B3A5-D818C682C319}"/>
    <cellStyle name="Output 6 23 2 2" xfId="57375" xr:uid="{B638CD8A-967E-45AA-835B-2BA2EE100BBE}"/>
    <cellStyle name="Output 6 23 3" xfId="52407" xr:uid="{25DE28A9-A5EE-4D97-96C3-34D1E6B10CE4}"/>
    <cellStyle name="Output 6 23 3 2" xfId="59188" xr:uid="{197D7699-F9DD-4CB7-BB84-E7B0621F951E}"/>
    <cellStyle name="Output 6 23 4" xfId="48710" xr:uid="{F433D3D3-0ACC-4D90-9942-DEA698334671}"/>
    <cellStyle name="Output 6 23 4 2" xfId="55499" xr:uid="{AA5E53DF-8825-4636-AF04-BE59B17D3E57}"/>
    <cellStyle name="Output 6 23 5" xfId="53785" xr:uid="{CDDB3F50-93DF-4151-985A-7EF48200DC50}"/>
    <cellStyle name="Output 6 23 6" xfId="47096" xr:uid="{67643A38-E502-4DA8-B209-E26B9BD6D751}"/>
    <cellStyle name="Output 6 24" xfId="45011" xr:uid="{B6697994-4963-45AB-B4B8-275A991DA102}"/>
    <cellStyle name="Output 6 24 2" xfId="50639" xr:uid="{74E609F8-7755-4813-9D64-AD649B4FAB15}"/>
    <cellStyle name="Output 6 24 2 2" xfId="57421" xr:uid="{CADDBD0B-3D59-41B4-A1CF-2013E1A81622}"/>
    <cellStyle name="Output 6 24 3" xfId="52453" xr:uid="{787AED70-65DB-4238-92AD-A793BC8A2FED}"/>
    <cellStyle name="Output 6 24 3 2" xfId="59234" xr:uid="{BC016976-E4E0-4FBC-A6C4-008E027FBB9C}"/>
    <cellStyle name="Output 6 24 4" xfId="48756" xr:uid="{E75BEE4F-9487-407F-86D7-8A51D3A0CC41}"/>
    <cellStyle name="Output 6 24 4 2" xfId="55545" xr:uid="{2458324F-D6A8-4DC2-8DF3-FC2CFACFFF6D}"/>
    <cellStyle name="Output 6 24 5" xfId="53831" xr:uid="{D6FBF0C1-D44D-49A0-8DCA-D988CF8124CB}"/>
    <cellStyle name="Output 6 24 6" xfId="47142" xr:uid="{A0197BF1-B31F-4606-9C47-6F6638FF6874}"/>
    <cellStyle name="Output 6 25" xfId="45052" xr:uid="{38B298E5-E246-4FD0-BF30-C2CE4EB79BE9}"/>
    <cellStyle name="Output 6 25 2" xfId="50627" xr:uid="{D18813E9-B3E6-4F22-AF3A-165C2B59B5AE}"/>
    <cellStyle name="Output 6 25 2 2" xfId="57409" xr:uid="{5E6E160F-9BEE-4411-9C3F-F16FE096FD26}"/>
    <cellStyle name="Output 6 25 3" xfId="52441" xr:uid="{1E003EF2-A6AD-4580-9DD8-BD6C62443FAD}"/>
    <cellStyle name="Output 6 25 3 2" xfId="59222" xr:uid="{8414858F-3835-4D20-9690-9018151C31C5}"/>
    <cellStyle name="Output 6 25 4" xfId="48744" xr:uid="{29E45D04-42F3-4828-8FA0-BF0592C1E5EC}"/>
    <cellStyle name="Output 6 25 4 2" xfId="55533" xr:uid="{FF53F519-9013-4087-A709-C4DF894A32C4}"/>
    <cellStyle name="Output 6 25 5" xfId="53819" xr:uid="{E2DE5626-595B-4498-9694-FAB12534AFE2}"/>
    <cellStyle name="Output 6 25 6" xfId="47130" xr:uid="{347FDB61-541C-40EF-A55E-529036140E69}"/>
    <cellStyle name="Output 6 26" xfId="45109" xr:uid="{420A5482-048B-43DF-A012-4A7367FF7CE5}"/>
    <cellStyle name="Output 6 26 2" xfId="50588" xr:uid="{3044DFCF-9936-4BF5-92DD-1BF42AA03188}"/>
    <cellStyle name="Output 6 26 2 2" xfId="57370" xr:uid="{9837A0CC-7CB2-492C-ADF9-DF1BA62E4B6D}"/>
    <cellStyle name="Output 6 26 3" xfId="52402" xr:uid="{64A8F0E6-838F-4B28-9465-2412FF635E45}"/>
    <cellStyle name="Output 6 26 3 2" xfId="59183" xr:uid="{0E2FE372-72C5-494B-921E-F8A28AEE773D}"/>
    <cellStyle name="Output 6 26 4" xfId="48705" xr:uid="{73648D24-EABA-4FDC-BE15-49779B57046C}"/>
    <cellStyle name="Output 6 26 4 2" xfId="55494" xr:uid="{F3E56F6D-F929-4681-8157-0E5B3C592FD6}"/>
    <cellStyle name="Output 6 26 5" xfId="53780" xr:uid="{ACB0AFB8-A2FF-4A91-BD80-13294B15200A}"/>
    <cellStyle name="Output 6 26 6" xfId="47091" xr:uid="{04E63301-B68F-491C-8130-42AA17FA7EFF}"/>
    <cellStyle name="Output 6 27" xfId="45130" xr:uid="{9D267032-7F51-4B99-96D7-325DBB924436}"/>
    <cellStyle name="Output 6 27 2" xfId="50700" xr:uid="{3533AE31-C954-43A6-A0DA-0211772E463A}"/>
    <cellStyle name="Output 6 27 2 2" xfId="57482" xr:uid="{CE597971-2A9E-4023-B4D4-722A74DDC5D3}"/>
    <cellStyle name="Output 6 27 3" xfId="52511" xr:uid="{ABC068F9-F9AB-4A25-8312-E5E03AF75B6E}"/>
    <cellStyle name="Output 6 27 3 2" xfId="59292" xr:uid="{E466BAF5-C2FF-4B44-B281-EE4A3210AF6E}"/>
    <cellStyle name="Output 6 27 4" xfId="48813" xr:uid="{FB4DFD52-2FD7-4D09-B230-5D5F5687B6C6}"/>
    <cellStyle name="Output 6 27 4 2" xfId="55599" xr:uid="{8EFC9CEB-B6B7-4B00-AAAF-8E9F55B72B12}"/>
    <cellStyle name="Output 6 27 5" xfId="53889" xr:uid="{69896997-D053-4913-8E0D-CFA63F9C3F03}"/>
    <cellStyle name="Output 6 27 6" xfId="47203" xr:uid="{DDAE7A9F-7F11-4D27-8DE1-CF97CCFCF5EC}"/>
    <cellStyle name="Output 6 28" xfId="45125" xr:uid="{CBA3167A-C94C-4AAC-BE49-4F4A2A9D0FBC}"/>
    <cellStyle name="Output 6 28 2" xfId="50693" xr:uid="{4E873CC2-3EDD-4BDA-A9E1-E01FCB706640}"/>
    <cellStyle name="Output 6 28 2 2" xfId="57475" xr:uid="{08DDAE5F-38FC-470E-B397-9A565AD72829}"/>
    <cellStyle name="Output 6 28 3" xfId="52504" xr:uid="{7AF00EE0-DEB6-4D52-B201-07D30CE8B97C}"/>
    <cellStyle name="Output 6 28 3 2" xfId="59285" xr:uid="{07DDB682-23BE-4525-A390-5312C2CDA023}"/>
    <cellStyle name="Output 6 28 4" xfId="48808" xr:uid="{78D2E180-A02C-43A6-9F1B-2BEFE4ED7EA7}"/>
    <cellStyle name="Output 6 28 4 2" xfId="55594" xr:uid="{0CAD0D30-8543-4CD4-9ABD-DC2D4F63EC0A}"/>
    <cellStyle name="Output 6 28 5" xfId="53882" xr:uid="{1312CD4A-ABB3-48EC-9670-7BF569576DE6}"/>
    <cellStyle name="Output 6 28 6" xfId="47196" xr:uid="{6733FED6-C26B-47AB-BF9A-8F3DA24F81E6}"/>
    <cellStyle name="Output 6 29" xfId="45214" xr:uid="{602E9658-67F9-4211-A6BA-F36BCA06D26A}"/>
    <cellStyle name="Output 6 29 2" xfId="50724" xr:uid="{B5C3D97F-B7A3-4E4E-8AE6-C73E9E068C2B}"/>
    <cellStyle name="Output 6 29 2 2" xfId="57506" xr:uid="{DEE31AF6-419A-43E9-912E-6654F2F8B2B6}"/>
    <cellStyle name="Output 6 29 3" xfId="52535" xr:uid="{FEEE5F86-D7A2-4324-81EF-0610832EA9B7}"/>
    <cellStyle name="Output 6 29 3 2" xfId="59316" xr:uid="{24136D38-464F-47EA-A1AA-4DA8F068E2AD}"/>
    <cellStyle name="Output 6 29 4" xfId="53913" xr:uid="{9AA544AF-E5A3-4D50-AF32-AEBF8ACB8B9C}"/>
    <cellStyle name="Output 6 29 5" xfId="47227" xr:uid="{6C839D3F-EF15-4392-94CD-37A2B28F0595}"/>
    <cellStyle name="Output 6 3" xfId="391" xr:uid="{C760BBF5-53FD-42A8-9FE0-18E568CCB8BE}"/>
    <cellStyle name="Output 6 3 10" xfId="9261" xr:uid="{171FFDA7-B7F3-43A2-BA91-5527C361BDB8}"/>
    <cellStyle name="Output 6 3 10 2" xfId="18250" xr:uid="{C85F8B70-7D32-4ECB-B0AC-B03D768A2A8C}"/>
    <cellStyle name="Output 6 3 10 2 2" xfId="31453" xr:uid="{80DEE53A-5E6E-4F89-BE77-DFDC3726ED57}"/>
    <cellStyle name="Output 6 3 10 3" xfId="43967" xr:uid="{00AA8B4A-7F28-4252-8BE9-32E29430ABA4}"/>
    <cellStyle name="Output 6 3 11" xfId="12453" xr:uid="{1B2EF5AA-F4EE-4266-A57D-CD259AE0AF38}"/>
    <cellStyle name="Output 6 3 11 2" xfId="21442" xr:uid="{DAF5DB6F-43FD-4157-9D5A-8E4F183486FA}"/>
    <cellStyle name="Output 6 3 11 2 2" xfId="34598" xr:uid="{FCAFB817-4A79-40D4-97D8-257D256C02D0}"/>
    <cellStyle name="Output 6 3 11 3" xfId="28576" xr:uid="{ADF15283-0E8B-4F35-B68F-526A412594E4}"/>
    <cellStyle name="Output 6 3 12" xfId="2397" xr:uid="{517070FC-B5EC-4F9E-A8B4-55D671B763BE}"/>
    <cellStyle name="Output 6 3 12 2" xfId="27051" xr:uid="{AA831F2C-D13D-4A77-89FF-B7587CCD9F61}"/>
    <cellStyle name="Output 6 3 13" xfId="13306" xr:uid="{FE08FAB9-0AB0-44BD-AED4-B8261519CEBD}"/>
    <cellStyle name="Output 6 3 13 2" xfId="29737" xr:uid="{D19B414E-3780-4E44-A437-07999BDC0549}"/>
    <cellStyle name="Output 6 3 14" xfId="33238" xr:uid="{6524EED0-50D2-4FE5-8319-7FE71BB3AEFD}"/>
    <cellStyle name="Output 6 3 15" xfId="44338" xr:uid="{906013E8-50AD-44E9-A21F-C7DC90991CB6}"/>
    <cellStyle name="Output 6 3 16" xfId="45542" xr:uid="{9FDE14B9-EF17-4A62-A1ED-52D25B8646D6}"/>
    <cellStyle name="Output 6 3 2" xfId="740" xr:uid="{4F43EAF1-A5A5-46BE-9DA6-F6A4F9941F0A}"/>
    <cellStyle name="Output 6 3 2 2" xfId="5115" xr:uid="{5CA12D17-FC74-46D1-B48F-931B13D1B709}"/>
    <cellStyle name="Output 6 3 2 2 2" xfId="7701" xr:uid="{FF3E8FC3-3454-485A-8DB9-62F3E29A9650}"/>
    <cellStyle name="Output 6 3 2 2 2 2" xfId="16690" xr:uid="{D5D32F39-1198-488A-B79F-385DCE0EE86C}"/>
    <cellStyle name="Output 6 3 2 2 2 2 2" xfId="29088" xr:uid="{D61FFF0C-3BEB-4D48-B973-2AC1A9D70072}"/>
    <cellStyle name="Output 6 3 2 2 2 3" xfId="39258" xr:uid="{F63DD2B3-F520-469B-8E12-41DC0DA2AB63}"/>
    <cellStyle name="Output 6 3 2 2 2 4" xfId="56330" xr:uid="{645A2929-5412-45EB-9117-2E7761BE55BF}"/>
    <cellStyle name="Output 6 3 2 2 3" xfId="10338" xr:uid="{E8A50F90-C5F1-445B-B1D1-87CDFB8C948F}"/>
    <cellStyle name="Output 6 3 2 2 3 2" xfId="19327" xr:uid="{B38CD23F-38E7-4ED1-8F2F-933EBEB4C5E5}"/>
    <cellStyle name="Output 6 3 2 2 3 2 2" xfId="36576" xr:uid="{EBDCB078-ED5E-42CE-BDBF-A5453CD68897}"/>
    <cellStyle name="Output 6 3 2 2 3 3" xfId="40011" xr:uid="{14FA1480-1534-471B-B1B3-62095251467B}"/>
    <cellStyle name="Output 6 3 2 2 4" xfId="14104" xr:uid="{D7E9E595-F426-445C-8DB8-42B6C09EB3C7}"/>
    <cellStyle name="Output 6 3 2 2 4 2" xfId="30279" xr:uid="{27194D94-CDF8-4E02-9FCB-1604748ECDD7}"/>
    <cellStyle name="Output 6 3 2 2 5" xfId="28283" xr:uid="{3CC2B4B6-6643-4AC5-AB1E-D28060DC09A0}"/>
    <cellStyle name="Output 6 3 2 2 6" xfId="49548" xr:uid="{BBAD8820-BF46-42B6-8C12-163D8736A68A}"/>
    <cellStyle name="Output 6 3 2 3" xfId="3177" xr:uid="{7CF5A622-96F3-4428-BF15-8FA2CEB72AF4}"/>
    <cellStyle name="Output 6 3 2 3 2" xfId="33212" xr:uid="{45240A7B-4962-4366-9FBE-4B991B4A9E44}"/>
    <cellStyle name="Output 6 3 2 3 2 2" xfId="59009" xr:uid="{967BCAF3-FD6B-4201-8F38-B0E0A92C09E9}"/>
    <cellStyle name="Output 6 3 2 3 3" xfId="52228" xr:uid="{2903BF09-E24B-4E44-A889-D223D7C534DD}"/>
    <cellStyle name="Output 6 3 2 4" xfId="43187" xr:uid="{7F0BE6ED-F15E-4F7D-A816-D955A13C6118}"/>
    <cellStyle name="Output 6 3 2 4 2" xfId="54475" xr:uid="{9E6D1ADB-E4F0-4134-ADB6-5792194B22DE}"/>
    <cellStyle name="Output 6 3 2 4 3" xfId="47665" xr:uid="{63DAE810-6C52-4B33-98C0-7DE9E600BE1A}"/>
    <cellStyle name="Output 6 3 2 5" xfId="46057" xr:uid="{34A0E9E6-7079-42B8-9390-50DF43F884A2}"/>
    <cellStyle name="Output 6 3 3" xfId="1085" xr:uid="{418BF90D-C2BD-4BF7-A214-031E58E85712}"/>
    <cellStyle name="Output 6 3 3 2" xfId="5436" xr:uid="{9749EB8D-A7E0-42CF-A474-43DDCEE69441}"/>
    <cellStyle name="Output 6 3 3 2 2" xfId="8022" xr:uid="{3ADCCC98-70DE-4DE0-8C43-6BA3301899A2}"/>
    <cellStyle name="Output 6 3 3 2 2 2" xfId="17011" xr:uid="{96B0B4E0-35A1-4A48-94F8-47911F1A13B0}"/>
    <cellStyle name="Output 6 3 3 2 2 2 2" xfId="35586" xr:uid="{8F6ACB8E-CA9C-48AB-9363-6C84DD35C918}"/>
    <cellStyle name="Output 6 3 3 2 2 3" xfId="32907" xr:uid="{D149CFB7-81D9-48C6-80D5-876F242AF938}"/>
    <cellStyle name="Output 6 3 3 2 2 4" xfId="56738" xr:uid="{98F17937-921B-4F43-BF9C-FE18D00C17D5}"/>
    <cellStyle name="Output 6 3 3 2 3" xfId="10659" xr:uid="{3CBB2ABE-7D76-4643-9F8A-F1ABD8279E3C}"/>
    <cellStyle name="Output 6 3 3 2 3 2" xfId="19648" xr:uid="{9F5DF1E8-4F70-4020-AF0D-9F84F1AE8B93}"/>
    <cellStyle name="Output 6 3 3 2 3 2 2" xfId="43540" xr:uid="{99CBE842-B70B-46B6-B856-AE396BBA4186}"/>
    <cellStyle name="Output 6 3 3 2 3 3" xfId="41647" xr:uid="{5F24E9A5-18CE-42CC-BB57-2EFF2E06CEF6}"/>
    <cellStyle name="Output 6 3 3 2 4" xfId="14425" xr:uid="{59B661E3-F897-4F26-A3EC-78DE536C6CA6}"/>
    <cellStyle name="Output 6 3 3 2 4 2" xfId="29926" xr:uid="{9337DD82-07BE-48D6-8AF9-55344D27F830}"/>
    <cellStyle name="Output 6 3 3 2 5" xfId="22324" xr:uid="{D630EB29-F25B-4B9F-B265-4A73961FEBA4}"/>
    <cellStyle name="Output 6 3 3 2 6" xfId="49956" xr:uid="{7E463431-EE50-4989-AC6B-ED396E4FFB99}"/>
    <cellStyle name="Output 6 3 3 3" xfId="3522" xr:uid="{6FBFD443-B610-4BBB-9FE0-9FE4471A0DFB}"/>
    <cellStyle name="Output 6 3 3 3 2" xfId="29722" xr:uid="{50501EA2-5E28-437C-8766-59FF0B5BFCCC}"/>
    <cellStyle name="Output 6 3 3 3 2 2" xfId="58472" xr:uid="{04832541-1177-465B-BE35-5778C90C5EA4}"/>
    <cellStyle name="Output 6 3 3 3 3" xfId="51691" xr:uid="{FBE6A073-EEF5-4374-BD98-D575FFC66CBA}"/>
    <cellStyle name="Output 6 3 3 4" xfId="37912" xr:uid="{703EA75C-37DF-4D52-A99A-CF5FCC45EC37}"/>
    <cellStyle name="Output 6 3 3 4 2" xfId="54865" xr:uid="{3395DD41-729E-47FE-9022-6DEA0F016028}"/>
    <cellStyle name="Output 6 3 3 4 3" xfId="48073" xr:uid="{8B62DF79-3325-498D-8E46-0A3CE62F9FCD}"/>
    <cellStyle name="Output 6 3 3 5" xfId="53165" xr:uid="{CFA6FA26-8D83-409F-AD6B-EF96D892BAEE}"/>
    <cellStyle name="Output 6 3 3 6" xfId="46459" xr:uid="{7A50751E-924A-4C68-AE2C-F4A3F0646438}"/>
    <cellStyle name="Output 6 3 4" xfId="1429" xr:uid="{CF57CC1B-B15F-4258-80C3-AE4C5D512CEC}"/>
    <cellStyle name="Output 6 3 4 2" xfId="5774" xr:uid="{BADDCF8B-5B5E-4823-9C66-C27DEEE319D9}"/>
    <cellStyle name="Output 6 3 4 2 2" xfId="8360" xr:uid="{941F9E25-A276-4CCE-956B-F98502374410}"/>
    <cellStyle name="Output 6 3 4 2 2 2" xfId="17349" xr:uid="{AE08CCD5-86E9-4746-BAB3-3BCE89260388}"/>
    <cellStyle name="Output 6 3 4 2 2 2 2" xfId="35977" xr:uid="{D29250D7-C598-4BBA-BB5D-E7C073B2F06B}"/>
    <cellStyle name="Output 6 3 4 2 2 3" xfId="31849" xr:uid="{F017C591-6305-4930-9EC1-1E74498E483F}"/>
    <cellStyle name="Output 6 3 4 2 3" xfId="10997" xr:uid="{83532060-1165-4DA9-B35A-4D6D6CDCD55B}"/>
    <cellStyle name="Output 6 3 4 2 3 2" xfId="19986" xr:uid="{3E375A65-C517-4D2E-962D-E2B9856EB9FD}"/>
    <cellStyle name="Output 6 3 4 2 3 2 2" xfId="26256" xr:uid="{D596DF82-7A3C-42BE-97D0-6BE286019677}"/>
    <cellStyle name="Output 6 3 4 2 3 3" xfId="25406" xr:uid="{585D2B4F-660A-4EC7-B6C0-DAA0C5683D61}"/>
    <cellStyle name="Output 6 3 4 2 4" xfId="14763" xr:uid="{8A3CC4AB-5E51-4A2D-97AC-39B14AF54984}"/>
    <cellStyle name="Output 6 3 4 2 4 2" xfId="23033" xr:uid="{205747CF-24F9-4529-AF14-DE713F3ABA30}"/>
    <cellStyle name="Output 6 3 4 2 5" xfId="39012" xr:uid="{9A4A4D12-8AE8-42E3-97FB-22EFB29A9CA5}"/>
    <cellStyle name="Output 6 3 4 2 6" xfId="55858" xr:uid="{D0BA5043-28C9-4B47-9396-7E30437B27CD}"/>
    <cellStyle name="Output 6 3 4 3" xfId="3866" xr:uid="{86FEC141-9405-49B7-845E-0B7E9C813216}"/>
    <cellStyle name="Output 6 3 4 3 2" xfId="36286" xr:uid="{AE0572C7-C257-4258-B743-7B84B2359ABC}"/>
    <cellStyle name="Output 6 3 4 4" xfId="33570" xr:uid="{F3BA786B-0BEC-4A7F-B085-D5AA37682D44}"/>
    <cellStyle name="Output 6 3 4 5" xfId="49076" xr:uid="{232BD6C0-053C-44F8-80CE-EB15BACF7969}"/>
    <cellStyle name="Output 6 3 5" xfId="1729" xr:uid="{7850E4C6-D63A-4DAD-9081-FBDD3F5C4EB3}"/>
    <cellStyle name="Output 6 3 5 2" xfId="6055" xr:uid="{09623201-B615-483C-8D5F-84B89F66A3A0}"/>
    <cellStyle name="Output 6 3 5 2 2" xfId="8641" xr:uid="{C142A262-B684-4095-A9F3-0DCE1BCD3F57}"/>
    <cellStyle name="Output 6 3 5 2 2 2" xfId="17630" xr:uid="{4F09B193-E59D-428B-8400-26966D4DEB9B}"/>
    <cellStyle name="Output 6 3 5 2 2 2 2" xfId="32090" xr:uid="{40DD396C-E8B1-4C72-86BA-0DC347D4BDE9}"/>
    <cellStyle name="Output 6 3 5 2 2 3" xfId="32988" xr:uid="{126E1AA9-D07C-430E-BA23-6C2C0E856D22}"/>
    <cellStyle name="Output 6 3 5 2 3" xfId="11278" xr:uid="{BCC80FB3-AAB0-4848-841F-AF48F5DFCEFB}"/>
    <cellStyle name="Output 6 3 5 2 3 2" xfId="20267" xr:uid="{5AADF009-70A2-476B-BCE2-79628909F68E}"/>
    <cellStyle name="Output 6 3 5 2 3 2 2" xfId="34206" xr:uid="{EBA9E846-2C0D-4268-837C-8526480188EB}"/>
    <cellStyle name="Output 6 3 5 2 3 3" xfId="35693" xr:uid="{86418DB8-57D3-4AA6-9901-E39C5F2EE357}"/>
    <cellStyle name="Output 6 3 5 2 4" xfId="15044" xr:uid="{870763D1-4825-4828-B5D4-07BBBB0D3105}"/>
    <cellStyle name="Output 6 3 5 2 4 2" xfId="39671" xr:uid="{DEB579D5-D968-4C88-B8FA-8F2E61A43933}"/>
    <cellStyle name="Output 6 3 5 2 5" xfId="31369" xr:uid="{C26A9381-7587-49D8-B83B-1B29603431BE}"/>
    <cellStyle name="Output 6 3 5 2 6" xfId="58095" xr:uid="{99623A23-E346-4A7D-A07E-7A1409D91FEB}"/>
    <cellStyle name="Output 6 3 5 3" xfId="4166" xr:uid="{D584A392-717B-4877-A6D7-62CCCE841BB7}"/>
    <cellStyle name="Output 6 3 5 3 2" xfId="28484" xr:uid="{9AD1635A-4FF2-4D15-B96F-136BB89E8858}"/>
    <cellStyle name="Output 6 3 5 4" xfId="24481" xr:uid="{FCDEFB51-7A14-4E97-8832-E89445421BA6}"/>
    <cellStyle name="Output 6 3 5 5" xfId="51313" xr:uid="{F5B753B3-ADAC-468B-B35E-2EE5F5EBE667}"/>
    <cellStyle name="Output 6 3 6" xfId="2048" xr:uid="{6B79E115-08F1-43C1-9AC3-27DBFE8CEF79}"/>
    <cellStyle name="Output 6 3 6 2" xfId="6355" xr:uid="{08992B59-6F3F-4480-AF92-C99D886236AC}"/>
    <cellStyle name="Output 6 3 6 2 2" xfId="8941" xr:uid="{8DF4E1D0-490D-4AB0-9B34-F539F135F94B}"/>
    <cellStyle name="Output 6 3 6 2 2 2" xfId="17930" xr:uid="{739E8716-7099-4621-B5ED-CAFCA7D44764}"/>
    <cellStyle name="Output 6 3 6 2 2 2 2" xfId="31257" xr:uid="{8F4D9E32-85E5-4AA7-8AC1-3D288AFFF242}"/>
    <cellStyle name="Output 6 3 6 2 2 3" xfId="42707" xr:uid="{7EB28EA1-67C5-4C36-8927-FE2132A75E4E}"/>
    <cellStyle name="Output 6 3 6 2 3" xfId="11578" xr:uid="{FFE1B34B-C8A0-4000-8A37-016CBBF4D474}"/>
    <cellStyle name="Output 6 3 6 2 3 2" xfId="20567" xr:uid="{5BA01782-A3FD-462C-901E-C536C583D823}"/>
    <cellStyle name="Output 6 3 6 2 3 2 2" xfId="32326" xr:uid="{7DD4A04A-5338-4508-95C5-2E3D20D7AC5A}"/>
    <cellStyle name="Output 6 3 6 2 3 3" xfId="37676" xr:uid="{F93A76DD-4FD0-4C60-8F58-260D60375BCA}"/>
    <cellStyle name="Output 6 3 6 2 4" xfId="15344" xr:uid="{ADDC70AE-ED75-4102-9782-6666E9C7E4D9}"/>
    <cellStyle name="Output 6 3 6 2 4 2" xfId="28097" xr:uid="{C2E61F4E-6B87-4590-86F6-E70A2FC2D0D6}"/>
    <cellStyle name="Output 6 3 6 2 5" xfId="32615" xr:uid="{FC341D75-354E-4C0F-94D0-B1E61FE39D27}"/>
    <cellStyle name="Output 6 3 6 2 6" xfId="54027" xr:uid="{D127C59F-CBDE-4F0A-B528-880C485F8D81}"/>
    <cellStyle name="Output 6 3 6 3" xfId="4485" xr:uid="{E099FFE0-F906-4FAB-9620-58F43540F73D}"/>
    <cellStyle name="Output 6 3 6 3 2" xfId="35764" xr:uid="{52131589-ABF9-4D89-9C2A-C8F255B5C02C}"/>
    <cellStyle name="Output 6 3 6 4" xfId="25794" xr:uid="{148E0A1E-CA67-4F49-A68A-E5B79C67D0EB}"/>
    <cellStyle name="Output 6 3 6 5" xfId="47359" xr:uid="{3DD51619-846D-41DA-B3B1-1AA087F0A553}"/>
    <cellStyle name="Output 6 3 7" xfId="2859" xr:uid="{E0E26FB5-E89C-4AA9-9C7F-1253FEB38B72}"/>
    <cellStyle name="Output 6 3 7 2" xfId="7009" xr:uid="{531EE538-11BA-4417-A9C9-883557D66352}"/>
    <cellStyle name="Output 6 3 7 2 2" xfId="12138" xr:uid="{4B64ED2A-1492-48EF-B841-67FAB5D3DAA8}"/>
    <cellStyle name="Output 6 3 7 2 2 2" xfId="21127" xr:uid="{51CAE9F8-27B0-4515-A817-E0D563E3B2B6}"/>
    <cellStyle name="Output 6 3 7 2 2 2 2" xfId="25033" xr:uid="{6DC38FAD-0460-4EBC-BCC5-742141A154ED}"/>
    <cellStyle name="Output 6 3 7 2 2 3" xfId="42246" xr:uid="{036DBB5B-4C45-40AF-BCBA-FC657218C674}"/>
    <cellStyle name="Output 6 3 7 2 3" xfId="12950" xr:uid="{F45282B9-3550-485E-9E3D-12ED5039F28E}"/>
    <cellStyle name="Output 6 3 7 2 3 2" xfId="21939" xr:uid="{DF70F371-5228-4DD7-8E26-23CF7AA75001}"/>
    <cellStyle name="Output 6 3 7 2 3 2 2" xfId="38939" xr:uid="{8274E18C-806D-459E-8268-A31EEB4C15F4}"/>
    <cellStyle name="Output 6 3 7 2 3 3" xfId="37281" xr:uid="{92B1701A-7DBC-4950-B3DE-0D2A29B754B1}"/>
    <cellStyle name="Output 6 3 7 2 4" xfId="15998" xr:uid="{E4814CB6-8832-4578-8198-3E936B5277FF}"/>
    <cellStyle name="Output 6 3 7 2 4 2" xfId="24422" xr:uid="{11CEE56D-885F-4ED7-891F-9EF0988BCD9A}"/>
    <cellStyle name="Output 6 3 7 2 5" xfId="29389" xr:uid="{FC9216F9-8C72-4E92-B58C-EE2ABC58EB61}"/>
    <cellStyle name="Output 6 3 7 3" xfId="9572" xr:uid="{B1F6314A-4790-4061-A6C7-7CAE45C862AC}"/>
    <cellStyle name="Output 6 3 7 3 2" xfId="18561" xr:uid="{6E3BB7ED-4B62-48F9-AFA6-0A6086DBB081}"/>
    <cellStyle name="Output 6 3 7 3 2 2" xfId="41072" xr:uid="{2DE6261C-5D28-49CE-B988-11AE7D06BE5F}"/>
    <cellStyle name="Output 6 3 7 3 3" xfId="38980" xr:uid="{6E7AAB19-58A1-4038-AFBA-42DB2A86E340}"/>
    <cellStyle name="Output 6 3 7 4" xfId="36342" xr:uid="{46339732-8B1F-4429-8DEA-802D33D9C3A0}"/>
    <cellStyle name="Output 6 3 8" xfId="4791" xr:uid="{C1ED21FC-633C-4D10-85F3-CDB0EEA554DF}"/>
    <cellStyle name="Output 6 3 8 2" xfId="7377" xr:uid="{0C348614-6B37-4CE7-BC6E-82F012614832}"/>
    <cellStyle name="Output 6 3 8 2 2" xfId="16366" xr:uid="{1F2854ED-AA5E-4525-A1BB-BC323BCAD05F}"/>
    <cellStyle name="Output 6 3 8 2 2 2" xfId="26267" xr:uid="{0BC8ECCA-7F38-4BC4-B545-5AB7DDD3CAA5}"/>
    <cellStyle name="Output 6 3 8 2 3" xfId="25689" xr:uid="{324879C8-4920-4ED0-B1E8-037914BE27EB}"/>
    <cellStyle name="Output 6 3 8 3" xfId="10014" xr:uid="{786F14F1-F0BB-468C-B304-2372F07EF00E}"/>
    <cellStyle name="Output 6 3 8 3 2" xfId="19003" xr:uid="{85D3BA81-DD5C-4B6A-B45A-9246056AA919}"/>
    <cellStyle name="Output 6 3 8 3 2 2" xfId="32715" xr:uid="{FEFD2197-FEF7-4CA7-BE1C-AE58A79350D1}"/>
    <cellStyle name="Output 6 3 8 3 3" xfId="39967" xr:uid="{E1CBC12D-E9CB-4004-8E7F-CE569B2A9930}"/>
    <cellStyle name="Output 6 3 8 4" xfId="13780" xr:uid="{9B001F8B-DD50-4E6B-A5E8-E710E1AEBA2F}"/>
    <cellStyle name="Output 6 3 8 4 2" xfId="22675" xr:uid="{2E607884-DFB8-42BF-B1F1-A1C02455C282}"/>
    <cellStyle name="Output 6 3 8 5" xfId="33687" xr:uid="{57DFCE40-E21E-4C27-9C6A-7242A5B2F272}"/>
    <cellStyle name="Output 6 3 9" xfId="6693" xr:uid="{D3482A66-C4ED-4469-911D-DB8F21E57B7A}"/>
    <cellStyle name="Output 6 3 9 2" xfId="11898" xr:uid="{664D369C-4B00-4C43-AD66-5A6777727A5A}"/>
    <cellStyle name="Output 6 3 9 2 2" xfId="20887" xr:uid="{B74FE344-2000-4955-8AC1-A3D5C96AF9A0}"/>
    <cellStyle name="Output 6 3 9 2 2 2" xfId="27031" xr:uid="{CA4E4598-2488-405F-B565-139670ECAF3D}"/>
    <cellStyle name="Output 6 3 9 2 3" xfId="26677" xr:uid="{DC2C100B-F4B8-4E16-A20A-B32F569FD329}"/>
    <cellStyle name="Output 6 3 9 3" xfId="15682" xr:uid="{B6155F6C-B775-4617-9C72-5BC54D102667}"/>
    <cellStyle name="Output 6 3 9 3 2" xfId="32051" xr:uid="{96BE071A-649A-4079-863A-36D15ABC5C0B}"/>
    <cellStyle name="Output 6 3 9 4" xfId="33987" xr:uid="{E3A49C28-5626-4AFE-AE5D-74E4E863D455}"/>
    <cellStyle name="Output 6 30" xfId="45208" xr:uid="{976F2B23-7639-47B9-9713-F2ED4673FBA3}"/>
    <cellStyle name="Output 6 30 2" xfId="55770" xr:uid="{7B28E6C3-6BD5-44B1-9FD0-B0DBDFC1F2C2}"/>
    <cellStyle name="Output 6 30 3" xfId="48987" xr:uid="{F0657C7C-54C5-4801-89D8-DD711D338BCE}"/>
    <cellStyle name="Output 6 31" xfId="45283" xr:uid="{B20A8C55-941B-4D63-BCAA-6F6A6092761C}"/>
    <cellStyle name="Output 6 31 2" xfId="58956" xr:uid="{7DC6766E-1EF3-45A3-9DA3-7078F997AB42}"/>
    <cellStyle name="Output 6 31 3" xfId="52175" xr:uid="{1A8DE63C-4263-4DE7-9E9B-BCC9407F0143}"/>
    <cellStyle name="Output 6 32" xfId="45282" xr:uid="{38D2B7FE-7B6D-4F6C-B77B-9158B0D65E06}"/>
    <cellStyle name="Output 6 33" xfId="45318" xr:uid="{84E23843-CDF6-4B14-B03A-5D095184D9F1}"/>
    <cellStyle name="Output 6 34" xfId="45308" xr:uid="{EA319B36-6010-4869-9625-9F7D6634F99F}"/>
    <cellStyle name="Output 6 35" xfId="45424" xr:uid="{817672B0-7ED0-457D-BA0E-4BD14EBD8F8C}"/>
    <cellStyle name="Output 6 36" xfId="45437" xr:uid="{9BEF4422-6DE9-4E0B-A49C-A6DF7B977D77}"/>
    <cellStyle name="Output 6 37" xfId="44134" xr:uid="{F5D568C1-CCC1-4D1D-898F-2E978B87D3D6}"/>
    <cellStyle name="Output 6 38" xfId="45445" xr:uid="{A8D3AAD4-1576-4982-83AB-02D288A47F41}"/>
    <cellStyle name="Output 6 39" xfId="45488" xr:uid="{448BB07D-7766-4EA0-85DE-361F0D94818A}"/>
    <cellStyle name="Output 6 4" xfId="494" xr:uid="{AF7E49F5-7609-4320-9960-F4EE5EE1DF22}"/>
    <cellStyle name="Output 6 4 10" xfId="44391" xr:uid="{37B12777-61C7-489C-8816-304741D26C0C}"/>
    <cellStyle name="Output 6 4 11" xfId="45593" xr:uid="{1786E49C-DA0E-4B78-AE61-385EEF34876D}"/>
    <cellStyle name="Output 6 4 2" xfId="843" xr:uid="{E38751BC-0CB6-44E4-A0D5-FDB978FEDB31}"/>
    <cellStyle name="Output 6 4 2 2" xfId="5212" xr:uid="{E477CFB5-2110-4D06-B0B9-9809758E7C91}"/>
    <cellStyle name="Output 6 4 2 2 2" xfId="7798" xr:uid="{9E216588-D20E-4642-A40E-48BB32330C1F}"/>
    <cellStyle name="Output 6 4 2 2 2 2" xfId="16787" xr:uid="{43749250-62AF-4496-AC16-28049F906961}"/>
    <cellStyle name="Output 6 4 2 2 2 2 2" xfId="33431" xr:uid="{FBD711F3-7E96-4DA4-A0C7-0E10E30FBAD6}"/>
    <cellStyle name="Output 6 4 2 2 2 3" xfId="38999" xr:uid="{50DD713A-4759-4808-B5C0-5A0CBAD3C851}"/>
    <cellStyle name="Output 6 4 2 2 2 4" xfId="56381" xr:uid="{9C36B682-E913-4574-B953-B7C5E5C95C3F}"/>
    <cellStyle name="Output 6 4 2 2 3" xfId="10435" xr:uid="{97DAC14B-61B0-4C60-8550-2E8295EC7B32}"/>
    <cellStyle name="Output 6 4 2 2 3 2" xfId="19424" xr:uid="{BFCCB3D8-57C3-4AA3-826C-CE33FE1EA45F}"/>
    <cellStyle name="Output 6 4 2 2 3 2 2" xfId="23582" xr:uid="{C9312251-5FDA-43BF-A35D-47D6337482F4}"/>
    <cellStyle name="Output 6 4 2 2 3 3" xfId="24248" xr:uid="{307B3357-B62F-46E5-8578-BF9481502390}"/>
    <cellStyle name="Output 6 4 2 2 4" xfId="14201" xr:uid="{F1D768DF-14C8-4EFE-9E98-2B75538AE0B1}"/>
    <cellStyle name="Output 6 4 2 2 4 2" xfId="38735" xr:uid="{E36F17A2-D654-44B9-9449-2C3F8CE5FD37}"/>
    <cellStyle name="Output 6 4 2 2 5" xfId="40751" xr:uid="{2CFC7303-6691-43F7-AAA5-C472D31C2C16}"/>
    <cellStyle name="Output 6 4 2 2 6" xfId="49599" xr:uid="{BCD4073C-2656-4E3F-81F4-DD1C6F05390E}"/>
    <cellStyle name="Output 6 4 2 3" xfId="3280" xr:uid="{BF7E5226-2BA1-428B-85F8-380A3767F94D}"/>
    <cellStyle name="Output 6 4 2 3 2" xfId="32742" xr:uid="{600B17BE-F37D-4E23-9588-2C20B92E0FEC}"/>
    <cellStyle name="Output 6 4 2 3 2 2" xfId="58676" xr:uid="{658247C0-99BE-4B00-A6A4-590FD81D1BEA}"/>
    <cellStyle name="Output 6 4 2 3 3" xfId="51895" xr:uid="{A7862C48-FB01-47A2-8E42-6D474958AF7E}"/>
    <cellStyle name="Output 6 4 2 4" xfId="34818" xr:uid="{A3AFFD65-C811-4CE0-8CB9-33A5868AD738}"/>
    <cellStyle name="Output 6 4 2 4 2" xfId="54523" xr:uid="{78388631-434A-4F70-AE61-339D13F79B4A}"/>
    <cellStyle name="Output 6 4 2 4 3" xfId="47716" xr:uid="{036466EF-2568-40B1-B583-BCEB981CBFE2}"/>
    <cellStyle name="Output 6 4 2 5" xfId="46105" xr:uid="{9FE5030B-2A91-4B6A-B3B6-A9766EB05974}"/>
    <cellStyle name="Output 6 4 3" xfId="1188" xr:uid="{D9FC0934-81EB-4CC7-BFA8-651B6E3CBFF8}"/>
    <cellStyle name="Output 6 4 3 2" xfId="5533" xr:uid="{5AB03A2B-F8C9-4E98-8608-75CF7FE81EAD}"/>
    <cellStyle name="Output 6 4 3 2 2" xfId="8119" xr:uid="{CE4A1110-3E49-45EB-91C0-7D5DD6468CBE}"/>
    <cellStyle name="Output 6 4 3 2 2 2" xfId="17108" xr:uid="{1E0B44A5-4E8F-41C2-B7B9-2E6757316F56}"/>
    <cellStyle name="Output 6 4 3 2 2 2 2" xfId="39367" xr:uid="{7EBD9600-AD7E-4896-9CB4-5B783E0D9774}"/>
    <cellStyle name="Output 6 4 3 2 2 3" xfId="38123" xr:uid="{248E21C0-4E37-48FB-A3A0-35CB376693D6}"/>
    <cellStyle name="Output 6 4 3 2 2 4" xfId="56786" xr:uid="{56DCC19C-4929-4630-98AC-058D126A51D2}"/>
    <cellStyle name="Output 6 4 3 2 3" xfId="10756" xr:uid="{19F601B8-DE2F-4E37-9E0B-3F2F3297F678}"/>
    <cellStyle name="Output 6 4 3 2 3 2" xfId="19745" xr:uid="{3A5F54CC-9BE0-4C9E-A88B-C52504AB9A2C}"/>
    <cellStyle name="Output 6 4 3 2 3 2 2" xfId="24740" xr:uid="{8E973CC9-5008-48EE-BA04-EFD4F024C8F4}"/>
    <cellStyle name="Output 6 4 3 2 3 3" xfId="36233" xr:uid="{71DCE606-C9B3-45FF-8DD9-EADA18F520D0}"/>
    <cellStyle name="Output 6 4 3 2 4" xfId="14522" xr:uid="{FA0A68A8-2449-4D2C-AD17-82EC1378B99F}"/>
    <cellStyle name="Output 6 4 3 2 4 2" xfId="32123" xr:uid="{3D2426F4-72B5-4398-9104-252DCF2C9BB4}"/>
    <cellStyle name="Output 6 4 3 2 5" xfId="38240" xr:uid="{D2AD6275-4068-42A1-B6DF-5B42410E7620}"/>
    <cellStyle name="Output 6 4 3 2 6" xfId="50004" xr:uid="{B5F22C71-7FF3-435A-BF47-B1C9404AF101}"/>
    <cellStyle name="Output 6 4 3 3" xfId="3625" xr:uid="{5473098A-A336-49BE-9416-10C23F18EC71}"/>
    <cellStyle name="Output 6 4 3 3 2" xfId="24099" xr:uid="{CCFDDC3D-0186-40B1-8427-61A1EB50A54B}"/>
    <cellStyle name="Output 6 4 3 3 2 2" xfId="57616" xr:uid="{4E6C292D-260E-43A4-9494-2D85FD1A5050}"/>
    <cellStyle name="Output 6 4 3 3 3" xfId="50834" xr:uid="{4460858F-449F-4DA0-ADC0-FAF11DB2A3D8}"/>
    <cellStyle name="Output 6 4 3 4" xfId="26069" xr:uid="{E19C9400-C579-487A-A50A-15CBE503CEE2}"/>
    <cellStyle name="Output 6 4 3 4 2" xfId="54913" xr:uid="{5D83FDF1-6064-4390-89D6-7C77AA301DB8}"/>
    <cellStyle name="Output 6 4 3 4 3" xfId="48121" xr:uid="{F6D15F6C-80EA-48B0-BE40-1C600F54F130}"/>
    <cellStyle name="Output 6 4 3 5" xfId="53213" xr:uid="{AF142B27-8255-47BB-B262-95A61BC8CBB0}"/>
    <cellStyle name="Output 6 4 3 6" xfId="46507" xr:uid="{7262DCAB-3667-47E4-AD53-AE107B923C88}"/>
    <cellStyle name="Output 6 4 4" xfId="1532" xr:uid="{B2B343C6-A844-4922-97C3-8872DB0193B3}"/>
    <cellStyle name="Output 6 4 4 2" xfId="5877" xr:uid="{7D2B5803-0DA3-44EC-9EF4-77C616A55EEC}"/>
    <cellStyle name="Output 6 4 4 2 2" xfId="8463" xr:uid="{4F37BAF6-B187-49BA-8F0D-8CFD5982BD40}"/>
    <cellStyle name="Output 6 4 4 2 2 2" xfId="17452" xr:uid="{A0A6435C-A3A1-4E21-82B4-F732DD75050F}"/>
    <cellStyle name="Output 6 4 4 2 2 2 2" xfId="23853" xr:uid="{CCF0DA53-9D58-44FF-924A-E93600E34144}"/>
    <cellStyle name="Output 6 4 4 2 2 3" xfId="39360" xr:uid="{7192144C-5616-475C-9ABE-0DE504DD0BEB}"/>
    <cellStyle name="Output 6 4 4 2 3" xfId="11100" xr:uid="{096134AF-FC4E-4E70-B288-2B3EEE19220B}"/>
    <cellStyle name="Output 6 4 4 2 3 2" xfId="20089" xr:uid="{132E4AC4-D8C8-4E68-909C-1A6EDE2F534B}"/>
    <cellStyle name="Output 6 4 4 2 3 2 2" xfId="36713" xr:uid="{40A3CFB8-3823-4FAA-A06C-119C9304A167}"/>
    <cellStyle name="Output 6 4 4 2 3 3" xfId="36092" xr:uid="{BA510372-46C6-4E6B-942A-8B06E8CB20C1}"/>
    <cellStyle name="Output 6 4 4 2 4" xfId="14866" xr:uid="{288B374C-9581-46A8-8A9E-24C3C3BF7FAF}"/>
    <cellStyle name="Output 6 4 4 2 4 2" xfId="43096" xr:uid="{185C8149-AE19-4FD7-B49B-6571578A3898}"/>
    <cellStyle name="Output 6 4 4 2 5" xfId="39703" xr:uid="{61C04AD9-1044-4501-8704-70ADE8D4B9FB}"/>
    <cellStyle name="Output 6 4 4 2 6" xfId="55909" xr:uid="{C8D5E087-7406-4AA6-854F-3FB135CA2AC6}"/>
    <cellStyle name="Output 6 4 4 3" xfId="3969" xr:uid="{29BA2D74-F1AB-45A5-8501-ADE920982426}"/>
    <cellStyle name="Output 6 4 4 3 2" xfId="25535" xr:uid="{160CF485-A8D3-4CF6-90A7-06D7179D299D}"/>
    <cellStyle name="Output 6 4 4 4" xfId="25240" xr:uid="{2A54F1BF-F397-48F1-AB34-B60B596CA3DB}"/>
    <cellStyle name="Output 6 4 4 5" xfId="49127" xr:uid="{C9326F5E-130C-49BA-BE21-4ADF8B7BAF94}"/>
    <cellStyle name="Output 6 4 5" xfId="1844" xr:uid="{E85B1B60-8FEC-487B-A657-6C1FF5A5BA5B}"/>
    <cellStyle name="Output 6 4 5 2" xfId="6160" xr:uid="{57675EBD-6A61-497B-AF7C-6C96931B4E66}"/>
    <cellStyle name="Output 6 4 5 2 2" xfId="8746" xr:uid="{86C3301B-E21C-4CEE-BB39-3BDF5DE1DCB1}"/>
    <cellStyle name="Output 6 4 5 2 2 2" xfId="17735" xr:uid="{A411FB8C-F572-4AA5-A9F5-FE5BDC9B9C96}"/>
    <cellStyle name="Output 6 4 5 2 2 2 2" xfId="27362" xr:uid="{F077E124-733C-4399-B19A-1E4888DD1B3D}"/>
    <cellStyle name="Output 6 4 5 2 2 3" xfId="32785" xr:uid="{14FE1ABA-2486-45E5-8627-14825168EFAF}"/>
    <cellStyle name="Output 6 4 5 2 3" xfId="11383" xr:uid="{127C75C0-9620-44A7-A931-3ABE06EBD582}"/>
    <cellStyle name="Output 6 4 5 2 3 2" xfId="20372" xr:uid="{22A8065F-EF08-4226-B716-AAF1896A2370}"/>
    <cellStyle name="Output 6 4 5 2 3 2 2" xfId="43450" xr:uid="{56005584-70E0-41AC-8C2B-92A11F850805}"/>
    <cellStyle name="Output 6 4 5 2 3 3" xfId="43698" xr:uid="{7AF7239E-9CE6-4D04-BE12-6427FB0CDF47}"/>
    <cellStyle name="Output 6 4 5 2 4" xfId="15149" xr:uid="{87AA13CF-2A50-4448-A061-AEC94B81B5EB}"/>
    <cellStyle name="Output 6 4 5 2 4 2" xfId="31571" xr:uid="{5CA5F7B7-CC06-420F-A59D-061F26B74274}"/>
    <cellStyle name="Output 6 4 5 2 5" xfId="23253" xr:uid="{C47E80C1-B72B-4AD4-B43A-D9B72ED64AE3}"/>
    <cellStyle name="Output 6 4 5 2 6" xfId="57670" xr:uid="{6EA3E0DA-D0D7-4101-A234-FB6A82ECF625}"/>
    <cellStyle name="Output 6 4 5 3" xfId="4281" xr:uid="{B117A75A-9B2E-45AF-AC88-DF02F9FC6D1A}"/>
    <cellStyle name="Output 6 4 5 3 2" xfId="38541" xr:uid="{9801CE51-5AEC-431E-A4A1-C25604A61C70}"/>
    <cellStyle name="Output 6 4 5 4" xfId="23220" xr:uid="{4A4E6D12-A140-4F71-81A3-2E0F553B977F}"/>
    <cellStyle name="Output 6 4 5 5" xfId="50888" xr:uid="{8D2FBF2C-FBE8-45B1-A44E-4AEB2878EEDD}"/>
    <cellStyle name="Output 6 4 6" xfId="2151" xr:uid="{5158FB2C-F07B-4989-99E0-9F6293FB85F5}"/>
    <cellStyle name="Output 6 4 6 2" xfId="6452" xr:uid="{A12406C3-A52F-491D-A0FA-FE81891E450C}"/>
    <cellStyle name="Output 6 4 6 2 2" xfId="9038" xr:uid="{C75C4A32-1128-4227-992F-A2FDAEC3D2E8}"/>
    <cellStyle name="Output 6 4 6 2 2 2" xfId="18027" xr:uid="{B4AC0873-D29C-4F32-B73B-D7597561B1D2}"/>
    <cellStyle name="Output 6 4 6 2 2 2 2" xfId="42784" xr:uid="{43645AD2-637B-44BA-9A5A-689E7558E881}"/>
    <cellStyle name="Output 6 4 6 2 2 3" xfId="42040" xr:uid="{83ED8C1C-DB85-4B06-9431-7343ACEC2798}"/>
    <cellStyle name="Output 6 4 6 2 3" xfId="11675" xr:uid="{09351FB7-AC7C-439C-ADDA-DF2B01E945C4}"/>
    <cellStyle name="Output 6 4 6 2 3 2" xfId="20664" xr:uid="{4588A058-A558-4572-8C83-F1B2121DEAA3}"/>
    <cellStyle name="Output 6 4 6 2 3 2 2" xfId="39483" xr:uid="{B3D588E5-754F-48BD-83B1-C804C6D24C62}"/>
    <cellStyle name="Output 6 4 6 2 3 3" xfId="30904" xr:uid="{B9A6CB00-B594-4B6E-B322-E3562FC87819}"/>
    <cellStyle name="Output 6 4 6 2 4" xfId="15441" xr:uid="{60D56190-E094-461E-9FB2-B13A46BEAA5B}"/>
    <cellStyle name="Output 6 4 6 2 4 2" xfId="25681" xr:uid="{17E53843-96A0-454D-B23A-1918EB38FED4}"/>
    <cellStyle name="Output 6 4 6 2 5" xfId="32356" xr:uid="{7F9D38CA-0B8E-4B94-A089-0928C09A3B34}"/>
    <cellStyle name="Output 6 4 6 2 6" xfId="54075" xr:uid="{D0035651-0BE8-405C-A6B9-5824CA079E9F}"/>
    <cellStyle name="Output 6 4 6 3" xfId="4588" xr:uid="{ADBD9972-CDE4-4572-9160-45379A2E6876}"/>
    <cellStyle name="Output 6 4 6 3 2" xfId="43751" xr:uid="{16C510DE-9F91-4091-9E08-DD1D903F31EB}"/>
    <cellStyle name="Output 6 4 6 4" xfId="41229" xr:uid="{C820BC3E-FF3F-41B3-94EB-7424E7C1C24E}"/>
    <cellStyle name="Output 6 4 6 5" xfId="47398" xr:uid="{DE523CE0-F286-40BF-8622-BE31CB9D9AB2}"/>
    <cellStyle name="Output 6 4 7" xfId="4888" xr:uid="{900EF198-7F84-4F4E-9D92-898BCCD82204}"/>
    <cellStyle name="Output 6 4 7 2" xfId="7474" xr:uid="{8B6D9357-8D0E-4C31-9C17-61E085E5500F}"/>
    <cellStyle name="Output 6 4 7 2 2" xfId="16463" xr:uid="{6017BA20-3436-4E07-A254-19AA350BA67A}"/>
    <cellStyle name="Output 6 4 7 2 2 2" xfId="31829" xr:uid="{ED764D96-CE44-4E75-94A5-38B58DE552C2}"/>
    <cellStyle name="Output 6 4 7 2 3" xfId="42477" xr:uid="{BCD3D14B-FAFE-4492-A413-C4FF0110622A}"/>
    <cellStyle name="Output 6 4 7 3" xfId="10111" xr:uid="{AB429B2B-5CE6-4438-9ABB-4591BEEF2ED3}"/>
    <cellStyle name="Output 6 4 7 3 2" xfId="19100" xr:uid="{FEC16F32-B411-4F9C-9759-377E386DD03B}"/>
    <cellStyle name="Output 6 4 7 3 2 2" xfId="26468" xr:uid="{8D6B2E5B-95E9-4891-9E3A-3A8BBBB87723}"/>
    <cellStyle name="Output 6 4 7 3 3" xfId="24244" xr:uid="{12408034-69C5-465D-AA9A-9041A1BFCA49}"/>
    <cellStyle name="Output 6 4 7 4" xfId="13877" xr:uid="{B5740DF5-7106-423A-9642-C3197437F872}"/>
    <cellStyle name="Output 6 4 7 4 2" xfId="35929" xr:uid="{312D2C3E-7163-45EB-8F04-842FDC18507C}"/>
    <cellStyle name="Output 6 4 7 5" xfId="28904" xr:uid="{13D979D2-2603-4119-894F-DEEF365A1101}"/>
    <cellStyle name="Output 6 4 8" xfId="2500" xr:uid="{CF836CBA-CAAF-422F-991D-51E8141E772A}"/>
    <cellStyle name="Output 6 4 8 2" xfId="32328" xr:uid="{B90ADC1C-E7FD-4D9F-8AAB-9C8D12852BDE}"/>
    <cellStyle name="Output 6 4 9" xfId="27436" xr:uid="{1883BF72-84F9-4E1A-A2D5-FA0EF335E922}"/>
    <cellStyle name="Output 6 5" xfId="253" xr:uid="{D4A17F07-E769-4B01-89E0-00D240B9095E}"/>
    <cellStyle name="Output 6 5 2" xfId="4666" xr:uid="{09A5A91D-46D4-4396-8C66-DD8BB6490A1D}"/>
    <cellStyle name="Output 6 5 2 2" xfId="7252" xr:uid="{458D5234-C73A-429A-BAE0-5E0C92639ACF}"/>
    <cellStyle name="Output 6 5 2 2 2" xfId="16241" xr:uid="{B39D8EAB-B372-474A-BF0B-FA94CEC1AA52}"/>
    <cellStyle name="Output 6 5 2 2 2 2" xfId="33614" xr:uid="{602924A7-677C-4041-AFB2-989BC1A1A00D}"/>
    <cellStyle name="Output 6 5 2 2 2 3" xfId="56404" xr:uid="{E51591D7-3CC0-4F57-A808-E6476E0BE943}"/>
    <cellStyle name="Output 6 5 2 2 3" xfId="28076" xr:uid="{F229D79F-2CC3-4B92-BE18-E7373607120B}"/>
    <cellStyle name="Output 6 5 2 2 4" xfId="49622" xr:uid="{F2D1A1F9-36E0-4CAA-B898-0FDC5C8C63D2}"/>
    <cellStyle name="Output 6 5 2 3" xfId="9889" xr:uid="{12313CA5-95C6-4713-A6B2-E4453F5B5EF2}"/>
    <cellStyle name="Output 6 5 2 3 2" xfId="18878" xr:uid="{2DBC02A5-7FE2-448B-B471-996C29216601}"/>
    <cellStyle name="Output 6 5 2 3 2 2" xfId="22318" xr:uid="{FAEDD8FB-595A-4D75-8ABA-AA128B097340}"/>
    <cellStyle name="Output 6 5 2 3 2 3" xfId="58080" xr:uid="{0C6BBA26-5F4C-419D-A4ED-688AA0CEA6D6}"/>
    <cellStyle name="Output 6 5 2 3 3" xfId="41607" xr:uid="{BD1F279E-D459-4452-8594-17AD58381ABF}"/>
    <cellStyle name="Output 6 5 2 3 4" xfId="51298" xr:uid="{C0885662-F299-4F8C-9098-0C4451B62904}"/>
    <cellStyle name="Output 6 5 2 4" xfId="13655" xr:uid="{9F588951-6A39-40B3-9DE3-0455E43E62FF}"/>
    <cellStyle name="Output 6 5 2 4 2" xfId="28106" xr:uid="{C31163E4-6C9F-4817-BE0D-4B5085C93975}"/>
    <cellStyle name="Output 6 5 2 4 2 2" xfId="54546" xr:uid="{06AEAC1D-802E-4C13-9751-AAF6FD678F74}"/>
    <cellStyle name="Output 6 5 2 4 3" xfId="47739" xr:uid="{7FCB5D9E-4214-4947-8B1E-75ED2033023D}"/>
    <cellStyle name="Output 6 5 2 5" xfId="37095" xr:uid="{61C62FFD-FAF5-4241-B5EF-D3ACD96C9E97}"/>
    <cellStyle name="Output 6 5 2 6" xfId="46128" xr:uid="{A5F2FFD2-FAB7-41C1-A538-C51996666C80}"/>
    <cellStyle name="Output 6 5 3" xfId="2721" xr:uid="{00076997-4958-46D8-82D9-BC7C3926C1BF}"/>
    <cellStyle name="Output 6 5 3 2" xfId="39474" xr:uid="{1DD1C83A-375E-4266-A893-FACC282CA052}"/>
    <cellStyle name="Output 6 5 3 2 2" xfId="56809" xr:uid="{A4050F57-2F3F-4B2D-B214-59A2E3F49F3A}"/>
    <cellStyle name="Output 6 5 3 2 3" xfId="50027" xr:uid="{9164AC5B-A40D-4FDB-B77A-732A835BEF5D}"/>
    <cellStyle name="Output 6 5 3 3" xfId="51774" xr:uid="{70276DDF-8E41-4E66-9A48-595484F08C93}"/>
    <cellStyle name="Output 6 5 3 3 2" xfId="58555" xr:uid="{89420516-8EB4-4023-875B-A599B2CD5D67}"/>
    <cellStyle name="Output 6 5 3 4" xfId="48144" xr:uid="{8153E563-759E-446F-9695-89A37D0B0051}"/>
    <cellStyle name="Output 6 5 3 4 2" xfId="54936" xr:uid="{D4E481FE-0532-4D78-8344-F09FA025BE52}"/>
    <cellStyle name="Output 6 5 3 5" xfId="53236" xr:uid="{CFCAC7C8-25EA-4BF9-A5E6-8399065DF091}"/>
    <cellStyle name="Output 6 5 3 6" xfId="46530" xr:uid="{5589E17A-43FA-4811-BAA7-BD284FDDD360}"/>
    <cellStyle name="Output 6 5 4" xfId="25171" xr:uid="{D9EE2A1E-CB01-48C3-B76C-E5AD26988155}"/>
    <cellStyle name="Output 6 5 4 2" xfId="55932" xr:uid="{C1A99356-8373-4E00-96A1-644F0DFA1C50}"/>
    <cellStyle name="Output 6 5 4 3" xfId="49150" xr:uid="{35DC38D6-A396-406C-A30E-39DE81FB8A54}"/>
    <cellStyle name="Output 6 5 5" xfId="44432" xr:uid="{C5BDBAF0-41B1-4D40-B1E6-6F6F1AA24E1A}"/>
    <cellStyle name="Output 6 5 5 2" xfId="58594" xr:uid="{295BB23C-A911-4B01-924D-40AAC7E4C195}"/>
    <cellStyle name="Output 6 5 5 3" xfId="51813" xr:uid="{AB003271-4F46-47E2-AF54-D967C59029F2}"/>
    <cellStyle name="Output 6 5 6" xfId="45616" xr:uid="{EA6D3EC4-F482-4C4B-847C-6FF5EDDDE4F2}"/>
    <cellStyle name="Output 6 5 6 2" xfId="54098" xr:uid="{0D51FC54-5367-4E47-A19F-23013AD56082}"/>
    <cellStyle name="Output 6 6" xfId="602" xr:uid="{AE2C18A2-719E-49F0-B298-C9FC16C44DAE}"/>
    <cellStyle name="Output 6 6 2" xfId="4990" xr:uid="{34FBA8A7-9BB2-4A25-994D-A93850727F05}"/>
    <cellStyle name="Output 6 6 2 2" xfId="7576" xr:uid="{66343B7A-7713-4ECE-8340-FD4BA045B894}"/>
    <cellStyle name="Output 6 6 2 2 2" xfId="16565" xr:uid="{8FF4AD29-FC7C-4BD2-A1E9-7B65406984D9}"/>
    <cellStyle name="Output 6 6 2 2 2 2" xfId="42174" xr:uid="{24062B2A-3094-4510-A339-A0D44466DA2F}"/>
    <cellStyle name="Output 6 6 2 2 2 3" xfId="56444" xr:uid="{2734FA80-F8C9-47FE-A6B3-1B90F33925F9}"/>
    <cellStyle name="Output 6 6 2 2 3" xfId="43292" xr:uid="{8BBB47D2-3664-41F3-9D2A-07746A835F3E}"/>
    <cellStyle name="Output 6 6 2 2 4" xfId="49662" xr:uid="{B075A30E-5B78-477E-921D-64E793702019}"/>
    <cellStyle name="Output 6 6 2 3" xfId="10213" xr:uid="{8808BD67-07A0-4DD2-9DC6-65F660E5DB47}"/>
    <cellStyle name="Output 6 6 2 3 2" xfId="19202" xr:uid="{A8FA71F1-C74E-4A3F-BACA-06F70B366EFF}"/>
    <cellStyle name="Output 6 6 2 3 2 2" xfId="27661" xr:uid="{663DB22D-12E9-48CA-B354-08B8E8433F6D}"/>
    <cellStyle name="Output 6 6 2 3 2 3" xfId="58075" xr:uid="{333CFAD2-64EE-4C17-B380-82B66A4D9B10}"/>
    <cellStyle name="Output 6 6 2 3 3" xfId="27030" xr:uid="{EC576592-DFB1-45E6-9339-EAC31A720504}"/>
    <cellStyle name="Output 6 6 2 3 4" xfId="51293" xr:uid="{E48EA9E2-B5F1-44B6-9731-8635D421A0B2}"/>
    <cellStyle name="Output 6 6 2 4" xfId="13979" xr:uid="{860E9CFD-32A5-496D-9E21-2DD3BB90235E}"/>
    <cellStyle name="Output 6 6 2 4 2" xfId="35494" xr:uid="{C61A3ADB-813E-4678-A588-391BBB6ADD56}"/>
    <cellStyle name="Output 6 6 2 4 2 2" xfId="54583" xr:uid="{2E318263-B751-4EAD-AA0D-59860BC7460D}"/>
    <cellStyle name="Output 6 6 2 4 3" xfId="47779" xr:uid="{7E90AEFF-C539-4F67-A332-8CAE54DBBB88}"/>
    <cellStyle name="Output 6 6 2 5" xfId="32150" xr:uid="{B3473875-AA6F-4A70-99FC-1844FA2C04DB}"/>
    <cellStyle name="Output 6 6 2 6" xfId="46165" xr:uid="{EC2B88DD-A5F1-4DDB-ADCA-FF6BF57DEF35}"/>
    <cellStyle name="Output 6 6 3" xfId="3039" xr:uid="{C9195621-D5B9-4E98-834E-289FDB1E70C2}"/>
    <cellStyle name="Output 6 6 3 2" xfId="35948" xr:uid="{D8526DB1-3D41-4A4E-A5C5-CA0BB0546571}"/>
    <cellStyle name="Output 6 6 3 2 2" xfId="56846" xr:uid="{1578D86A-4184-49E5-AC3C-4C90BA770A31}"/>
    <cellStyle name="Output 6 6 3 2 3" xfId="50064" xr:uid="{02E33FAE-4542-4DCF-91E3-DC856D466F4C}"/>
    <cellStyle name="Output 6 6 3 3" xfId="51801" xr:uid="{14E5B1A3-C6E6-463D-A826-F17B97FB9CF0}"/>
    <cellStyle name="Output 6 6 3 3 2" xfId="58582" xr:uid="{DBD91E15-A8D7-4DF3-970B-E25AA6BDC584}"/>
    <cellStyle name="Output 6 6 3 4" xfId="48181" xr:uid="{8C3E1BC8-0B52-41B8-B602-44E7C9DD5A3E}"/>
    <cellStyle name="Output 6 6 3 4 2" xfId="54973" xr:uid="{5B81FC0C-3567-426E-B2C3-E7FC0B462C18}"/>
    <cellStyle name="Output 6 6 3 5" xfId="53273" xr:uid="{75BACE8A-B867-46E6-8BF7-229152756AFC}"/>
    <cellStyle name="Output 6 6 3 6" xfId="46567" xr:uid="{4A197F29-7E6C-45E5-8C57-354B8847BCDC}"/>
    <cellStyle name="Output 6 6 4" xfId="28051" xr:uid="{8A02D422-7729-4260-9E8F-94D7E155340B}"/>
    <cellStyle name="Output 6 6 4 2" xfId="55972" xr:uid="{C25EE910-77F4-4D9D-BCF1-911E8455CC08}"/>
    <cellStyle name="Output 6 6 4 3" xfId="49190" xr:uid="{08121C9C-1098-4884-A3E2-493F810C2928}"/>
    <cellStyle name="Output 6 6 5" xfId="44455" xr:uid="{98B8FC51-DDC0-4CB0-9433-30F9806BFA2E}"/>
    <cellStyle name="Output 6 6 5 2" xfId="58232" xr:uid="{BF68928D-549D-4AAC-9614-C4AF78C201F6}"/>
    <cellStyle name="Output 6 6 5 3" xfId="51450" xr:uid="{2F0CB48C-21FC-41F5-BA1C-2F8991986652}"/>
    <cellStyle name="Output 6 6 6" xfId="45656" xr:uid="{C2EE79D7-BBB8-42A8-9D7F-834D150CFD1B}"/>
    <cellStyle name="Output 6 6 6 2" xfId="54135" xr:uid="{82B63F39-C8E3-455E-BD7F-83AA97079484}"/>
    <cellStyle name="Output 6 7" xfId="947" xr:uid="{B38400B8-EFE9-43B3-8132-B5ED0636F190}"/>
    <cellStyle name="Output 6 7 2" xfId="5311" xr:uid="{8492F0CB-677C-4E8F-A347-F472950DD000}"/>
    <cellStyle name="Output 6 7 2 2" xfId="7897" xr:uid="{9F11E708-D767-48B4-8C5D-1ABBEE10D83A}"/>
    <cellStyle name="Output 6 7 2 2 2" xfId="16886" xr:uid="{072DA593-064E-4058-A70D-BAE3EA3ABB68}"/>
    <cellStyle name="Output 6 7 2 2 2 2" xfId="25080" xr:uid="{E37F8F28-C1AC-464C-8781-8C789F3BACFE}"/>
    <cellStyle name="Output 6 7 2 2 2 3" xfId="56480" xr:uid="{6C2059B0-EF0B-41BF-A830-BFB9C314EF72}"/>
    <cellStyle name="Output 6 7 2 2 3" xfId="25001" xr:uid="{F498E66B-CE90-477A-B3D8-E754E1D33EAF}"/>
    <cellStyle name="Output 6 7 2 2 4" xfId="49698" xr:uid="{ED5702BB-F39B-44D9-A01E-EDCDEE08C626}"/>
    <cellStyle name="Output 6 7 2 3" xfId="10534" xr:uid="{1FE31A78-F290-45F2-8615-37274DD5B6DD}"/>
    <cellStyle name="Output 6 7 2 3 2" xfId="19523" xr:uid="{25850539-D67C-45F8-82FE-361A887FA2B0}"/>
    <cellStyle name="Output 6 7 2 3 2 2" xfId="26224" xr:uid="{6D64865C-E423-474B-B1D8-015F95B1A1BE}"/>
    <cellStyle name="Output 6 7 2 3 2 3" xfId="58375" xr:uid="{7694E205-C73B-4ED1-94BB-3AE24458AE15}"/>
    <cellStyle name="Output 6 7 2 3 3" xfId="32221" xr:uid="{07EB9B40-98CA-47FB-8ADD-A95B8229EF57}"/>
    <cellStyle name="Output 6 7 2 3 4" xfId="51593" xr:uid="{DD677A5D-EB99-49DD-BFA7-DDC6767919C1}"/>
    <cellStyle name="Output 6 7 2 4" xfId="14300" xr:uid="{0C8B5203-E922-482F-A4F7-290B9B382275}"/>
    <cellStyle name="Output 6 7 2 4 2" xfId="33748" xr:uid="{626D5A32-63DD-40E0-88CE-6235680F6D59}"/>
    <cellStyle name="Output 6 7 2 4 2 2" xfId="54619" xr:uid="{E5644321-318D-4FD5-B943-172A22C833F2}"/>
    <cellStyle name="Output 6 7 2 4 3" xfId="47815" xr:uid="{6F2F9038-21A1-45F4-B390-FD299A777CB7}"/>
    <cellStyle name="Output 6 7 2 5" xfId="33241" xr:uid="{541D7EF6-55A2-40BE-9F95-AA8DFFD50F23}"/>
    <cellStyle name="Output 6 7 2 6" xfId="46201" xr:uid="{D346E159-9A66-45CF-A23F-62A91C8F5181}"/>
    <cellStyle name="Output 6 7 3" xfId="3384" xr:uid="{3F7D9113-413F-4084-9610-7617259E9ACC}"/>
    <cellStyle name="Output 6 7 3 2" xfId="32426" xr:uid="{A9FCF40B-F7E4-430B-9F15-D30F24EBE9B9}"/>
    <cellStyle name="Output 6 7 3 2 2" xfId="56882" xr:uid="{E63AF4E8-3CE2-46B0-BA9A-C7FE37C524FF}"/>
    <cellStyle name="Output 6 7 3 2 3" xfId="50100" xr:uid="{428B2B07-8CEE-408F-AF74-A5618AEBB917}"/>
    <cellStyle name="Output 6 7 3 3" xfId="51837" xr:uid="{C198E9D9-FBFE-4CFF-BB33-A9BBFBE1C8C2}"/>
    <cellStyle name="Output 6 7 3 3 2" xfId="58618" xr:uid="{12AE1F44-F4BF-4FE1-80AE-864711C52073}"/>
    <cellStyle name="Output 6 7 3 4" xfId="48217" xr:uid="{CB5FEEEB-0FB4-4952-AEFD-D907E4CAB938}"/>
    <cellStyle name="Output 6 7 3 4 2" xfId="55009" xr:uid="{85446076-8CEA-4CF1-88B9-517648E87863}"/>
    <cellStyle name="Output 6 7 3 5" xfId="53309" xr:uid="{24560AC7-FB19-416A-AF00-5B5D5612AD1B}"/>
    <cellStyle name="Output 6 7 3 6" xfId="46603" xr:uid="{568DB5B6-9F59-4E79-BFB8-B8AC0333C973}"/>
    <cellStyle name="Output 6 7 4" xfId="22194" xr:uid="{0C7EA010-F03E-4F8F-A6D0-1043DAC4E7FE}"/>
    <cellStyle name="Output 6 7 4 2" xfId="56008" xr:uid="{F9F3DAEE-DE86-43DD-A84C-D2494C5028B3}"/>
    <cellStyle name="Output 6 7 4 3" xfId="49226" xr:uid="{935BFC33-6EFD-4A7E-AFFE-A2AC9CD0D97E}"/>
    <cellStyle name="Output 6 7 5" xfId="44499" xr:uid="{75B93D02-6CAB-4C11-82C4-1054A4797C0E}"/>
    <cellStyle name="Output 6 7 5 2" xfId="58615" xr:uid="{3400433B-51F3-4B93-BA98-BD99DD633E40}"/>
    <cellStyle name="Output 6 7 5 3" xfId="51834" xr:uid="{97E8518B-2F77-44CD-B340-0D86B699B93C}"/>
    <cellStyle name="Output 6 7 6" xfId="45692" xr:uid="{A6A6823B-F405-413F-A0FA-040CC5ED16EA}"/>
    <cellStyle name="Output 6 7 6 2" xfId="54171" xr:uid="{13FD83D5-915F-433B-8AE6-CA6A8F0A26C0}"/>
    <cellStyle name="Output 6 8" xfId="1291" xr:uid="{03A38817-0973-402D-8B5F-32B47732DF41}"/>
    <cellStyle name="Output 6 8 2" xfId="5636" xr:uid="{CACBE5CA-F3D1-45F7-A169-A445990259D5}"/>
    <cellStyle name="Output 6 8 2 2" xfId="8222" xr:uid="{9CE4DFDF-DF6C-4DB6-A327-BFEF57DD1B39}"/>
    <cellStyle name="Output 6 8 2 2 2" xfId="17211" xr:uid="{FB5FB44B-50B5-4738-B7B9-76F3292BD871}"/>
    <cellStyle name="Output 6 8 2 2 2 2" xfId="39834" xr:uid="{6A77211A-6B2D-45A6-A7F8-E4418B493F6A}"/>
    <cellStyle name="Output 6 8 2 2 2 3" xfId="56527" xr:uid="{E03F22F2-A98E-4D02-9EE1-80A9663B0B3E}"/>
    <cellStyle name="Output 6 8 2 2 3" xfId="43791" xr:uid="{30DE838E-8E96-427F-B6DE-DCE7BFA4DD23}"/>
    <cellStyle name="Output 6 8 2 2 4" xfId="49745" xr:uid="{54C99CF4-2E6A-4FDD-953D-CC788AF1A3D6}"/>
    <cellStyle name="Output 6 8 2 3" xfId="10859" xr:uid="{4212A23A-B67D-4D81-BCBD-F73ED08D9D39}"/>
    <cellStyle name="Output 6 8 2 3 2" xfId="19848" xr:uid="{6ED8ABC0-C37D-4421-8142-0D43C91BF1FE}"/>
    <cellStyle name="Output 6 8 2 3 2 2" xfId="26837" xr:uid="{EA8D24E7-517A-4443-9CF4-1C2C9197FE25}"/>
    <cellStyle name="Output 6 8 2 3 2 3" xfId="58216" xr:uid="{91FD93CB-FA95-485F-9AA5-2B8588BF6444}"/>
    <cellStyle name="Output 6 8 2 3 3" xfId="43847" xr:uid="{8F3EB900-64EA-4684-9EB2-C295FBF821B7}"/>
    <cellStyle name="Output 6 8 2 3 4" xfId="51434" xr:uid="{3D81ED1A-901E-4A9B-B5E2-3CF91F5CDB8B}"/>
    <cellStyle name="Output 6 8 2 4" xfId="14625" xr:uid="{4D9B5469-FBDD-4F2D-B71E-74E8BB564753}"/>
    <cellStyle name="Output 6 8 2 4 2" xfId="29272" xr:uid="{13CA43EB-8DE4-4BE7-873D-F9ED8FAFBBC3}"/>
    <cellStyle name="Output 6 8 2 4 2 2" xfId="54663" xr:uid="{69293084-2E88-416B-A430-2F3E9A73EB11}"/>
    <cellStyle name="Output 6 8 2 4 3" xfId="47862" xr:uid="{8D2C265F-91CA-42B6-9137-3D1F543781B2}"/>
    <cellStyle name="Output 6 8 2 5" xfId="38668" xr:uid="{79076F3B-41E3-4BFB-ABA0-81E336B415B4}"/>
    <cellStyle name="Output 6 8 2 6" xfId="46248" xr:uid="{47D25932-089B-4EC3-8653-514CD2605C68}"/>
    <cellStyle name="Output 6 8 3" xfId="3728" xr:uid="{0F41D1F1-2D4B-4A43-B733-246D3CA5452F}"/>
    <cellStyle name="Output 6 8 3 2" xfId="32731" xr:uid="{EED7EF5B-50F0-49B2-85EB-6455ACD8A75C}"/>
    <cellStyle name="Output 6 8 3 2 2" xfId="56926" xr:uid="{332273A8-DCB8-44A7-A7C6-C5964B50097B}"/>
    <cellStyle name="Output 6 8 3 2 3" xfId="50144" xr:uid="{F76F3960-901A-428E-ACC5-3B4C09F44BB7}"/>
    <cellStyle name="Output 6 8 3 3" xfId="51400" xr:uid="{34F95CB0-96B0-4D22-B86A-ECBEE836FD8B}"/>
    <cellStyle name="Output 6 8 3 3 2" xfId="58182" xr:uid="{BC4A507C-704B-4A63-95F4-3B758DB458DD}"/>
    <cellStyle name="Output 6 8 3 4" xfId="48261" xr:uid="{995D82B8-B87C-4BCA-A898-A8459C6059CA}"/>
    <cellStyle name="Output 6 8 3 4 2" xfId="55053" xr:uid="{D0CF2D12-F9C4-4887-B937-0049743B664F}"/>
    <cellStyle name="Output 6 8 3 5" xfId="53353" xr:uid="{EEEA5879-6262-4815-A631-6C36F6D0D5C5}"/>
    <cellStyle name="Output 6 8 3 6" xfId="46647" xr:uid="{16997770-F724-4CDF-90D2-6347A52EBF65}"/>
    <cellStyle name="Output 6 8 4" xfId="31377" xr:uid="{2ED164E5-5D28-4859-AAF4-862DDD601790}"/>
    <cellStyle name="Output 6 8 4 2" xfId="56055" xr:uid="{4313C787-29EB-420D-9B5C-3CB146B340DF}"/>
    <cellStyle name="Output 6 8 4 3" xfId="49273" xr:uid="{047D3282-06F5-4AA4-BEFA-78B55BE92294}"/>
    <cellStyle name="Output 6 8 5" xfId="44533" xr:uid="{4EB8E82E-A3BE-4850-8B46-B59AA95591C2}"/>
    <cellStyle name="Output 6 8 5 2" xfId="58586" xr:uid="{F3A2D549-3BA8-4B47-9283-CD0277D09E2E}"/>
    <cellStyle name="Output 6 8 5 3" xfId="51805" xr:uid="{20429D78-7F3C-491D-86B5-DCDF4339C278}"/>
    <cellStyle name="Output 6 8 6" xfId="45739" xr:uid="{A879DFE2-CCB5-4C7E-BFEA-D8B3768195CC}"/>
    <cellStyle name="Output 6 8 6 2" xfId="54215" xr:uid="{97766C82-9A35-4239-BB8C-820A7D27DE5D}"/>
    <cellStyle name="Output 6 9" xfId="1718" xr:uid="{C4F533C6-81AE-4297-A7AF-6E475E082990}"/>
    <cellStyle name="Output 6 9 2" xfId="6044" xr:uid="{6BAD16CC-943D-403F-A715-F02281A75BA0}"/>
    <cellStyle name="Output 6 9 2 2" xfId="8630" xr:uid="{1FA54CCA-971F-4B93-80AE-1331A15145CF}"/>
    <cellStyle name="Output 6 9 2 2 2" xfId="17619" xr:uid="{C4A681E4-9332-4B85-B4D1-0A1BA6122496}"/>
    <cellStyle name="Output 6 9 2 2 2 2" xfId="24104" xr:uid="{4CCA8365-F746-4CE5-8A7A-161750BE1B88}"/>
    <cellStyle name="Output 6 9 2 2 2 3" xfId="56568" xr:uid="{4990D6D6-5D1C-4C6E-B5EF-E2B830A6DFFD}"/>
    <cellStyle name="Output 6 9 2 2 3" xfId="39569" xr:uid="{4237AC6C-0227-4A11-807E-09B8344687A4}"/>
    <cellStyle name="Output 6 9 2 2 4" xfId="49786" xr:uid="{C41718C8-6B9E-4C99-8AAA-6670BC5E120A}"/>
    <cellStyle name="Output 6 9 2 3" xfId="11267" xr:uid="{C41C3781-972F-4C4B-B4EC-52C9E03D6FEA}"/>
    <cellStyle name="Output 6 9 2 3 2" xfId="20256" xr:uid="{0544FFEC-5CFC-4E9F-82EE-460E066D638A}"/>
    <cellStyle name="Output 6 9 2 3 2 2" xfId="43795" xr:uid="{A753BA65-8FE4-45F6-BFF2-0ECF5F993754}"/>
    <cellStyle name="Output 6 9 2 3 2 3" xfId="58975" xr:uid="{66646A49-A767-46E9-9A27-3549C678C7AE}"/>
    <cellStyle name="Output 6 9 2 3 3" xfId="43915" xr:uid="{C9BBE667-5440-4F4D-9A2C-4B9699C32DF8}"/>
    <cellStyle name="Output 6 9 2 3 4" xfId="52194" xr:uid="{1D9A841B-0E38-4A82-A66A-0477BF3B10B5}"/>
    <cellStyle name="Output 6 9 2 4" xfId="15033" xr:uid="{44C2152D-F3F3-46BB-BA4E-496BE884BCD5}"/>
    <cellStyle name="Output 6 9 2 4 2" xfId="23121" xr:uid="{77051D14-E07E-4731-BC5D-4B3F2F4DB5D0}"/>
    <cellStyle name="Output 6 9 2 4 2 2" xfId="54701" xr:uid="{C688A608-53F0-4ECD-A4CE-A2179EBA1944}"/>
    <cellStyle name="Output 6 9 2 4 3" xfId="47903" xr:uid="{A62A036E-7B68-4684-932A-145066B09427}"/>
    <cellStyle name="Output 6 9 2 5" xfId="23382" xr:uid="{60F5BA61-8934-4F88-9910-26630F4F46DE}"/>
    <cellStyle name="Output 6 9 2 6" xfId="46289" xr:uid="{DB717964-BF98-4C25-B1BA-798B6FF45569}"/>
    <cellStyle name="Output 6 9 3" xfId="4155" xr:uid="{5DE20486-8970-4C80-853A-190D6BC29663}"/>
    <cellStyle name="Output 6 9 3 2" xfId="40329" xr:uid="{F36E9424-9FC2-4FC6-8BB7-B858B9BF9645}"/>
    <cellStyle name="Output 6 9 3 2 2" xfId="56964" xr:uid="{3F6A3526-9400-4D5C-881F-340ED7782FDF}"/>
    <cellStyle name="Output 6 9 3 2 3" xfId="50182" xr:uid="{A01392B0-EC83-45E2-B434-92A1BE360BD5}"/>
    <cellStyle name="Output 6 9 3 3" xfId="50862" xr:uid="{0A3BA333-160C-4B33-BFF9-53AD794CB301}"/>
    <cellStyle name="Output 6 9 3 3 2" xfId="57644" xr:uid="{1640C4F8-2117-4BBB-AB14-C9DD6C3F0261}"/>
    <cellStyle name="Output 6 9 3 4" xfId="48299" xr:uid="{6F487FC9-4A82-48CF-9885-2B9B9DB43A6C}"/>
    <cellStyle name="Output 6 9 3 4 2" xfId="55091" xr:uid="{6468D9B2-5922-4E89-8F4B-CF19BDD75A67}"/>
    <cellStyle name="Output 6 9 3 5" xfId="53391" xr:uid="{7FE0D93D-912A-4ED8-BDF9-9A455EA24EA7}"/>
    <cellStyle name="Output 6 9 3 6" xfId="46685" xr:uid="{A3B12363-B7C0-4034-A3F4-2270EB21853B}"/>
    <cellStyle name="Output 6 9 4" xfId="34397" xr:uid="{B029031D-4750-4F3E-A338-40EC49648E0D}"/>
    <cellStyle name="Output 6 9 4 2" xfId="56096" xr:uid="{ED3E6F95-0B35-49FC-A24C-C5AF89E8311F}"/>
    <cellStyle name="Output 6 9 4 3" xfId="49314" xr:uid="{280480FA-B4BB-4563-92F2-252EF6568BBB}"/>
    <cellStyle name="Output 6 9 5" xfId="44568" xr:uid="{0F73E920-24D8-45AB-B82D-955501B6BF14}"/>
    <cellStyle name="Output 6 9 5 2" xfId="58240" xr:uid="{3EBF3C07-4862-4A77-9993-70AE8EC47AA1}"/>
    <cellStyle name="Output 6 9 5 3" xfId="51458" xr:uid="{C60EE42A-A078-4BB1-B556-A4041A78B627}"/>
    <cellStyle name="Output 6 9 6" xfId="45780" xr:uid="{669F8004-BC4E-480D-88DE-37DF1FA1BCEA}"/>
    <cellStyle name="Output 6 9 6 2" xfId="54253" xr:uid="{78A2CA3D-1E34-4CCF-BFEA-0CE25A93D401}"/>
    <cellStyle name="Output 7" xfId="136" xr:uid="{97E12A7E-C8F4-4B3F-8596-C82826073594}"/>
    <cellStyle name="Output 7 10" xfId="1947" xr:uid="{F69FE082-9BBB-4F98-9A65-76BED9450FBF}"/>
    <cellStyle name="Output 7 10 2" xfId="6257" xr:uid="{1D043612-6C2D-43DB-B30D-AE8F72B2D0FC}"/>
    <cellStyle name="Output 7 10 2 2" xfId="8843" xr:uid="{5456365C-881E-463C-8081-79F60ED343FB}"/>
    <cellStyle name="Output 7 10 2 2 2" xfId="17832" xr:uid="{575B369F-0C5D-4ED6-A710-D4504C2D8E0A}"/>
    <cellStyle name="Output 7 10 2 2 2 2" xfId="33629" xr:uid="{B7698919-0A0B-45F3-B380-44D3A756ACC1}"/>
    <cellStyle name="Output 7 10 2 2 3" xfId="37994" xr:uid="{8BC9C385-06F0-43B5-819D-514EE88F9CF4}"/>
    <cellStyle name="Output 7 10 2 3" xfId="11480" xr:uid="{B04A5089-AF5B-42DF-8DBA-AD13CAB1B32A}"/>
    <cellStyle name="Output 7 10 2 3 2" xfId="20469" xr:uid="{2B41040C-F7FB-4B51-9B90-A369BEECA32A}"/>
    <cellStyle name="Output 7 10 2 3 2 2" xfId="24599" xr:uid="{3DD07326-3577-4CCD-A616-0590F4BDD55D}"/>
    <cellStyle name="Output 7 10 2 3 3" xfId="22212" xr:uid="{58953D33-579B-419F-861F-690EB1371C19}"/>
    <cellStyle name="Output 7 10 2 4" xfId="15246" xr:uid="{46FE6168-D6C6-436F-BD3F-1B19A41E69AE}"/>
    <cellStyle name="Output 7 10 2 4 2" xfId="38625" xr:uid="{25C1C831-01D1-4C46-AA86-5F4EA2450C79}"/>
    <cellStyle name="Output 7 10 2 5" xfId="37112" xr:uid="{115A43F8-2174-48D1-B190-0901A179CB26}"/>
    <cellStyle name="Output 7 10 3" xfId="4384" xr:uid="{98838DE1-46FC-4040-8CDE-B8AEA35E2B88}"/>
    <cellStyle name="Output 7 10 3 2" xfId="29106" xr:uid="{E64CD621-A070-478D-863D-6C90F9D94CD0}"/>
    <cellStyle name="Output 7 10 4" xfId="23906" xr:uid="{9FC17FB3-A81E-41FA-B2B7-4403A7DDEF59}"/>
    <cellStyle name="Output 7 11" xfId="2975" xr:uid="{28958C5C-C795-4943-B3C4-9B44DEEE0F84}"/>
    <cellStyle name="Output 7 11 2" xfId="7125" xr:uid="{1BA0F4C3-78F0-4A6F-B9AD-9788D30E7283}"/>
    <cellStyle name="Output 7 11 2 2" xfId="16114" xr:uid="{CD90CF59-8A43-433B-9CED-D8B5225245DB}"/>
    <cellStyle name="Output 7 11 2 2 2" xfId="41330" xr:uid="{77FA85CB-AB89-4DE4-8962-4688B7A24E99}"/>
    <cellStyle name="Output 7 11 2 3" xfId="39425" xr:uid="{EFDC9C18-DE29-4198-9BEE-528BA149A81E}"/>
    <cellStyle name="Output 7 11 3" xfId="9688" xr:uid="{F8F56ED1-2C39-4867-8BA0-0FF4142EF1BC}"/>
    <cellStyle name="Output 7 11 3 2" xfId="18677" xr:uid="{DA71A5BE-F52A-41AB-B1D7-7E74B23B58F3}"/>
    <cellStyle name="Output 7 11 3 2 2" xfId="27183" xr:uid="{F4045680-47C0-476C-83A2-5706F87B98B1}"/>
    <cellStyle name="Output 7 11 3 3" xfId="22498" xr:uid="{B1C6CAE1-E40D-4D27-9F09-67ED5CCF3A56}"/>
    <cellStyle name="Output 7 11 4" xfId="13528" xr:uid="{EF9F7776-9342-44B6-B6EC-335150D45F7A}"/>
    <cellStyle name="Output 7 11 4 2" xfId="26926" xr:uid="{D55C3794-8040-4687-8EB8-ABFF3D9005F6}"/>
    <cellStyle name="Output 7 11 5" xfId="28178" xr:uid="{CC3A8BFA-9A45-4228-B08A-37CBE9937D9C}"/>
    <cellStyle name="Output 7 12" xfId="6592" xr:uid="{4064AEFF-4ADA-4695-8784-84A9E080068F}"/>
    <cellStyle name="Output 7 12 2" xfId="11800" xr:uid="{19529EE5-F771-43A1-9748-1AFAF71C2CB5}"/>
    <cellStyle name="Output 7 12 2 2" xfId="20789" xr:uid="{354A6189-65E6-4B9E-9005-2B02FF0052A2}"/>
    <cellStyle name="Output 7 12 2 2 2" xfId="31664" xr:uid="{2E47DCCF-0C0C-4B0E-9FCC-932E3218DF68}"/>
    <cellStyle name="Output 7 12 2 3" xfId="36028" xr:uid="{E27E664E-8341-48E9-B99A-7A3DA5A04DBB}"/>
    <cellStyle name="Output 7 12 3" xfId="15581" xr:uid="{00F19AFD-4E0C-4BD6-BCC7-85F1E4390DFF}"/>
    <cellStyle name="Output 7 12 3 2" xfId="34928" xr:uid="{AE3FD7A0-355D-4C57-B5F4-152D4C897757}"/>
    <cellStyle name="Output 7 12 4" xfId="32306" xr:uid="{70F3E3A8-12C3-4B0C-86D1-775D50DC3E23}"/>
    <cellStyle name="Output 7 13" xfId="9163" xr:uid="{66709E6B-080D-4E68-8E07-A8222EF99079}"/>
    <cellStyle name="Output 7 13 2" xfId="18152" xr:uid="{1F69F69A-6B91-4039-A49A-653ABAAF2A3D}"/>
    <cellStyle name="Output 7 13 2 2" xfId="35516" xr:uid="{41A7888E-1027-44C3-A7A0-F6A16652142D}"/>
    <cellStyle name="Output 7 13 3" xfId="38014" xr:uid="{BAD7CF88-2179-4AFB-8F61-EF4316CAFC1A}"/>
    <cellStyle name="Output 7 14" xfId="12428" xr:uid="{83839358-DC5A-4BBF-B974-8CA5A6021A0A}"/>
    <cellStyle name="Output 7 14 2" xfId="21417" xr:uid="{AEA4EEFE-F4A5-4666-8FA1-1B48D0B6263F}"/>
    <cellStyle name="Output 7 14 2 2" xfId="25013" xr:uid="{29134A77-DD78-4F3B-BACD-554544E91ADA}"/>
    <cellStyle name="Output 7 14 3" xfId="38845" xr:uid="{08A2ACC0-9A27-4ACD-B31E-DEF2D7718D64}"/>
    <cellStyle name="Output 7 15" xfId="2296" xr:uid="{1DF73B0A-3DE3-4C1F-AAD8-FAF7B729AE3F}"/>
    <cellStyle name="Output 7 15 2" xfId="23042" xr:uid="{C550DBDB-206D-4573-B101-2CD3645AE401}"/>
    <cellStyle name="Output 7 16" xfId="13205" xr:uid="{327BBCDD-E73F-4523-BC2E-F806B7F3E968}"/>
    <cellStyle name="Output 7 16 2" xfId="43418" xr:uid="{208DEF5A-BAA4-45DB-A20B-B14AC1B33794}"/>
    <cellStyle name="Output 7 17" xfId="36604" xr:uid="{3A843E4E-C1E2-4DCA-9DCC-069E3261A190}"/>
    <cellStyle name="Output 7 18" xfId="44235" xr:uid="{D298BE6A-2B08-44E2-A518-2A3EE036F844}"/>
    <cellStyle name="Output 7 19" xfId="45493" xr:uid="{66BB9CD1-0A46-4EAB-80DF-4FC48B43E9CD}"/>
    <cellStyle name="Output 7 2" xfId="350" xr:uid="{4007C5F6-B87D-4C17-A691-B66DF6DD2479}"/>
    <cellStyle name="Output 7 2 10" xfId="6652" xr:uid="{36046260-195A-4B50-940E-45ACDF4041E5}"/>
    <cellStyle name="Output 7 2 10 2" xfId="11858" xr:uid="{1DCE4AF4-00D6-4129-B133-694A9D2A0125}"/>
    <cellStyle name="Output 7 2 10 2 2" xfId="20847" xr:uid="{A2FDBFBD-C2C3-4CBC-AFBB-881092AC6D08}"/>
    <cellStyle name="Output 7 2 10 2 2 2" xfId="27824" xr:uid="{CFE97873-D04C-45AB-9360-929023562D0F}"/>
    <cellStyle name="Output 7 2 10 2 3" xfId="23964" xr:uid="{482A9BAE-B7C9-41FD-92CA-F08156A8D210}"/>
    <cellStyle name="Output 7 2 10 3" xfId="15641" xr:uid="{437CDAA2-2B66-470C-B662-FFD924E1D9FF}"/>
    <cellStyle name="Output 7 2 10 3 2" xfId="24854" xr:uid="{D4E4F8AF-3F06-4530-8012-2C7B73D07DE9}"/>
    <cellStyle name="Output 7 2 10 4" xfId="38260" xr:uid="{A0AA74C5-3CF0-44C4-B754-4AB43B60213B}"/>
    <cellStyle name="Output 7 2 11" xfId="9221" xr:uid="{C0876E7A-44A2-42C0-9706-186F2F4D3EA0}"/>
    <cellStyle name="Output 7 2 11 2" xfId="18210" xr:uid="{D3E2A08C-991C-4CAC-AE61-2F39C2DC5E59}"/>
    <cellStyle name="Output 7 2 11 2 2" xfId="26269" xr:uid="{9881AC49-0A5F-4740-A7A8-F2BBC6937576}"/>
    <cellStyle name="Output 7 2 11 3" xfId="26004" xr:uid="{420691A0-3C7E-401B-B7AB-64C4AF5B19F3}"/>
    <cellStyle name="Output 7 2 12" xfId="9356" xr:uid="{8959DDEC-7A04-4A52-96EE-80FD8A94A742}"/>
    <cellStyle name="Output 7 2 12 2" xfId="18345" xr:uid="{1DE62622-2F1C-4DB1-97C7-EB98958DC744}"/>
    <cellStyle name="Output 7 2 12 2 2" xfId="29795" xr:uid="{134D921A-68C0-47CA-A31A-869D6DE1D87E}"/>
    <cellStyle name="Output 7 2 12 3" xfId="41029" xr:uid="{3F4EF506-C2B0-4D3D-BFC2-F0378C6DBD20}"/>
    <cellStyle name="Output 7 2 13" xfId="2356" xr:uid="{FA894BAC-4789-416B-B407-75D237235E9C}"/>
    <cellStyle name="Output 7 2 13 2" xfId="23260" xr:uid="{8E13D484-CA4E-4312-B733-B8F227A8A0D9}"/>
    <cellStyle name="Output 7 2 14" xfId="13265" xr:uid="{298B6FFE-9918-4342-A5ED-E841501B4A97}"/>
    <cellStyle name="Output 7 2 14 2" xfId="29768" xr:uid="{FA5C5108-61D8-44D6-90F3-BB92D740232E}"/>
    <cellStyle name="Output 7 2 15" xfId="28277" xr:uid="{947B8342-D1F9-4F8F-994C-F10185E64D17}"/>
    <cellStyle name="Output 7 2 16" xfId="46003" xr:uid="{51BFFBE8-B95B-4666-B415-B906F83C55A0}"/>
    <cellStyle name="Output 7 2 2" xfId="482" xr:uid="{F853AA8E-E822-437E-861B-E90B57E9B112}"/>
    <cellStyle name="Output 7 2 2 10" xfId="9346" xr:uid="{DDCD21AE-207F-4479-9FDD-C05F35D5FFD4}"/>
    <cellStyle name="Output 7 2 2 10 2" xfId="18335" xr:uid="{1B108BBC-B2BA-4A7B-9AF1-8D7E4CA6810F}"/>
    <cellStyle name="Output 7 2 2 10 2 2" xfId="35915" xr:uid="{A70C413C-8961-4297-9EB6-121398882ED4}"/>
    <cellStyle name="Output 7 2 2 10 3" xfId="32750" xr:uid="{856CD5AF-E18C-4091-ADFD-5B750A462D14}"/>
    <cellStyle name="Output 7 2 2 11" xfId="9695" xr:uid="{9BB15C72-FF63-45F2-B423-FE27B3E00299}"/>
    <cellStyle name="Output 7 2 2 11 2" xfId="18684" xr:uid="{13B2CC5A-2928-4E1E-8346-CCF3C7848D80}"/>
    <cellStyle name="Output 7 2 2 11 2 2" xfId="42112" xr:uid="{BC8D3946-50C0-4A57-8B99-1B924943944A}"/>
    <cellStyle name="Output 7 2 2 11 3" xfId="41622" xr:uid="{887842D5-8DE8-4649-901F-A8A9AB8EF763}"/>
    <cellStyle name="Output 7 2 2 12" xfId="2488" xr:uid="{790AD16D-E332-4E1C-AE3E-8380E558BDA4}"/>
    <cellStyle name="Output 7 2 2 12 2" xfId="32124" xr:uid="{92FB4BCC-815F-4B0E-B5B7-3A14723D457C}"/>
    <cellStyle name="Output 7 2 2 13" xfId="13397" xr:uid="{69295D61-36F8-4898-8EFA-2C8382388DA6}"/>
    <cellStyle name="Output 7 2 2 13 2" xfId="34094" xr:uid="{295E2854-7069-40D5-9DB2-9A7040ECCA90}"/>
    <cellStyle name="Output 7 2 2 14" xfId="42218" xr:uid="{F49E5EEB-A613-44C6-B089-BE7B1624C478}"/>
    <cellStyle name="Output 7 2 2 15" xfId="49494" xr:uid="{4DDAB3F0-9894-4171-8753-591F9A0D8669}"/>
    <cellStyle name="Output 7 2 2 2" xfId="831" xr:uid="{6DF36AE2-D9B5-4796-8200-4467B1194FED}"/>
    <cellStyle name="Output 7 2 2 2 2" xfId="5200" xr:uid="{A8DA0F87-968C-4AF9-89EB-62316B0B0393}"/>
    <cellStyle name="Output 7 2 2 2 2 2" xfId="7786" xr:uid="{5AFDBA4A-0618-4E0E-8A4B-A13EB4A5B3D4}"/>
    <cellStyle name="Output 7 2 2 2 2 2 2" xfId="16775" xr:uid="{9159F2AF-625E-43E5-AF35-11E0D7EEBEEA}"/>
    <cellStyle name="Output 7 2 2 2 2 2 2 2" xfId="36838" xr:uid="{92E141B6-F2AE-41AA-9E35-97DCEF52E19D}"/>
    <cellStyle name="Output 7 2 2 2 2 2 3" xfId="38784" xr:uid="{861D6712-6412-43C8-ABAA-50CC53B73D5A}"/>
    <cellStyle name="Output 7 2 2 2 2 3" xfId="10423" xr:uid="{7ABFEC9C-0C53-46A9-84DF-DF0C1CF74ED0}"/>
    <cellStyle name="Output 7 2 2 2 2 3 2" xfId="19412" xr:uid="{20264098-E549-4548-96F9-012E503939AB}"/>
    <cellStyle name="Output 7 2 2 2 2 3 2 2" xfId="33679" xr:uid="{BA4715F1-7E65-477C-B178-FD64F60262EE}"/>
    <cellStyle name="Output 7 2 2 2 2 3 3" xfId="41619" xr:uid="{07710A0A-96B5-43C7-8971-BE9BAA5402DE}"/>
    <cellStyle name="Output 7 2 2 2 2 4" xfId="14189" xr:uid="{70BEBE80-642C-4D12-BD9A-FC44226F5F33}"/>
    <cellStyle name="Output 7 2 2 2 2 4 2" xfId="36617" xr:uid="{FD5664E5-3697-44FA-8DFB-A59BF0559BDE}"/>
    <cellStyle name="Output 7 2 2 2 2 5" xfId="23355" xr:uid="{3193A978-B95F-47BB-94CD-79E41CD6290F}"/>
    <cellStyle name="Output 7 2 2 2 3" xfId="3268" xr:uid="{F79D1EB9-B0E2-432E-B36B-51F465A4FF59}"/>
    <cellStyle name="Output 7 2 2 2 3 2" xfId="30076" xr:uid="{4501707D-B99E-4756-A6FA-D333E08A3BC4}"/>
    <cellStyle name="Output 7 2 2 2 4" xfId="37880" xr:uid="{932237DA-C7D9-471B-BBDF-0F5F6D05ADFD}"/>
    <cellStyle name="Output 7 2 2 2 5" xfId="56276" xr:uid="{6FF63635-31E4-4C76-B6A3-63A02432F0CF}"/>
    <cellStyle name="Output 7 2 2 3" xfId="1176" xr:uid="{5CBD4E10-E01E-44F0-9164-30BF063E2AA0}"/>
    <cellStyle name="Output 7 2 2 3 2" xfId="5521" xr:uid="{ECFC9756-DBA0-4EE9-A714-BF3CAD75D375}"/>
    <cellStyle name="Output 7 2 2 3 2 2" xfId="8107" xr:uid="{1D771A28-8F68-414D-98FC-080DD62DE500}"/>
    <cellStyle name="Output 7 2 2 3 2 2 2" xfId="17096" xr:uid="{BA1AA71D-9B37-4C00-BFBC-56DFC48B730F}"/>
    <cellStyle name="Output 7 2 2 3 2 2 2 2" xfId="35101" xr:uid="{85A30042-26FD-46B9-BA1E-C868C110320A}"/>
    <cellStyle name="Output 7 2 2 3 2 2 3" xfId="40708" xr:uid="{859D060F-CD25-4FF0-9CB2-C3F5C91B794A}"/>
    <cellStyle name="Output 7 2 2 3 2 3" xfId="10744" xr:uid="{F7D4E80E-CC82-4804-ADCC-3205F4CAE3C4}"/>
    <cellStyle name="Output 7 2 2 3 2 3 2" xfId="19733" xr:uid="{F00E538D-3FCF-45B0-8B1E-088D63F1AD85}"/>
    <cellStyle name="Output 7 2 2 3 2 3 2 2" xfId="43113" xr:uid="{AF2A374C-235E-43B2-AFE0-047BF2EA66FC}"/>
    <cellStyle name="Output 7 2 2 3 2 3 3" xfId="26676" xr:uid="{52C4910A-68EF-42FD-B2DB-3EDD96287867}"/>
    <cellStyle name="Output 7 2 2 3 2 4" xfId="14510" xr:uid="{232FF394-BF63-4049-94C0-956FCC0D4188}"/>
    <cellStyle name="Output 7 2 2 3 2 4 2" xfId="22369" xr:uid="{6B3125DA-368D-4C08-816A-A05BB026EC76}"/>
    <cellStyle name="Output 7 2 2 3 2 5" xfId="40824" xr:uid="{7E868BF9-7A32-42B9-9023-496911BE0C55}"/>
    <cellStyle name="Output 7 2 2 3 3" xfId="3613" xr:uid="{35321554-F89A-4721-AC17-D79764A28AA4}"/>
    <cellStyle name="Output 7 2 2 3 3 2" xfId="33989" xr:uid="{EAB231A0-2BE3-41EC-91C5-B93016EB6675}"/>
    <cellStyle name="Output 7 2 2 3 4" xfId="26905" xr:uid="{8CEF032B-5952-4D6B-93D3-E4D0C8E55BEC}"/>
    <cellStyle name="Output 7 2 2 4" xfId="1520" xr:uid="{DC3770F3-A4AE-4A81-BEB8-0375098D8A13}"/>
    <cellStyle name="Output 7 2 2 4 2" xfId="5865" xr:uid="{7FFAC947-22BF-4106-A392-FACC25D61AD5}"/>
    <cellStyle name="Output 7 2 2 4 2 2" xfId="8451" xr:uid="{38C25B23-97F2-4537-A71D-27D75730FA04}"/>
    <cellStyle name="Output 7 2 2 4 2 2 2" xfId="17440" xr:uid="{811FEA93-1DC8-4C78-9FFB-3C6281559A04}"/>
    <cellStyle name="Output 7 2 2 4 2 2 2 2" xfId="33186" xr:uid="{D6628EE1-4A07-4F08-949D-213216769A27}"/>
    <cellStyle name="Output 7 2 2 4 2 2 3" xfId="35092" xr:uid="{B7B0339B-4F7D-4E6A-B3DD-11D4D0D6FC5F}"/>
    <cellStyle name="Output 7 2 2 4 2 3" xfId="11088" xr:uid="{C0909A4F-B7FF-4877-B091-B7D580B6FE30}"/>
    <cellStyle name="Output 7 2 2 4 2 3 2" xfId="20077" xr:uid="{F334657D-02EC-4BD0-AEF6-D4FA5064FBFE}"/>
    <cellStyle name="Output 7 2 2 4 2 3 2 2" xfId="29459" xr:uid="{04013533-4D75-4791-BACD-BBCB1CEB2848}"/>
    <cellStyle name="Output 7 2 2 4 2 3 3" xfId="26655" xr:uid="{7F6E88D9-C34D-451C-8F4B-80766ACF0E92}"/>
    <cellStyle name="Output 7 2 2 4 2 4" xfId="14854" xr:uid="{86532FD2-9FFD-4F48-A8E5-BB91BB43DC15}"/>
    <cellStyle name="Output 7 2 2 4 2 4 2" xfId="27035" xr:uid="{D233FBAD-E8AD-4A5E-8759-E1EADC6A798B}"/>
    <cellStyle name="Output 7 2 2 4 2 5" xfId="35499" xr:uid="{305BC69D-EB1F-44FC-89E4-379F174BE742}"/>
    <cellStyle name="Output 7 2 2 4 3" xfId="3957" xr:uid="{E092741D-0081-4E8F-A47A-044AF92BA6D2}"/>
    <cellStyle name="Output 7 2 2 4 3 2" xfId="26894" xr:uid="{433790D6-527D-45CF-8357-1F405D79006E}"/>
    <cellStyle name="Output 7 2 2 4 4" xfId="43713" xr:uid="{C139DC0F-EFB1-469F-99C2-24B0BD2F4409}"/>
    <cellStyle name="Output 7 2 2 5" xfId="1911" xr:uid="{890729BC-44D9-4E5F-9724-9F1C7350317B}"/>
    <cellStyle name="Output 7 2 2 5 2" xfId="6227" xr:uid="{21F1AE57-0C8A-4511-BD12-FF776F300394}"/>
    <cellStyle name="Output 7 2 2 5 2 2" xfId="8813" xr:uid="{4A8D888F-A5EA-4738-A513-AC90F2644F41}"/>
    <cellStyle name="Output 7 2 2 5 2 2 2" xfId="17802" xr:uid="{499F06D3-58E3-4C1F-A639-17142AA61040}"/>
    <cellStyle name="Output 7 2 2 5 2 2 2 2" xfId="28762" xr:uid="{D8C5ED02-D7FC-4D33-B81D-34B082EC0182}"/>
    <cellStyle name="Output 7 2 2 5 2 2 3" xfId="27815" xr:uid="{B3A68E9B-93FD-41FA-89A9-72FF23CCC2B3}"/>
    <cellStyle name="Output 7 2 2 5 2 3" xfId="11450" xr:uid="{049B7DAB-63AD-4D0B-ABB9-7741BDBFD6C0}"/>
    <cellStyle name="Output 7 2 2 5 2 3 2" xfId="20439" xr:uid="{A992AC7E-BA33-479B-ACE8-B0EA027A696D}"/>
    <cellStyle name="Output 7 2 2 5 2 3 2 2" xfId="26270" xr:uid="{3821775A-A9DB-431D-8CE1-E424AD2A2742}"/>
    <cellStyle name="Output 7 2 2 5 2 3 3" xfId="32264" xr:uid="{0CC226AD-6EC5-45E7-8E81-89F7B6DB6566}"/>
    <cellStyle name="Output 7 2 2 5 2 4" xfId="15216" xr:uid="{E6B4F513-4911-4FFE-A7D3-C88DFD3624A2}"/>
    <cellStyle name="Output 7 2 2 5 2 4 2" xfId="23191" xr:uid="{4ED242BE-1DA7-4BA8-9227-61A9D62F7B50}"/>
    <cellStyle name="Output 7 2 2 5 2 5" xfId="42126" xr:uid="{37F4677A-9AB0-4721-A8DC-315E74FD1A1D}"/>
    <cellStyle name="Output 7 2 2 5 3" xfId="4348" xr:uid="{57498705-3E08-41DB-9C71-1C69119C0E66}"/>
    <cellStyle name="Output 7 2 2 5 3 2" xfId="25547" xr:uid="{92B2B873-08D8-49A6-93B2-E0FA82927F32}"/>
    <cellStyle name="Output 7 2 2 5 4" xfId="32782" xr:uid="{8F651D4C-F3A8-44F6-9CD4-D70964687A0D}"/>
    <cellStyle name="Output 7 2 2 6" xfId="2139" xr:uid="{7F300EBB-A5EE-4402-A8FA-F8E73C412467}"/>
    <cellStyle name="Output 7 2 2 6 2" xfId="6440" xr:uid="{4328E1D6-74D8-43B9-8F70-BD66DBA46E56}"/>
    <cellStyle name="Output 7 2 2 6 2 2" xfId="9026" xr:uid="{31C07702-1C09-4513-9748-5AB47D60D5B0}"/>
    <cellStyle name="Output 7 2 2 6 2 2 2" xfId="18015" xr:uid="{9230A56D-5DA0-4973-8A2E-45B30422551C}"/>
    <cellStyle name="Output 7 2 2 6 2 2 2 2" xfId="39752" xr:uid="{F5A59BAD-F836-4756-AFD7-469537883EE6}"/>
    <cellStyle name="Output 7 2 2 6 2 2 3" xfId="39176" xr:uid="{D1370829-A06C-42A6-89B7-C0D6662795B7}"/>
    <cellStyle name="Output 7 2 2 6 2 3" xfId="11663" xr:uid="{5B873544-9A75-4AAD-9500-2D4BBED3DEE3}"/>
    <cellStyle name="Output 7 2 2 6 2 3 2" xfId="20652" xr:uid="{72AD3665-58AD-4F3C-ADDD-F2E854C7C798}"/>
    <cellStyle name="Output 7 2 2 6 2 3 2 2" xfId="35317" xr:uid="{579029AE-D4A3-4208-B7BA-C9B52CA69CC2}"/>
    <cellStyle name="Output 7 2 2 6 2 3 3" xfId="43919" xr:uid="{A348839C-3275-4406-9E2C-DAD423E3D393}"/>
    <cellStyle name="Output 7 2 2 6 2 4" xfId="15429" xr:uid="{06129E61-FC1D-4C69-88FC-89FC74C8C1A0}"/>
    <cellStyle name="Output 7 2 2 6 2 4 2" xfId="27850" xr:uid="{1E069C0D-BB30-4F18-A159-FFEC3787BE4F}"/>
    <cellStyle name="Output 7 2 2 6 2 5" xfId="32153" xr:uid="{0F3964C1-0C1F-44A7-B1BA-F8E597337D58}"/>
    <cellStyle name="Output 7 2 2 6 3" xfId="4576" xr:uid="{276C85D1-56DB-4360-BCE5-54D2D16FBCED}"/>
    <cellStyle name="Output 7 2 2 6 3 2" xfId="39678" xr:uid="{7B7B3401-9383-4467-A9C9-92CDD45C2386}"/>
    <cellStyle name="Output 7 2 2 6 4" xfId="23833" xr:uid="{5AE4FE39-7E2C-48F6-B805-FDB81CEB7F7F}"/>
    <cellStyle name="Output 7 2 2 7" xfId="2949" xr:uid="{6457829C-381B-42AB-BE4E-0D6A85E5D8FE}"/>
    <cellStyle name="Output 7 2 2 7 2" xfId="7099" xr:uid="{B4FB0F7D-CFCE-4615-9135-492427BAA8A8}"/>
    <cellStyle name="Output 7 2 2 7 2 2" xfId="12225" xr:uid="{822110FA-8CB2-4EF9-9695-6EBDF88746AB}"/>
    <cellStyle name="Output 7 2 2 7 2 2 2" xfId="21214" xr:uid="{9DE2036F-311A-4138-B56B-885986F674A4}"/>
    <cellStyle name="Output 7 2 2 7 2 2 2 2" xfId="42001" xr:uid="{0B483AC6-8B02-44BE-9813-93C8693B2D22}"/>
    <cellStyle name="Output 7 2 2 7 2 2 3" xfId="41232" xr:uid="{43BB7EDE-6441-4E03-B340-69B400658454}"/>
    <cellStyle name="Output 7 2 2 7 2 3" xfId="13016" xr:uid="{F45C12FC-B463-4197-8449-ADBF6E7DED58}"/>
    <cellStyle name="Output 7 2 2 7 2 3 2" xfId="22005" xr:uid="{85A5EBCA-4A58-44BC-8080-951A09BFD45F}"/>
    <cellStyle name="Output 7 2 2 7 2 3 2 2" xfId="25906" xr:uid="{B4ABC78D-8E5C-4621-AB0D-31E2B041B4B5}"/>
    <cellStyle name="Output 7 2 2 7 2 3 3" xfId="22684" xr:uid="{132BC5E6-EADA-406A-A547-048A3EF4082F}"/>
    <cellStyle name="Output 7 2 2 7 2 4" xfId="16088" xr:uid="{216F14E5-2AEB-4D42-86B3-DE77AAE59880}"/>
    <cellStyle name="Output 7 2 2 7 2 4 2" xfId="37330" xr:uid="{2E374AE9-F7AC-4F68-967F-A6779646FAEF}"/>
    <cellStyle name="Output 7 2 2 7 2 5" xfId="42022" xr:uid="{5F4C89B6-D5F9-4F8B-A262-2813778C93F0}"/>
    <cellStyle name="Output 7 2 2 7 3" xfId="9662" xr:uid="{F0CEBA06-F317-474C-BA2E-E982DB639168}"/>
    <cellStyle name="Output 7 2 2 7 3 2" xfId="18651" xr:uid="{B695B669-D514-4563-97FE-815E2CA88EFC}"/>
    <cellStyle name="Output 7 2 2 7 3 2 2" xfId="42961" xr:uid="{1F403ECF-8740-494D-A765-1C928FA235E1}"/>
    <cellStyle name="Output 7 2 2 7 3 3" xfId="35655" xr:uid="{F6B59492-FD10-416B-BED1-B78CFB89C48E}"/>
    <cellStyle name="Output 7 2 2 7 4" xfId="25742" xr:uid="{A7D74C7A-671E-4A01-AD23-A6AB1060D364}"/>
    <cellStyle name="Output 7 2 2 8" xfId="4876" xr:uid="{55D8C153-5049-417A-ADE3-C62A35307AE2}"/>
    <cellStyle name="Output 7 2 2 8 2" xfId="7462" xr:uid="{0D0FA012-2425-4093-9BE6-65CA33CF39E1}"/>
    <cellStyle name="Output 7 2 2 8 2 2" xfId="16451" xr:uid="{120C07FA-4663-4680-9731-88C2E034241D}"/>
    <cellStyle name="Output 7 2 2 8 2 2 2" xfId="23080" xr:uid="{D7A8B16A-6304-4844-8EC3-40B9BE060203}"/>
    <cellStyle name="Output 7 2 2 8 2 3" xfId="23956" xr:uid="{069D3F79-429E-4011-9BDA-172AB5ADCF0C}"/>
    <cellStyle name="Output 7 2 2 8 3" xfId="10099" xr:uid="{2039FD32-F2B8-4818-B6CF-942297FC3A9A}"/>
    <cellStyle name="Output 7 2 2 8 3 2" xfId="19088" xr:uid="{D11BA4EE-C56F-464B-8156-B8B2C990D620}"/>
    <cellStyle name="Output 7 2 2 8 3 2 2" xfId="29790" xr:uid="{EAEF97AF-934E-4914-81F1-95D75E7029E2}"/>
    <cellStyle name="Output 7 2 2 8 3 3" xfId="41615" xr:uid="{14BD65A8-DB4B-40FC-9950-8E04FC2EECE1}"/>
    <cellStyle name="Output 7 2 2 8 4" xfId="13865" xr:uid="{DBA6D695-A7E8-41B0-94D2-ACEC118EE95C}"/>
    <cellStyle name="Output 7 2 2 8 4 2" xfId="43984" xr:uid="{5CBF5020-71AF-4ECE-8933-95F745AF5760}"/>
    <cellStyle name="Output 7 2 2 8 5" xfId="29632" xr:uid="{B3682BD1-A3CB-4BAA-9C11-F3916B7DCC7E}"/>
    <cellStyle name="Output 7 2 2 9" xfId="6784" xr:uid="{CA555B07-2512-4300-851F-83B72280A20D}"/>
    <cellStyle name="Output 7 2 2 9 2" xfId="11983" xr:uid="{76D0E034-C449-438D-982E-2722638A736F}"/>
    <cellStyle name="Output 7 2 2 9 2 2" xfId="20972" xr:uid="{7A8EAD20-C86F-41CA-B808-E90B5B2EE561}"/>
    <cellStyle name="Output 7 2 2 9 2 2 2" xfId="37757" xr:uid="{0EA4475C-10CF-4A0C-B0FB-DDE471F7E4D1}"/>
    <cellStyle name="Output 7 2 2 9 2 3" xfId="34791" xr:uid="{3F485C17-39E6-490D-A1AF-84E1A26A2EA6}"/>
    <cellStyle name="Output 7 2 2 9 3" xfId="15773" xr:uid="{B05A8C13-8D1C-4367-BEF0-A3972E18E703}"/>
    <cellStyle name="Output 7 2 2 9 3 2" xfId="28156" xr:uid="{8EF1FECD-F286-4D81-91AA-70B0DB56E11D}"/>
    <cellStyle name="Output 7 2 2 9 4" xfId="40404" xr:uid="{1221FF9D-1299-4C32-AAA8-E96FBD0051CA}"/>
    <cellStyle name="Output 7 2 3" xfId="699" xr:uid="{82CF81FB-3060-4215-BC6A-7C1750962927}"/>
    <cellStyle name="Output 7 2 3 2" xfId="5075" xr:uid="{5B0D0616-3623-4194-A161-AE54449886C7}"/>
    <cellStyle name="Output 7 2 3 2 2" xfId="7661" xr:uid="{8F602643-D4B5-4CF6-82C8-BAD40CB56580}"/>
    <cellStyle name="Output 7 2 3 2 2 2" xfId="16650" xr:uid="{6AE33B92-17EC-4683-9B33-A992E2DD8DCC}"/>
    <cellStyle name="Output 7 2 3 2 2 2 2" xfId="39044" xr:uid="{1C7B1C2A-2269-46D8-8F29-44148D138791}"/>
    <cellStyle name="Output 7 2 3 2 2 3" xfId="24049" xr:uid="{930A5CDE-7AD4-4A6A-9F4B-EA40C1D79D9A}"/>
    <cellStyle name="Output 7 2 3 2 3" xfId="10298" xr:uid="{CB510EFA-2CA6-4F19-8D57-CDDA3FBBFC61}"/>
    <cellStyle name="Output 7 2 3 2 3 2" xfId="19287" xr:uid="{E12B140C-A70C-41C8-9C7F-5F40102E6ED4}"/>
    <cellStyle name="Output 7 2 3 2 3 2 2" xfId="37087" xr:uid="{0C486DDC-4BDB-4801-A70C-4044D65B8FFA}"/>
    <cellStyle name="Output 7 2 3 2 3 3" xfId="37667" xr:uid="{39986B74-0C7A-4AEB-8D67-C51BD4ACF670}"/>
    <cellStyle name="Output 7 2 3 2 4" xfId="14064" xr:uid="{C449E60D-8A2F-44CD-BE40-B8021A8DD7B7}"/>
    <cellStyle name="Output 7 2 3 2 4 2" xfId="33650" xr:uid="{6550A51F-7B3E-4632-B4E7-9E170FE7AB35}"/>
    <cellStyle name="Output 7 2 3 2 5" xfId="31564" xr:uid="{0A8DB9D8-9720-423A-81E3-BD73AE2C8EBC}"/>
    <cellStyle name="Output 7 2 3 2 6" xfId="58777" xr:uid="{5970C88E-F0F3-48EC-9AA9-DEA493738FD7}"/>
    <cellStyle name="Output 7 2 3 3" xfId="3136" xr:uid="{FAA6C99E-3ABC-4A29-9EA4-D78022A50E7B}"/>
    <cellStyle name="Output 7 2 3 3 2" xfId="28261" xr:uid="{C77B96E5-DBD1-426E-B79C-971561A44F01}"/>
    <cellStyle name="Output 7 2 3 4" xfId="27792" xr:uid="{C7205B8D-72F3-45DC-BD7E-FF76DA0C02C8}"/>
    <cellStyle name="Output 7 2 3 5" xfId="51996" xr:uid="{3C9DB2FF-3E7B-42DC-9A42-D7B1373137E2}"/>
    <cellStyle name="Output 7 2 4" xfId="1044" xr:uid="{31D854EA-B167-45F2-BDB8-64E81717BA6C}"/>
    <cellStyle name="Output 7 2 4 2" xfId="5396" xr:uid="{4C0F2896-F4F8-4A70-B520-CEFCB759A022}"/>
    <cellStyle name="Output 7 2 4 2 2" xfId="7982" xr:uid="{C7F70E2D-6B61-42D3-BF6E-6B06A81010EA}"/>
    <cellStyle name="Output 7 2 4 2 2 2" xfId="16971" xr:uid="{3C7BC6C1-B8E7-4CE3-A745-6D4E2BDA7317}"/>
    <cellStyle name="Output 7 2 4 2 2 2 2" xfId="27372" xr:uid="{6F26C792-C6AE-4D36-AEE4-87B86CDD8FCA}"/>
    <cellStyle name="Output 7 2 4 2 2 3" xfId="23530" xr:uid="{215DFD4B-6B22-4F33-AF1C-0C5EB0ED0B92}"/>
    <cellStyle name="Output 7 2 4 2 3" xfId="10619" xr:uid="{B573962E-F5CC-4796-94CB-41D36688FBB4}"/>
    <cellStyle name="Output 7 2 4 2 3 2" xfId="19608" xr:uid="{892AABCB-7760-4D56-BF47-8AC4E44AF8CC}"/>
    <cellStyle name="Output 7 2 4 2 3 2 2" xfId="25902" xr:uid="{3AED865F-2B4A-4534-9EBE-8F2906CB327C}"/>
    <cellStyle name="Output 7 2 4 2 3 3" xfId="34554" xr:uid="{43BCBFFA-8DD4-424B-96B4-F1B9A6475563}"/>
    <cellStyle name="Output 7 2 4 2 4" xfId="14385" xr:uid="{C0A75369-362A-4731-AF9F-FDA1C6796D37}"/>
    <cellStyle name="Output 7 2 4 2 4 2" xfId="33277" xr:uid="{A86E0734-DB48-4B79-AD0E-5753C6B1C2D1}"/>
    <cellStyle name="Output 7 2 4 2 5" xfId="36318" xr:uid="{B75A0291-D300-418F-8FB6-BB605B62230B}"/>
    <cellStyle name="Output 7 2 4 2 6" xfId="54422" xr:uid="{C308DAD5-2A12-4521-82AA-04EEAADD28DB}"/>
    <cellStyle name="Output 7 2 4 3" xfId="3481" xr:uid="{EC0EB16B-D2E9-4381-9468-B020C2B9F81C}"/>
    <cellStyle name="Output 7 2 4 3 2" xfId="30640" xr:uid="{3DB69728-759A-4A0A-93F6-09226C627CCA}"/>
    <cellStyle name="Output 7 2 4 4" xfId="29408" xr:uid="{0E2E2B84-CCAC-4284-B229-3F967F30E340}"/>
    <cellStyle name="Output 7 2 4 5" xfId="47611" xr:uid="{FA7E9717-0364-4E08-80B7-B98EE450E2FB}"/>
    <cellStyle name="Output 7 2 5" xfId="1388" xr:uid="{10B3EB4B-E458-493F-A74D-77B67B719BE4}"/>
    <cellStyle name="Output 7 2 5 2" xfId="5733" xr:uid="{64AEFF23-AF7E-4D35-A4B2-E12DA15AF76E}"/>
    <cellStyle name="Output 7 2 5 2 2" xfId="8319" xr:uid="{D82B5C37-20F8-479E-AD52-4E8F13D1C349}"/>
    <cellStyle name="Output 7 2 5 2 2 2" xfId="17308" xr:uid="{BB890BA2-D8A5-47FA-A6A6-5F13D0258FB6}"/>
    <cellStyle name="Output 7 2 5 2 2 2 2" xfId="35525" xr:uid="{CBCF07DA-B0C4-4AFC-AC79-40006219084A}"/>
    <cellStyle name="Output 7 2 5 2 2 3" xfId="43261" xr:uid="{CB7AFFF9-F26D-4846-A7F7-B4C56B06329D}"/>
    <cellStyle name="Output 7 2 5 2 3" xfId="10956" xr:uid="{DB545781-3DDB-43B7-8676-AD3189514681}"/>
    <cellStyle name="Output 7 2 5 2 3 2" xfId="19945" xr:uid="{8C2C70FC-2E2C-41A8-BD5B-2D0F392D0DBE}"/>
    <cellStyle name="Output 7 2 5 2 3 2 2" xfId="27667" xr:uid="{3E88F3D6-A9EF-4822-A1FB-04DB7511FEB0}"/>
    <cellStyle name="Output 7 2 5 2 3 3" xfId="26700" xr:uid="{FE981FBC-5B5D-48EE-93DC-BF9BE6178346}"/>
    <cellStyle name="Output 7 2 5 2 4" xfId="14722" xr:uid="{998FE500-6833-4839-8544-20282E391924}"/>
    <cellStyle name="Output 7 2 5 2 4 2" xfId="27132" xr:uid="{E44FD6F5-8DF6-4A85-8293-166101A04FD9}"/>
    <cellStyle name="Output 7 2 5 2 5" xfId="30443" xr:uid="{F085B726-BE8B-4F84-9096-376DAC3A6910}"/>
    <cellStyle name="Output 7 2 5 3" xfId="3825" xr:uid="{4B97D353-A238-4118-B4BA-86E22C1BCD1F}"/>
    <cellStyle name="Output 7 2 5 3 2" xfId="31991" xr:uid="{7775D787-AC6E-43C5-8A1A-21882C9F2C58}"/>
    <cellStyle name="Output 7 2 5 4" xfId="28693" xr:uid="{9FDEA947-AA0D-4B35-9165-F303C3E68FD5}"/>
    <cellStyle name="Output 7 2 6" xfId="1683" xr:uid="{51F39B62-F98A-4E2B-8E40-6DE238CB50EF}"/>
    <cellStyle name="Output 7 2 6 2" xfId="6010" xr:uid="{BE98B0AC-437A-419C-A94B-5159A5405B28}"/>
    <cellStyle name="Output 7 2 6 2 2" xfId="8596" xr:uid="{05F6196C-3F4A-4986-B3C2-5E0E6FE45897}"/>
    <cellStyle name="Output 7 2 6 2 2 2" xfId="17585" xr:uid="{E574AD09-751F-4AF8-925E-8641E24737D5}"/>
    <cellStyle name="Output 7 2 6 2 2 2 2" xfId="29324" xr:uid="{21F468FB-91D6-4E9E-92D5-AE410B2E0ADC}"/>
    <cellStyle name="Output 7 2 6 2 2 3" xfId="37043" xr:uid="{77AF37AC-D6F0-4E89-B20E-FBA0EFCAC0B1}"/>
    <cellStyle name="Output 7 2 6 2 3" xfId="11233" xr:uid="{BE3DFF28-4643-467C-A48B-303CA02D9141}"/>
    <cellStyle name="Output 7 2 6 2 3 2" xfId="20222" xr:uid="{9108F2C3-2ADC-4B97-BC61-152DB5622928}"/>
    <cellStyle name="Output 7 2 6 2 3 2 2" xfId="36613" xr:uid="{C3EA0387-AEBD-4BE2-BD2B-DADE7CF28354}"/>
    <cellStyle name="Output 7 2 6 2 3 3" xfId="40239" xr:uid="{39BEFAD6-399A-4BB3-BCC1-B5D409FF1EC5}"/>
    <cellStyle name="Output 7 2 6 2 4" xfId="14999" xr:uid="{F7313B54-798B-43BD-BB5D-70ECBC938ADB}"/>
    <cellStyle name="Output 7 2 6 2 4 2" xfId="42164" xr:uid="{C21E8AB4-4700-4399-82B9-C656C71BDFB2}"/>
    <cellStyle name="Output 7 2 6 2 5" xfId="28514" xr:uid="{E14981F2-13A5-4FF4-85A5-D2B61B7B8F39}"/>
    <cellStyle name="Output 7 2 6 3" xfId="4120" xr:uid="{F7477264-135D-45B3-9FB4-640EADBC2D24}"/>
    <cellStyle name="Output 7 2 6 3 2" xfId="41555" xr:uid="{E0D5323C-2B40-4DE7-934D-A83108440EE0}"/>
    <cellStyle name="Output 7 2 6 4" xfId="29615" xr:uid="{65F58C8C-6ED0-49F4-A2BF-88C317032218}"/>
    <cellStyle name="Output 7 2 7" xfId="2007" xr:uid="{A3D72B8C-23C0-45F1-9F0A-AD9481C7A137}"/>
    <cellStyle name="Output 7 2 7 2" xfId="6315" xr:uid="{A61070AF-EF1D-45F4-996A-F63FE362469C}"/>
    <cellStyle name="Output 7 2 7 2 2" xfId="8901" xr:uid="{4DA7D2A9-D5ED-45E1-A7B7-C4A72C736E02}"/>
    <cellStyle name="Output 7 2 7 2 2 2" xfId="17890" xr:uid="{50BAA623-B965-43B3-93FD-3A4230E4A2B9}"/>
    <cellStyle name="Output 7 2 7 2 2 2 2" xfId="43429" xr:uid="{47E6D826-8723-4603-9464-34AB06E1752D}"/>
    <cellStyle name="Output 7 2 7 2 2 3" xfId="25987" xr:uid="{C37CC74E-F2E4-411A-8FC8-2959027E35B1}"/>
    <cellStyle name="Output 7 2 7 2 3" xfId="11538" xr:uid="{6F8F4CC2-F8CE-41A3-928B-1A8234503532}"/>
    <cellStyle name="Output 7 2 7 2 3 2" xfId="20527" xr:uid="{18C1E3DD-BF4D-45BD-BDDC-CAC308137940}"/>
    <cellStyle name="Output 7 2 7 2 3 2 2" xfId="32962" xr:uid="{43CF5103-9D57-4031-95B3-47F0BE7E1177}"/>
    <cellStyle name="Output 7 2 7 2 3 3" xfId="26725" xr:uid="{EFB80DB3-00D1-4945-A93F-25AD6DDE7635}"/>
    <cellStyle name="Output 7 2 7 2 4" xfId="15304" xr:uid="{F1D9A28A-C176-4D2B-BA4D-58C0A1C92A32}"/>
    <cellStyle name="Output 7 2 7 2 4 2" xfId="31474" xr:uid="{DB3DBC8B-41A9-4701-9387-9B4CAB567FE3}"/>
    <cellStyle name="Output 7 2 7 2 5" xfId="27746" xr:uid="{205CD21D-1185-4CB3-8B87-8809513E974E}"/>
    <cellStyle name="Output 7 2 7 3" xfId="4444" xr:uid="{B78236D2-0729-451F-BF52-61CCEBFE1803}"/>
    <cellStyle name="Output 7 2 7 3 2" xfId="34531" xr:uid="{77BA514A-AF56-46C5-8322-7448A3E9085D}"/>
    <cellStyle name="Output 7 2 7 4" xfId="28833" xr:uid="{EB3ECEB0-0A73-402C-88A3-98A93587BDE6}"/>
    <cellStyle name="Output 7 2 8" xfId="2818" xr:uid="{2FAB880B-FCD6-4E5E-9373-CE6E28756593}"/>
    <cellStyle name="Output 7 2 8 2" xfId="6968" xr:uid="{29D45A23-0345-4B75-9829-6F274049DCAE}"/>
    <cellStyle name="Output 7 2 8 2 2" xfId="12097" xr:uid="{B994F1A9-C60A-4EC4-A411-4A05C285EC11}"/>
    <cellStyle name="Output 7 2 8 2 2 2" xfId="21086" xr:uid="{CF86489C-E394-40D9-87AF-62597229B2F8}"/>
    <cellStyle name="Output 7 2 8 2 2 2 2" xfId="35202" xr:uid="{12FE5FBA-8176-47FF-B35D-0319C1340698}"/>
    <cellStyle name="Output 7 2 8 2 2 3" xfId="23423" xr:uid="{D2593056-8B99-4A46-8103-912EA239A904}"/>
    <cellStyle name="Output 7 2 8 2 3" xfId="12916" xr:uid="{00F1B466-66A7-4B85-AB36-B03DA967E80F}"/>
    <cellStyle name="Output 7 2 8 2 3 2" xfId="21905" xr:uid="{6E2C8BB8-D526-493D-B311-AEB2A1697004}"/>
    <cellStyle name="Output 7 2 8 2 3 2 2" xfId="26228" xr:uid="{CC7A317E-E146-46AC-A696-5713EDC283A0}"/>
    <cellStyle name="Output 7 2 8 2 3 3" xfId="22797" xr:uid="{C9596FB9-6C19-44F6-88FA-FABE69BA6F46}"/>
    <cellStyle name="Output 7 2 8 2 4" xfId="15957" xr:uid="{E4834556-6B41-4014-B0ED-5F79C2D82B49}"/>
    <cellStyle name="Output 7 2 8 2 4 2" xfId="36710" xr:uid="{86E86581-3E82-4DA7-85F6-DFCB2DCB90B2}"/>
    <cellStyle name="Output 7 2 8 2 5" xfId="24739" xr:uid="{ECD2370B-67A5-4114-A2D9-8D9431C27DC8}"/>
    <cellStyle name="Output 7 2 8 3" xfId="9531" xr:uid="{6C4B4583-1EF4-45BC-BC68-805FC1A287FE}"/>
    <cellStyle name="Output 7 2 8 3 2" xfId="18520" xr:uid="{82374FD1-5025-4EBD-B710-CC1D4C19718F}"/>
    <cellStyle name="Output 7 2 8 3 2 2" xfId="29997" xr:uid="{B8F44301-62DE-4EDA-8278-E06E46E36F6C}"/>
    <cellStyle name="Output 7 2 8 3 3" xfId="26155" xr:uid="{8DB48B78-4F1F-41AA-BEFD-4600AB93F414}"/>
    <cellStyle name="Output 7 2 8 4" xfId="27869" xr:uid="{BB7A69EB-847C-4C90-BCA0-F0C3BF259C38}"/>
    <cellStyle name="Output 7 2 9" xfId="4751" xr:uid="{22126F83-24F1-4CD5-9B11-D75F2F1C67E5}"/>
    <cellStyle name="Output 7 2 9 2" xfId="7337" xr:uid="{BDA862C2-23CA-4E1B-973E-0711B5435759}"/>
    <cellStyle name="Output 7 2 9 2 2" xfId="16326" xr:uid="{B6CD5569-F257-4CD9-B727-84B5C1EDA975}"/>
    <cellStyle name="Output 7 2 9 2 2 2" xfId="36686" xr:uid="{0EA29C81-5CA3-4B47-912E-183DD97C4510}"/>
    <cellStyle name="Output 7 2 9 2 3" xfId="28726" xr:uid="{6139555F-4432-4F8A-8AA2-80D3BA6F6646}"/>
    <cellStyle name="Output 7 2 9 3" xfId="9974" xr:uid="{D11705EE-2B6B-4416-9910-BB597791CED2}"/>
    <cellStyle name="Output 7 2 9 3 2" xfId="18963" xr:uid="{41231C3E-7B04-4D19-8448-5F4A985AB663}"/>
    <cellStyle name="Output 7 2 9 3 2 2" xfId="23331" xr:uid="{F341B8D8-7A2A-4A48-B787-B36FF92A3CEF}"/>
    <cellStyle name="Output 7 2 9 3 3" xfId="37670" xr:uid="{B7BED1AF-CD26-4D6B-B17F-BF6A581A0728}"/>
    <cellStyle name="Output 7 2 9 4" xfId="13740" xr:uid="{C4661D90-0936-4FAA-9C74-57982D5BDFE5}"/>
    <cellStyle name="Output 7 2 9 4 2" xfId="39731" xr:uid="{8AAA9C2D-BDE3-4B05-A561-34B10F543EAD}"/>
    <cellStyle name="Output 7 2 9 5" xfId="37879" xr:uid="{E2677207-63BA-4FCF-A844-6637DF4CF1F0}"/>
    <cellStyle name="Output 7 3" xfId="423" xr:uid="{7439701D-677E-472D-931B-167DCFA8826E}"/>
    <cellStyle name="Output 7 3 10" xfId="9288" xr:uid="{2DA037EF-4769-47E7-A81D-171C8A86F7CD}"/>
    <cellStyle name="Output 7 3 10 2" xfId="18277" xr:uid="{EDF8213B-4AD0-473E-AC89-8F1D0C0372E9}"/>
    <cellStyle name="Output 7 3 10 2 2" xfId="23709" xr:uid="{A52DAFE5-28E4-49E2-BA02-5AC786914096}"/>
    <cellStyle name="Output 7 3 10 3" xfId="36753" xr:uid="{A72AC080-32FA-4250-83C1-36362BA5D8F2}"/>
    <cellStyle name="Output 7 3 11" xfId="12672" xr:uid="{C9C55C14-0D42-47E3-AF87-29A8F6482746}"/>
    <cellStyle name="Output 7 3 11 2" xfId="21661" xr:uid="{9E70CEF7-E430-4600-97B3-BBDAF0E471BA}"/>
    <cellStyle name="Output 7 3 11 2 2" xfId="43230" xr:uid="{98A55BF1-5BC2-4250-872F-BFEB24EC85B3}"/>
    <cellStyle name="Output 7 3 11 3" xfId="31676" xr:uid="{18EEF489-9B0D-4D78-AB1F-302B6DE0B1F2}"/>
    <cellStyle name="Output 7 3 12" xfId="2429" xr:uid="{BA0F0CF4-0190-44FB-9B13-A1EFF5017F75}"/>
    <cellStyle name="Output 7 3 12 2" xfId="30193" xr:uid="{0761F1DD-F073-4E1B-AFAC-BF47300A0879}"/>
    <cellStyle name="Output 7 3 13" xfId="13338" xr:uid="{9980BD93-0599-47F0-9F62-3687D3C62E48}"/>
    <cellStyle name="Output 7 3 13 2" xfId="38167" xr:uid="{AC45CDBA-8C64-43FF-90B2-0899FF9B5793}"/>
    <cellStyle name="Output 7 3 14" xfId="24434" xr:uid="{BBD155DB-9BBA-462B-92E5-073D392FC19A}"/>
    <cellStyle name="Output 7 3 15" xfId="46411" xr:uid="{03C29D97-C2D8-46B5-86A8-2E46773FABF3}"/>
    <cellStyle name="Output 7 3 2" xfId="772" xr:uid="{474231A8-129A-4AD2-8B9A-1B15A65F6A42}"/>
    <cellStyle name="Output 7 3 2 2" xfId="5142" xr:uid="{281B3177-7D49-448F-A0AA-B0E3ECC01978}"/>
    <cellStyle name="Output 7 3 2 2 2" xfId="7728" xr:uid="{8E1C5735-B6E6-4557-AE1E-EEE41F721E5B}"/>
    <cellStyle name="Output 7 3 2 2 2 2" xfId="16717" xr:uid="{490BFA15-F6B5-4FA7-834B-9317F4B1BA8F}"/>
    <cellStyle name="Output 7 3 2 2 2 2 2" xfId="41081" xr:uid="{917A00F1-D087-45DF-ACEE-13F9C205CCDC}"/>
    <cellStyle name="Output 7 3 2 2 2 3" xfId="22984" xr:uid="{912E10D9-7C4D-45B8-9B1F-63B7ED4178E1}"/>
    <cellStyle name="Output 7 3 2 2 3" xfId="10365" xr:uid="{5EC8D563-C901-4584-85AE-46B1CB5644EF}"/>
    <cellStyle name="Output 7 3 2 2 3 2" xfId="19354" xr:uid="{88F8F636-8706-46D3-AB7D-FE74AC84AB32}"/>
    <cellStyle name="Output 7 3 2 2 3 2 2" xfId="25522" xr:uid="{A1256DEB-8B8A-4E3B-9C9B-A7AEB701097C}"/>
    <cellStyle name="Output 7 3 2 2 3 3" xfId="34693" xr:uid="{D552907C-98CA-449C-AE6D-E3410766DA1C}"/>
    <cellStyle name="Output 7 3 2 2 4" xfId="14131" xr:uid="{8D44F7FE-6DB4-4E59-B049-3A43540442EC}"/>
    <cellStyle name="Output 7 3 2 2 4 2" xfId="35533" xr:uid="{8954FDAB-0804-4CFD-8969-4B5DB8160C4C}"/>
    <cellStyle name="Output 7 3 2 2 5" xfId="23185" xr:uid="{5DB77456-B8C7-4DF4-A022-09D7993696C5}"/>
    <cellStyle name="Output 7 3 2 2 6" xfId="56690" xr:uid="{191DE2CC-8CE2-4533-8614-DB256C756CB3}"/>
    <cellStyle name="Output 7 3 2 3" xfId="3209" xr:uid="{4F356A64-03E5-493F-AFE5-ADC6649C805E}"/>
    <cellStyle name="Output 7 3 2 3 2" xfId="33063" xr:uid="{8ED1C8B1-1B0F-4A47-8C4C-97EB95C0A87B}"/>
    <cellStyle name="Output 7 3 2 4" xfId="32923" xr:uid="{7089E107-4375-4012-9750-7D2294EDAA56}"/>
    <cellStyle name="Output 7 3 2 5" xfId="49908" xr:uid="{2C714C06-1BB3-4356-AC03-983BA1D83FF0}"/>
    <cellStyle name="Output 7 3 3" xfId="1117" xr:uid="{789AE26D-1513-43FA-9D08-49B1F6ADD232}"/>
    <cellStyle name="Output 7 3 3 2" xfId="5463" xr:uid="{BECD4903-1019-42D1-A158-BCB7A8619493}"/>
    <cellStyle name="Output 7 3 3 2 2" xfId="8049" xr:uid="{76881069-EA87-4A48-8A07-AB7554CEE449}"/>
    <cellStyle name="Output 7 3 3 2 2 2" xfId="17038" xr:uid="{5E55BE72-0E6D-4A71-A7A1-1E447D673964}"/>
    <cellStyle name="Output 7 3 3 2 2 2 2" xfId="28772" xr:uid="{15CB86E2-5BBC-44CD-920E-26764BA814A9}"/>
    <cellStyle name="Output 7 3 3 2 2 3" xfId="39701" xr:uid="{4AC6394F-F33C-42C2-8593-706D53DAABE4}"/>
    <cellStyle name="Output 7 3 3 2 3" xfId="10686" xr:uid="{C747BE82-01D6-45E3-A9F8-550EDA30D4E2}"/>
    <cellStyle name="Output 7 3 3 2 3 2" xfId="19675" xr:uid="{C021E0BD-F75F-4DF0-8CBB-B3B6FDE5E3DA}"/>
    <cellStyle name="Output 7 3 3 2 3 2 2" xfId="33281" xr:uid="{D74568F1-CD96-46F6-B285-D4B09C5551E7}"/>
    <cellStyle name="Output 7 3 3 2 3 3" xfId="40540" xr:uid="{29F6D316-3608-4E33-98E3-75D93AF5F135}"/>
    <cellStyle name="Output 7 3 3 2 4" xfId="14452" xr:uid="{21027A6D-5180-404B-B96D-56D76B0F7014}"/>
    <cellStyle name="Output 7 3 3 2 4 2" xfId="35139" xr:uid="{03BFCBC6-105F-4D32-ABB7-160ADDA74B4A}"/>
    <cellStyle name="Output 7 3 3 2 5" xfId="37857" xr:uid="{CAEF2CAD-C93F-4938-ABBE-798B30FD773C}"/>
    <cellStyle name="Output 7 3 3 2 6" xfId="57730" xr:uid="{E8875804-C3CA-4470-B42E-8B97B5B33A61}"/>
    <cellStyle name="Output 7 3 3 3" xfId="3554" xr:uid="{D57A68DB-74FA-4A3D-AD99-48DE902D7E46}"/>
    <cellStyle name="Output 7 3 3 3 2" xfId="38108" xr:uid="{EA0CF59B-5518-44C7-95D0-C8E11288AC87}"/>
    <cellStyle name="Output 7 3 3 4" xfId="31297" xr:uid="{3C9665C6-8FBD-4C25-A8C9-66BE02AF76A0}"/>
    <cellStyle name="Output 7 3 3 5" xfId="50948" xr:uid="{32873F6D-8C21-451A-92A5-FE3A1B80D1B9}"/>
    <cellStyle name="Output 7 3 4" xfId="1461" xr:uid="{CCD57703-3025-44FD-9E0D-41597F5A776A}"/>
    <cellStyle name="Output 7 3 4 2" xfId="5806" xr:uid="{FEB09D72-1113-47A3-AB6E-744EA6B8D57B}"/>
    <cellStyle name="Output 7 3 4 2 2" xfId="8392" xr:uid="{93B310F0-9D0F-4543-96EF-96E8534113B8}"/>
    <cellStyle name="Output 7 3 4 2 2 2" xfId="17381" xr:uid="{8C2D85D1-00AF-4AF4-994A-31BF62B88F51}"/>
    <cellStyle name="Output 7 3 4 2 2 2 2" xfId="38026" xr:uid="{22577507-6D3B-493A-8214-2E791C87CB18}"/>
    <cellStyle name="Output 7 3 4 2 2 3" xfId="41752" xr:uid="{9E3E2DCB-5CEA-4E81-BB4F-9F8470E1060B}"/>
    <cellStyle name="Output 7 3 4 2 3" xfId="11029" xr:uid="{3939CD03-C39B-4EEF-87A4-908FA53B6A31}"/>
    <cellStyle name="Output 7 3 4 2 3 2" xfId="20018" xr:uid="{2A8F526F-3DA1-4440-A50A-5F20BF9B7A56}"/>
    <cellStyle name="Output 7 3 4 2 3 2 2" xfId="32659" xr:uid="{5D375678-6779-418F-B842-4EE10C1E8C7F}"/>
    <cellStyle name="Output 7 3 4 2 3 3" xfId="40209" xr:uid="{CE5C6DF5-02F6-4D5D-800D-96835B302F06}"/>
    <cellStyle name="Output 7 3 4 2 4" xfId="14795" xr:uid="{9F5EE18C-2462-4F6B-BE1D-3E99EEADFCD5}"/>
    <cellStyle name="Output 7 3 4 2 4 2" xfId="41317" xr:uid="{4213562A-B529-47F7-BB8D-1CBE66D93FDA}"/>
    <cellStyle name="Output 7 3 4 2 5" xfId="27121" xr:uid="{B656CE8C-E784-4EEE-B9F6-3790C1D5F9A9}"/>
    <cellStyle name="Output 7 3 4 2 6" xfId="54817" xr:uid="{F51514EC-A11F-4B4D-B5F4-43044EFBB6BA}"/>
    <cellStyle name="Output 7 3 4 3" xfId="3898" xr:uid="{7215135D-E443-41F1-AFC3-C84421B9480E}"/>
    <cellStyle name="Output 7 3 4 3 2" xfId="39589" xr:uid="{4DC33829-94F3-4A0E-938C-8B32C48F0E1E}"/>
    <cellStyle name="Output 7 3 4 4" xfId="24738" xr:uid="{8EFB0A94-FDF2-4A9F-BB79-B9F24BEC3420}"/>
    <cellStyle name="Output 7 3 4 5" xfId="48025" xr:uid="{7E63FBC6-003E-4379-B589-A207416D64DB}"/>
    <cellStyle name="Output 7 3 5" xfId="1784" xr:uid="{BEA3E71D-8D44-40E6-9A4C-66F48036CB08}"/>
    <cellStyle name="Output 7 3 5 2" xfId="6102" xr:uid="{46B6BECD-1C2F-4390-9DFA-EBF503BB9D1F}"/>
    <cellStyle name="Output 7 3 5 2 2" xfId="8688" xr:uid="{E599052E-E212-47AA-9D2B-80381D2494F4}"/>
    <cellStyle name="Output 7 3 5 2 2 2" xfId="17677" xr:uid="{C3B5ED1F-FE8C-4105-9F4E-11382D91A183}"/>
    <cellStyle name="Output 7 3 5 2 2 2 2" xfId="35732" xr:uid="{FA7F4A0F-2837-46FE-AC97-4BAEADFBDFC0}"/>
    <cellStyle name="Output 7 3 5 2 2 3" xfId="29822" xr:uid="{101DBA6D-A8C5-4F22-B390-33A27937DA25}"/>
    <cellStyle name="Output 7 3 5 2 3" xfId="11325" xr:uid="{94234150-D290-4148-BD28-A2A848C85C60}"/>
    <cellStyle name="Output 7 3 5 2 3 2" xfId="20314" xr:uid="{BC683148-36B6-4810-92FA-B3B5536E41A1}"/>
    <cellStyle name="Output 7 3 5 2 3 2 2" xfId="33617" xr:uid="{8DB10882-A332-46A5-9BDE-1F9344536DFD}"/>
    <cellStyle name="Output 7 3 5 2 3 3" xfId="40255" xr:uid="{2349E661-A7CC-47AD-867F-796EF8707648}"/>
    <cellStyle name="Output 7 3 5 2 4" xfId="15091" xr:uid="{D6CF9E31-CB4C-466E-84D6-81363E60A73B}"/>
    <cellStyle name="Output 7 3 5 2 4 2" xfId="34240" xr:uid="{2E58D3BF-3C3A-44B2-A6B5-D2C4AA0347CD}"/>
    <cellStyle name="Output 7 3 5 2 5" xfId="24085" xr:uid="{952B5FD8-9BBD-45AA-9849-53BE1BBFC4CF}"/>
    <cellStyle name="Output 7 3 5 3" xfId="4221" xr:uid="{0C649EF9-D9AF-4E57-85F1-84DB227B7569}"/>
    <cellStyle name="Output 7 3 5 3 2" xfId="32601" xr:uid="{AE11DC70-B87F-478F-96EB-DA5BB7837F79}"/>
    <cellStyle name="Output 7 3 5 4" xfId="23010" xr:uid="{CB2A1C04-A701-4F3C-BB2D-E3FB7BFBE3D5}"/>
    <cellStyle name="Output 7 3 6" xfId="2080" xr:uid="{8FB099DB-0368-4202-B003-9DC5E997D6B2}"/>
    <cellStyle name="Output 7 3 6 2" xfId="6382" xr:uid="{B033AEF6-2E9E-429E-A065-812D71062078}"/>
    <cellStyle name="Output 7 3 6 2 2" xfId="8968" xr:uid="{52B461E6-EABC-46DB-9F26-9D10245AFF23}"/>
    <cellStyle name="Output 7 3 6 2 2 2" xfId="17957" xr:uid="{80234C4B-FB8C-4356-81A6-0861BA249524}"/>
    <cellStyle name="Output 7 3 6 2 2 2 2" xfId="23295" xr:uid="{060D457D-CE45-4FAE-90D8-DA4185519E5A}"/>
    <cellStyle name="Output 7 3 6 2 2 3" xfId="26762" xr:uid="{76F6DB49-A512-4FC3-B91E-78A2A8815FE0}"/>
    <cellStyle name="Output 7 3 6 2 3" xfId="11605" xr:uid="{21A1CDB3-304F-4E46-AAAE-A6F1E20183B8}"/>
    <cellStyle name="Output 7 3 6 2 3 2" xfId="20594" xr:uid="{90057B40-59D9-4804-8A79-829B80850384}"/>
    <cellStyle name="Output 7 3 6 2 3 2 2" xfId="40383" xr:uid="{86F04B4E-4478-4159-AAAE-6F45CA592EA6}"/>
    <cellStyle name="Output 7 3 6 2 3 3" xfId="34968" xr:uid="{135F449F-2FE3-44C3-95F9-39E9AA45C829}"/>
    <cellStyle name="Output 7 3 6 2 4" xfId="15371" xr:uid="{FA6B419F-EE52-477D-A0A1-2C11D2A2D9FC}"/>
    <cellStyle name="Output 7 3 6 2 4 2" xfId="34320" xr:uid="{C8410858-5FFB-4C34-BD6F-383E907BC88B}"/>
    <cellStyle name="Output 7 3 6 2 5" xfId="39427" xr:uid="{D127CD30-2378-4302-9AB3-9E877558B5E8}"/>
    <cellStyle name="Output 7 3 6 3" xfId="4517" xr:uid="{33305AC2-A888-43E3-BCEB-BDD6C6BFFA89}"/>
    <cellStyle name="Output 7 3 6 3 2" xfId="43148" xr:uid="{36C32C9B-692B-4FE9-AD4B-6991859F983B}"/>
    <cellStyle name="Output 7 3 6 4" xfId="23820" xr:uid="{9DD8540B-BE53-4611-A435-C5B3ED1E7F2F}"/>
    <cellStyle name="Output 7 3 7" xfId="2890" xr:uid="{4F250CFB-36E0-4D0C-81BD-907C91ADC39E}"/>
    <cellStyle name="Output 7 3 7 2" xfId="7040" xr:uid="{97935895-0F7F-4997-BA9A-627027A2A42D}"/>
    <cellStyle name="Output 7 3 7 2 2" xfId="12166" xr:uid="{C573A289-218A-4943-BD84-1F44A25917E9}"/>
    <cellStyle name="Output 7 3 7 2 2 2" xfId="21155" xr:uid="{26E9ACB5-6C2A-417C-B934-8A0729C2614C}"/>
    <cellStyle name="Output 7 3 7 2 2 2 2" xfId="40181" xr:uid="{B5B6D3FA-A287-4B10-A436-8C8C30E37549}"/>
    <cellStyle name="Output 7 3 7 2 2 3" xfId="41223" xr:uid="{94A5641C-EFBE-497E-8AB5-8B06525BA20E}"/>
    <cellStyle name="Output 7 3 7 2 3" xfId="12972" xr:uid="{2C839F65-8E11-4246-8019-E3DE8853BA2F}"/>
    <cellStyle name="Output 7 3 7 2 3 2" xfId="21961" xr:uid="{9C5DE8ED-D676-4389-BA67-4B4F2C67C497}"/>
    <cellStyle name="Output 7 3 7 2 3 2 2" xfId="39189" xr:uid="{7A7F9744-7948-4847-B61D-7877FD99C122}"/>
    <cellStyle name="Output 7 3 7 2 3 3" xfId="34459" xr:uid="{BBEC9A2C-4592-44EC-B35A-7D7FE1B7F2C3}"/>
    <cellStyle name="Output 7 3 7 2 4" xfId="16029" xr:uid="{3B268CA5-F962-4B0A-9DEB-B8B3017761F1}"/>
    <cellStyle name="Output 7 3 7 2 4 2" xfId="40820" xr:uid="{0B22163B-D32E-482C-A5B6-599FF5BD9952}"/>
    <cellStyle name="Output 7 3 7 2 5" xfId="33227" xr:uid="{D7B5FEDB-F760-4A64-BE2F-78A3A826EDB9}"/>
    <cellStyle name="Output 7 3 7 3" xfId="9603" xr:uid="{8DE7063E-0513-4E3A-A776-7F2B90723A30}"/>
    <cellStyle name="Output 7 3 7 3 2" xfId="18592" xr:uid="{905DF71A-6130-437F-98E8-35B74CCC34FF}"/>
    <cellStyle name="Output 7 3 7 3 2 2" xfId="38597" xr:uid="{BD4077B3-475B-41FD-9917-33033CD2680C}"/>
    <cellStyle name="Output 7 3 7 3 3" xfId="41973" xr:uid="{8C150AD2-89D6-4896-BC7B-002A53A13BF3}"/>
    <cellStyle name="Output 7 3 7 4" xfId="28499" xr:uid="{FD9C21E9-5470-4A0C-894B-EC17F47B459C}"/>
    <cellStyle name="Output 7 3 8" xfId="4818" xr:uid="{F1BD4AC2-4701-4DE4-915E-8B0D19C6D541}"/>
    <cellStyle name="Output 7 3 8 2" xfId="7404" xr:uid="{5A042C68-EE40-4C84-B573-35CCAEC3E09F}"/>
    <cellStyle name="Output 7 3 8 2 2" xfId="16393" xr:uid="{AD1534D7-77C6-4317-BCC6-9BBC6ABE33F2}"/>
    <cellStyle name="Output 7 3 8 2 2 2" xfId="34981" xr:uid="{4A1EA563-989C-442E-956F-56F34B29BBA5}"/>
    <cellStyle name="Output 7 3 8 2 3" xfId="37128" xr:uid="{4D22224D-9379-4401-A597-DD695905BA38}"/>
    <cellStyle name="Output 7 3 8 3" xfId="10041" xr:uid="{55128793-DFA3-4F0D-B08A-2ACC651AA821}"/>
    <cellStyle name="Output 7 3 8 3 2" xfId="19030" xr:uid="{F83DF4AE-40E0-409E-AE7A-11C3CC9F2079}"/>
    <cellStyle name="Output 7 3 8 3 2 2" xfId="39346" xr:uid="{435266C2-30AE-424E-B3A3-896A47D16186}"/>
    <cellStyle name="Output 7 3 8 3 3" xfId="34695" xr:uid="{1EFE3AF1-A475-485E-A72D-67F13E77F8FF}"/>
    <cellStyle name="Output 7 3 8 4" xfId="13807" xr:uid="{3D9D01BC-D5D7-41EE-A4F7-D84C1B0AB836}"/>
    <cellStyle name="Output 7 3 8 4 2" xfId="33847" xr:uid="{E07B595B-7E2B-4283-AA63-3B6454D00547}"/>
    <cellStyle name="Output 7 3 8 5" xfId="27337" xr:uid="{A1C8D1AB-A777-46D0-9CB2-261ADC1C5FD1}"/>
    <cellStyle name="Output 7 3 9" xfId="6725" xr:uid="{19BFCBE3-013E-4600-BD98-F088045B21D2}"/>
    <cellStyle name="Output 7 3 9 2" xfId="11925" xr:uid="{F3DD3FF4-F775-4F5C-BED8-E8CABE35F101}"/>
    <cellStyle name="Output 7 3 9 2 2" xfId="20914" xr:uid="{B27985CF-D542-4263-8075-05491602671B}"/>
    <cellStyle name="Output 7 3 9 2 2 2" xfId="29128" xr:uid="{A1FBC365-0B99-416A-8415-222DAB0437A5}"/>
    <cellStyle name="Output 7 3 9 2 3" xfId="42800" xr:uid="{6F4AE9A4-B559-4394-B64A-8016CB6E32A7}"/>
    <cellStyle name="Output 7 3 9 3" xfId="15714" xr:uid="{8BB384FA-7E33-4F2F-BCEA-9D136CC0BCE9}"/>
    <cellStyle name="Output 7 3 9 3 2" xfId="29738" xr:uid="{CF732328-5131-4C12-809B-CB8022B18529}"/>
    <cellStyle name="Output 7 3 9 4" xfId="31946" xr:uid="{772CE934-39F6-4125-A4B6-97BCC0E65983}"/>
    <cellStyle name="Output 7 4" xfId="521" xr:uid="{29289F8B-BA0C-413E-888F-CA0E2501E6AD}"/>
    <cellStyle name="Output 7 4 10" xfId="49009" xr:uid="{730346C1-48E5-4AD0-AA36-E44A7F595633}"/>
    <cellStyle name="Output 7 4 2" xfId="870" xr:uid="{25BAEF4C-804F-4613-BA7D-EBFB408FCB63}"/>
    <cellStyle name="Output 7 4 2 2" xfId="5239" xr:uid="{9A95F0F3-BD1D-43FC-BEDC-3F1D426AA803}"/>
    <cellStyle name="Output 7 4 2 2 2" xfId="7825" xr:uid="{9D1912DE-7348-47F2-9AEF-262003723BA0}"/>
    <cellStyle name="Output 7 4 2 2 2 2" xfId="16814" xr:uid="{5311E31E-8701-4B7C-B14C-669194D57DFD}"/>
    <cellStyle name="Output 7 4 2 2 2 2 2" xfId="27042" xr:uid="{FF9D218C-E573-4D00-A172-91BE557A53AC}"/>
    <cellStyle name="Output 7 4 2 2 2 3" xfId="38043" xr:uid="{4F00A7ED-429E-4612-A2CD-BDB6894A8A5A}"/>
    <cellStyle name="Output 7 4 2 2 3" xfId="10462" xr:uid="{D42BA29B-4B9A-466B-BA2E-D214A262F401}"/>
    <cellStyle name="Output 7 4 2 2 3 2" xfId="19451" xr:uid="{3A235703-B377-4C37-BD38-BD3D5C5408D2}"/>
    <cellStyle name="Output 7 4 2 2 3 2 2" xfId="43402" xr:uid="{718DE7E9-92C2-4C38-A838-00BC0E56AB20}"/>
    <cellStyle name="Output 7 4 2 2 3 3" xfId="33329" xr:uid="{970D606F-3D65-41B6-B9D4-8EDDC850A4C9}"/>
    <cellStyle name="Output 7 4 2 2 4" xfId="14228" xr:uid="{E37A0F2B-E359-47E2-B3E3-B8397645EA79}"/>
    <cellStyle name="Output 7 4 2 2 4 2" xfId="30918" xr:uid="{89A1E48A-45F5-44DC-9CFE-6E29833CE357}"/>
    <cellStyle name="Output 7 4 2 2 5" xfId="24753" xr:uid="{629294BE-DC85-4EEC-829D-09C87D3F7B31}"/>
    <cellStyle name="Output 7 4 2 3" xfId="3307" xr:uid="{539FB340-38A7-481C-B1DF-185C27410F5B}"/>
    <cellStyle name="Output 7 4 2 3 2" xfId="39388" xr:uid="{A241C003-556E-4453-979D-79BD043C6428}"/>
    <cellStyle name="Output 7 4 2 4" xfId="25702" xr:uid="{F4B4BF71-36D7-4764-BAB6-493AF629A79C}"/>
    <cellStyle name="Output 7 4 2 5" xfId="55792" xr:uid="{45D50DBE-E7D8-43AF-A4FF-256755AD6670}"/>
    <cellStyle name="Output 7 4 3" xfId="1215" xr:uid="{F679FAAD-7D04-4731-B0EB-68CED073590E}"/>
    <cellStyle name="Output 7 4 3 2" xfId="5560" xr:uid="{BDCB2E6B-D473-4CBA-8356-31060986572D}"/>
    <cellStyle name="Output 7 4 3 2 2" xfId="8146" xr:uid="{47C285CA-2579-4ED8-92DB-A24BBBCFAB13}"/>
    <cellStyle name="Output 7 4 3 2 2 2" xfId="17135" xr:uid="{2DAC700B-2754-423E-8C31-83849B1C9A60}"/>
    <cellStyle name="Output 7 4 3 2 2 2 2" xfId="22958" xr:uid="{B4FD7C56-3883-4B50-85F7-5B23E53F84F8}"/>
    <cellStyle name="Output 7 4 3 2 2 3" xfId="28118" xr:uid="{F86C0D43-D467-4981-AD05-5560A6D45552}"/>
    <cellStyle name="Output 7 4 3 2 3" xfId="10783" xr:uid="{B05EF368-01C4-40B9-8826-F63EC2AA0AB9}"/>
    <cellStyle name="Output 7 4 3 2 3 2" xfId="19772" xr:uid="{F46E312B-29DD-479C-B6E3-F0C254F3F8C2}"/>
    <cellStyle name="Output 7 4 3 2 3 2 2" xfId="30286" xr:uid="{70F8554D-E199-44AC-A247-B94997D9C2ED}"/>
    <cellStyle name="Output 7 4 3 2 3 3" xfId="40269" xr:uid="{42F38428-3952-4945-90D1-3D3F2F8B220A}"/>
    <cellStyle name="Output 7 4 3 2 4" xfId="14549" xr:uid="{A27D5C26-C415-4BCA-8FFC-E1939151C05F}"/>
    <cellStyle name="Output 7 4 3 2 4 2" xfId="33132" xr:uid="{F7E7498A-F708-4783-B238-BD3EC7F6CEB2}"/>
    <cellStyle name="Output 7 4 3 2 5" xfId="28303" xr:uid="{46BFFF8E-CE9F-4AB4-A178-384256208259}"/>
    <cellStyle name="Output 7 4 3 3" xfId="3652" xr:uid="{0EB28676-FA66-41E2-B21D-EEEA755B0AF7}"/>
    <cellStyle name="Output 7 4 3 3 2" xfId="25175" xr:uid="{64F957BB-4164-4E91-87AB-C65D0A086D67}"/>
    <cellStyle name="Output 7 4 3 4" xfId="37662" xr:uid="{4DEA7093-3FA5-47FD-82C7-CC3997CA8537}"/>
    <cellStyle name="Output 7 4 4" xfId="1559" xr:uid="{E5059FD4-5E30-4E14-A0F5-E12418D9632E}"/>
    <cellStyle name="Output 7 4 4 2" xfId="5904" xr:uid="{5CE99F42-7083-4E25-BE2F-B9F4A82BC73B}"/>
    <cellStyle name="Output 7 4 4 2 2" xfId="8490" xr:uid="{28301F9D-8786-4DDF-89F1-61FF980DB910}"/>
    <cellStyle name="Output 7 4 4 2 2 2" xfId="17479" xr:uid="{46144932-5AD5-4CD5-A6D8-6580BDBB2CCB}"/>
    <cellStyle name="Output 7 4 4 2 2 2 2" xfId="43979" xr:uid="{FBB6F714-89CD-498B-9BBF-E9A1B19CF29E}"/>
    <cellStyle name="Output 7 4 4 2 2 3" xfId="23000" xr:uid="{4EB84CE5-A1C3-4DA0-86CA-0E9179109E88}"/>
    <cellStyle name="Output 7 4 4 2 3" xfId="11127" xr:uid="{EBB4D13F-53F4-4A8B-B78D-F805FA3646E9}"/>
    <cellStyle name="Output 7 4 4 2 3 2" xfId="20116" xr:uid="{E453326B-8A95-49A9-8522-1134B9374B22}"/>
    <cellStyle name="Output 7 4 4 2 3 2 2" xfId="25438" xr:uid="{76992E98-A01B-48A1-8E59-E0020B9F6F0E}"/>
    <cellStyle name="Output 7 4 4 2 3 3" xfId="40254" xr:uid="{AE3B8578-7494-4586-B93F-B36204DA357D}"/>
    <cellStyle name="Output 7 4 4 2 4" xfId="14893" xr:uid="{0C4C7A58-9107-4447-ADB4-259AA2E6BED6}"/>
    <cellStyle name="Output 7 4 4 2 4 2" xfId="36341" xr:uid="{FDEC3B56-031C-40D1-BE48-45E3D2674E9F}"/>
    <cellStyle name="Output 7 4 4 2 5" xfId="22267" xr:uid="{84B778B9-E099-4484-8167-083A8BD95CC7}"/>
    <cellStyle name="Output 7 4 4 3" xfId="3996" xr:uid="{D0FDDE2A-600A-4FCB-9C18-1896156DF842}"/>
    <cellStyle name="Output 7 4 4 3 2" xfId="27965" xr:uid="{E47519DC-23B2-4D24-A742-6BA4EB0E6A12}"/>
    <cellStyle name="Output 7 4 4 4" xfId="25316" xr:uid="{5D65A4FD-DA46-4CBB-BD19-8F1760814743}"/>
    <cellStyle name="Output 7 4 5" xfId="1871" xr:uid="{3B09960D-9755-4B1A-B56F-D8BB58C09F0D}"/>
    <cellStyle name="Output 7 4 5 2" xfId="6187" xr:uid="{7766590E-9D23-4609-9D4C-726A3A775F1A}"/>
    <cellStyle name="Output 7 4 5 2 2" xfId="8773" xr:uid="{85A02F06-4BCC-47D1-93F6-478D2E3FECDA}"/>
    <cellStyle name="Output 7 4 5 2 2 2" xfId="17762" xr:uid="{1744FA1B-8656-4DF0-BCE6-3A2561927056}"/>
    <cellStyle name="Output 7 4 5 2 2 2 2" xfId="29399" xr:uid="{B3D9EE60-EBC5-4F4B-9A3C-AFB93EC61406}"/>
    <cellStyle name="Output 7 4 5 2 2 3" xfId="39584" xr:uid="{4EB170A3-4C5C-4982-B513-5A26EAA1B241}"/>
    <cellStyle name="Output 7 4 5 2 3" xfId="11410" xr:uid="{9492EB01-69AD-4E57-B6A1-7ACF099AEC63}"/>
    <cellStyle name="Output 7 4 5 2 3 2" xfId="20399" xr:uid="{97C23D30-8D8E-4DD6-83E5-8FD4231BDB6A}"/>
    <cellStyle name="Output 7 4 5 2 3 2 2" xfId="36689" xr:uid="{FDBFAADE-91BE-4E13-8337-18E6A74F2B1A}"/>
    <cellStyle name="Output 7 4 5 2 3 3" xfId="26670" xr:uid="{D6C26894-FAEF-48C2-8088-03E779D8A319}"/>
    <cellStyle name="Output 7 4 5 2 4" xfId="15176" xr:uid="{8A5507FF-D42E-4CB8-9864-5C5312BB6F0A}"/>
    <cellStyle name="Output 7 4 5 2 4 2" xfId="23775" xr:uid="{627A8CE4-5F5A-4C03-A207-622D1093FC20}"/>
    <cellStyle name="Output 7 4 5 2 5" xfId="24464" xr:uid="{2F583BAD-8807-41D6-9DAC-02CCE4E7B406}"/>
    <cellStyle name="Output 7 4 5 3" xfId="4308" xr:uid="{7946A4F2-15B2-49CB-9413-52F792C47F8A}"/>
    <cellStyle name="Output 7 4 5 3 2" xfId="28653" xr:uid="{E1B54F0B-B5F9-4000-8393-FAC9C5BF2648}"/>
    <cellStyle name="Output 7 4 5 4" xfId="23398" xr:uid="{B974A5A5-1170-411A-9E7D-2A51CC417458}"/>
    <cellStyle name="Output 7 4 6" xfId="2178" xr:uid="{42946FCE-74FD-4E23-AD98-4D874FB23A75}"/>
    <cellStyle name="Output 7 4 6 2" xfId="6479" xr:uid="{F2D82276-1CFE-4878-8307-C60CBE5B8BAE}"/>
    <cellStyle name="Output 7 4 6 2 2" xfId="9065" xr:uid="{08D075DE-C307-4BE1-8B33-86A7F43C7C51}"/>
    <cellStyle name="Output 7 4 6 2 2 2" xfId="18054" xr:uid="{581C6E0D-0BBC-4AAF-AFDF-F1222F9024FE}"/>
    <cellStyle name="Output 7 4 6 2 2 2 2" xfId="30741" xr:uid="{C5896060-6969-45EE-96B2-4E91C08243DA}"/>
    <cellStyle name="Output 7 4 6 2 2 3" xfId="31637" xr:uid="{76166B41-7E4F-48DC-8A59-3AF9048D80E8}"/>
    <cellStyle name="Output 7 4 6 2 3" xfId="11702" xr:uid="{2DF5DF1F-264A-4179-845E-1FCEFE6D8ABA}"/>
    <cellStyle name="Output 7 4 6 2 3 2" xfId="20691" xr:uid="{53CCEBD7-84ED-4CC3-BAA0-A050463A67E8}"/>
    <cellStyle name="Output 7 4 6 2 3 2 2" xfId="22405" xr:uid="{35E537D6-D0B0-4D84-BD11-78BF6ACE1A38}"/>
    <cellStyle name="Output 7 4 6 2 3 3" xfId="44074" xr:uid="{70638B59-7C83-49AD-AA0D-7438220DA40F}"/>
    <cellStyle name="Output 7 4 6 2 4" xfId="15468" xr:uid="{4663905C-55ED-4747-8D1B-144FCC7E2D68}"/>
    <cellStyle name="Output 7 4 6 2 4 2" xfId="37120" xr:uid="{90637FF6-C92A-428B-BE0D-84166269DBDF}"/>
    <cellStyle name="Output 7 4 6 2 5" xfId="32523" xr:uid="{AFCC7BC2-EF28-4D1D-BF52-73143EEE7044}"/>
    <cellStyle name="Output 7 4 6 3" xfId="4615" xr:uid="{39FB1967-4E0F-4E99-9F3D-59C93BCC209E}"/>
    <cellStyle name="Output 7 4 6 3 2" xfId="29836" xr:uid="{E374FC46-0D5A-4E61-A63E-0ED10209AAA3}"/>
    <cellStyle name="Output 7 4 6 4" xfId="31966" xr:uid="{52A3E0A2-4E92-40BE-9165-AAF496645AC9}"/>
    <cellStyle name="Output 7 4 7" xfId="4915" xr:uid="{3B0DF36D-549B-4FE9-BA2E-B50D6AAF7EC7}"/>
    <cellStyle name="Output 7 4 7 2" xfId="7501" xr:uid="{25A8CB0D-4DCA-45C3-8C48-EC058520F8ED}"/>
    <cellStyle name="Output 7 4 7 2 2" xfId="16490" xr:uid="{A2176547-4768-48CE-BF3C-49B8874ECE49}"/>
    <cellStyle name="Output 7 4 7 2 2 2" xfId="38783" xr:uid="{FEC6C671-B269-4E05-80E1-92324F19064F}"/>
    <cellStyle name="Output 7 4 7 2 3" xfId="29514" xr:uid="{2DCD4C85-4BE6-45B2-B9C6-8B4013CFB49F}"/>
    <cellStyle name="Output 7 4 7 3" xfId="10138" xr:uid="{E8021354-B1F9-4462-8E97-9F3BB78167B9}"/>
    <cellStyle name="Output 7 4 7 3 2" xfId="19127" xr:uid="{7B33A783-7103-4545-BE48-E7FACCBDCA0C}"/>
    <cellStyle name="Output 7 4 7 3 2 2" xfId="36091" xr:uid="{E53D357C-8AFC-4BAD-A67B-72231A9F9FEE}"/>
    <cellStyle name="Output 7 4 7 3 3" xfId="33338" xr:uid="{279F6849-70AC-4975-A638-2C1DC552109A}"/>
    <cellStyle name="Output 7 4 7 4" xfId="13904" xr:uid="{001BF373-E79E-407C-9580-D83A12421620}"/>
    <cellStyle name="Output 7 4 7 4 2" xfId="22575" xr:uid="{3B8A3311-2BCE-4F41-A543-256E133BCEBB}"/>
    <cellStyle name="Output 7 4 7 5" xfId="40890" xr:uid="{F410A55C-536A-420F-B754-15E76CFAA1A6}"/>
    <cellStyle name="Output 7 4 8" xfId="2527" xr:uid="{960FD497-0740-4AC7-846E-5B7CBF3391E2}"/>
    <cellStyle name="Output 7 4 8 2" xfId="40388" xr:uid="{D65D2B6D-86DE-4243-A8E0-EF16DF71EAF7}"/>
    <cellStyle name="Output 7 4 9" xfId="30634" xr:uid="{DCF82537-9BDD-4E66-82BD-8435E170F3DD}"/>
    <cellStyle name="Output 7 5" xfId="290" xr:uid="{C285F34D-9BF7-44E2-8984-51C471DF81C2}"/>
    <cellStyle name="Output 7 5 2" xfId="4693" xr:uid="{EC0FADCE-B28A-437A-9414-42CE9DB64DCD}"/>
    <cellStyle name="Output 7 5 2 2" xfId="7279" xr:uid="{A6B26360-C112-44DC-AF3F-FADEDB42EDFD}"/>
    <cellStyle name="Output 7 5 2 2 2" xfId="16268" xr:uid="{A3E12A53-BAA6-4BF2-BA95-A45BCB3A010D}"/>
    <cellStyle name="Output 7 5 2 2 2 2" xfId="27258" xr:uid="{A25D4AB6-E6FC-4B88-8B97-419AACBD453E}"/>
    <cellStyle name="Output 7 5 2 2 3" xfId="32910" xr:uid="{78C698F0-1A63-4A89-9CBC-28BBCD1C9BB5}"/>
    <cellStyle name="Output 7 5 2 3" xfId="9916" xr:uid="{7C34D964-A769-4C5D-9FEF-08C661541A4D}"/>
    <cellStyle name="Output 7 5 2 3 2" xfId="18905" xr:uid="{673A8AEB-7F69-49C1-9771-66B197A8F162}"/>
    <cellStyle name="Output 7 5 2 3 2 2" xfId="43529" xr:uid="{1D942972-9B7F-4D01-9C1F-007AF426B95C}"/>
    <cellStyle name="Output 7 5 2 3 3" xfId="40500" xr:uid="{F1E113A5-F19D-4FE4-B3D7-44D0BE0B9897}"/>
    <cellStyle name="Output 7 5 2 4" xfId="13682" xr:uid="{E65A16E6-D1FC-4D87-92B2-279983B273BB}"/>
    <cellStyle name="Output 7 5 2 4 2" xfId="32845" xr:uid="{FBC9843A-1C13-4E93-905A-BDB26C1EFD6A}"/>
    <cellStyle name="Output 7 5 2 5" xfId="42332" xr:uid="{49F01FF0-4F28-412D-B4DF-9668CD45EBBC}"/>
    <cellStyle name="Output 7 5 2 6" xfId="58071" xr:uid="{95241EB0-3DD5-489E-88C0-FBF1A6312909}"/>
    <cellStyle name="Output 7 5 3" xfId="2758" xr:uid="{DF4D2C33-9AF8-4CD1-AC5F-3F5E7D383176}"/>
    <cellStyle name="Output 7 5 3 2" xfId="30509" xr:uid="{C7D8AF79-AA17-46C7-B6BE-50124D78F7A8}"/>
    <cellStyle name="Output 7 5 4" xfId="39145" xr:uid="{D33A722D-9F23-4DD1-9EC4-D4E171141F8A}"/>
    <cellStyle name="Output 7 5 5" xfId="51289" xr:uid="{8B8BDD87-48F6-4B46-8138-0CB2FA50F1A4}"/>
    <cellStyle name="Output 7 6" xfId="639" xr:uid="{B820DF31-B737-4A26-A346-36886E87F64E}"/>
    <cellStyle name="Output 7 6 2" xfId="5017" xr:uid="{C12D701E-333A-44A5-8189-63905F0B39B5}"/>
    <cellStyle name="Output 7 6 2 2" xfId="7603" xr:uid="{316CEC74-F6DF-42CF-BC1A-A0D11D569664}"/>
    <cellStyle name="Output 7 6 2 2 2" xfId="16592" xr:uid="{43DCE12D-6128-46BA-B2C8-29361E823E12}"/>
    <cellStyle name="Output 7 6 2 2 2 2" xfId="31702" xr:uid="{99D35C9D-6328-4B57-9DA0-D886946EED6F}"/>
    <cellStyle name="Output 7 6 2 2 3" xfId="36145" xr:uid="{A475A476-2888-46FD-B0C0-BDB3DD407C2F}"/>
    <cellStyle name="Output 7 6 2 3" xfId="10240" xr:uid="{4B49FFC4-75CA-461E-89F3-1CBD0F216850}"/>
    <cellStyle name="Output 7 6 2 3 2" xfId="19229" xr:uid="{B543BB80-CBD2-4301-B0E2-1426498811FA}"/>
    <cellStyle name="Output 7 6 2 3 2 2" xfId="32358" xr:uid="{C67DDF78-9F0C-4C58-800D-FE53BCAAE75B}"/>
    <cellStyle name="Output 7 6 2 3 3" xfId="44089" xr:uid="{E9F1086E-75B8-4183-90A2-4BFC7BAE32F5}"/>
    <cellStyle name="Output 7 6 2 4" xfId="14006" xr:uid="{CB0A390D-5987-4A6A-B927-2D9DEA08B7D7}"/>
    <cellStyle name="Output 7 6 2 4 2" xfId="33498" xr:uid="{00864CF3-26A1-4F9B-AA4B-62699CC6999D}"/>
    <cellStyle name="Output 7 6 2 5" xfId="34234" xr:uid="{07155F85-B985-45BC-A418-2A6AE7C9A08F}"/>
    <cellStyle name="Output 7 6 2 6" xfId="53986" xr:uid="{5EF87C5D-E861-43D4-A0B5-9251D1238063}"/>
    <cellStyle name="Output 7 6 3" xfId="3076" xr:uid="{669EB38B-458F-4C94-B604-52B348C87B03}"/>
    <cellStyle name="Output 7 6 3 2" xfId="39111" xr:uid="{F7049D05-9E5B-4767-9A4F-4CB841DB5F74}"/>
    <cellStyle name="Output 7 6 4" xfId="41160" xr:uid="{7299E99B-2BF6-4D9B-ADC0-422C48BD7D8E}"/>
    <cellStyle name="Output 7 6 5" xfId="47316" xr:uid="{4BBB71FD-AEBC-485B-96E0-FF1266517217}"/>
    <cellStyle name="Output 7 7" xfId="984" xr:uid="{EA03BC44-78BE-477C-9E33-A987BCB699D6}"/>
    <cellStyle name="Output 7 7 2" xfId="5338" xr:uid="{226A2900-0E33-4447-935D-14ADFE0917F1}"/>
    <cellStyle name="Output 7 7 2 2" xfId="7924" xr:uid="{F77C9778-8A65-4F79-A0CC-8E15E8489DE1}"/>
    <cellStyle name="Output 7 7 2 2 2" xfId="16913" xr:uid="{452F7EFB-B0BB-46EB-9A9F-5AD9E14320B4}"/>
    <cellStyle name="Output 7 7 2 2 2 2" xfId="35744" xr:uid="{21BD4699-7A09-458F-A199-649D1C2C0BCB}"/>
    <cellStyle name="Output 7 7 2 2 3" xfId="30833" xr:uid="{C44EE453-8342-41DB-AED8-F7C56C3F2B26}"/>
    <cellStyle name="Output 7 7 2 3" xfId="10561" xr:uid="{36E86679-30EC-45AD-B02E-82A48A8DD43D}"/>
    <cellStyle name="Output 7 7 2 3 2" xfId="19550" xr:uid="{7AC17DB4-E3CD-494C-98D9-44464D53EA00}"/>
    <cellStyle name="Output 7 7 2 3 2 2" xfId="42559" xr:uid="{5B3D71BD-70B3-4260-AD80-D2ECC658ED2C}"/>
    <cellStyle name="Output 7 7 2 3 3" xfId="31114" xr:uid="{20999E68-4F37-465F-99ED-D07699839B94}"/>
    <cellStyle name="Output 7 7 2 4" xfId="14327" xr:uid="{9146B934-D960-4328-BD88-57487538BABE}"/>
    <cellStyle name="Output 7 7 2 4 2" xfId="27399" xr:uid="{880387A1-3F6C-4D53-A11B-6589490AF9E1}"/>
    <cellStyle name="Output 7 7 2 5" xfId="41408" xr:uid="{EF4DB071-299C-41D9-BB05-F1951614C601}"/>
    <cellStyle name="Output 7 7 3" xfId="3421" xr:uid="{E9946867-E75A-4BBC-B394-6BD9B8BF30C6}"/>
    <cellStyle name="Output 7 7 3 2" xfId="24702" xr:uid="{DA0C9A35-56B1-48A9-AA51-63B14CCFF4FB}"/>
    <cellStyle name="Output 7 7 4" xfId="24622" xr:uid="{F58D7C06-5E53-4D88-A5C8-7EE83BDCE1A2}"/>
    <cellStyle name="Output 7 7 5" xfId="52627" xr:uid="{B59C25EA-46C4-440D-8D46-BF2F7741C85E}"/>
    <cellStyle name="Output 7 8" xfId="1328" xr:uid="{BB2B9297-2354-404C-9A6D-1723EF15CBBA}"/>
    <cellStyle name="Output 7 8 2" xfId="5673" xr:uid="{CDE563F0-DCB7-4C0E-B556-C97C709D4257}"/>
    <cellStyle name="Output 7 8 2 2" xfId="8259" xr:uid="{E9B4FDCC-E36A-46D2-AD89-EC8F29B2F996}"/>
    <cellStyle name="Output 7 8 2 2 2" xfId="17248" xr:uid="{405D7FB2-34DD-42DB-A0FF-17D54FCB24BF}"/>
    <cellStyle name="Output 7 8 2 2 2 2" xfId="36944" xr:uid="{A7CF1483-84AE-487B-8507-04E446E8C038}"/>
    <cellStyle name="Output 7 8 2 2 3" xfId="42521" xr:uid="{D2BAB07B-1FFF-4518-B988-ACF36C5A45AD}"/>
    <cellStyle name="Output 7 8 2 3" xfId="10896" xr:uid="{F637BBB7-96FB-4919-BD2C-8CEFDB7BFDDE}"/>
    <cellStyle name="Output 7 8 2 3 2" xfId="19885" xr:uid="{591C7D18-CD20-4662-AAA6-C6E7CEEDC5FC}"/>
    <cellStyle name="Output 7 8 2 3 2 2" xfId="40899" xr:uid="{D1AF1D72-13A6-440F-B177-EB1BDCFE96C9}"/>
    <cellStyle name="Output 7 8 2 3 3" xfId="26754" xr:uid="{13EA4241-0235-4CF1-ABA3-F84A95C83E7E}"/>
    <cellStyle name="Output 7 8 2 4" xfId="14662" xr:uid="{F8D6E1CD-2D9C-42B1-8957-ED2485944ADD}"/>
    <cellStyle name="Output 7 8 2 4 2" xfId="43749" xr:uid="{BB88C618-BAC1-4233-93D9-7EBF85555484}"/>
    <cellStyle name="Output 7 8 2 5" xfId="25722" xr:uid="{5E95A0CB-4447-46BD-A6EB-F78B7E07633E}"/>
    <cellStyle name="Output 7 8 3" xfId="3765" xr:uid="{C54D87E3-80AD-417E-B960-445B3A20A865}"/>
    <cellStyle name="Output 7 8 3 2" xfId="24986" xr:uid="{4678B0AA-F293-45D0-8530-C64E43736EC2}"/>
    <cellStyle name="Output 7 8 4" xfId="39450" xr:uid="{B11C6DB9-6293-4DA6-8DC4-0D10D275400E}"/>
    <cellStyle name="Output 7 9" xfId="1635" xr:uid="{C584155B-0D28-4F81-8878-B6BA7C0E18AC}"/>
    <cellStyle name="Output 7 9 2" xfId="5971" xr:uid="{C3D426AF-C648-4374-9D72-C0FAF629BADF}"/>
    <cellStyle name="Output 7 9 2 2" xfId="8557" xr:uid="{2DF6A49B-616C-4442-8298-1581A01C76F6}"/>
    <cellStyle name="Output 7 9 2 2 2" xfId="17546" xr:uid="{50F43E02-A45C-43B2-9341-597B69775F08}"/>
    <cellStyle name="Output 7 9 2 2 2 2" xfId="41958" xr:uid="{ADD92FF9-5E26-48F8-A6BC-373310A8B5E9}"/>
    <cellStyle name="Output 7 9 2 2 3" xfId="26824" xr:uid="{8984C57B-589D-4FED-A70C-41F81C424B22}"/>
    <cellStyle name="Output 7 9 2 3" xfId="11194" xr:uid="{5FA9DC80-B37B-469A-9968-2920C12737E8}"/>
    <cellStyle name="Output 7 9 2 3 2" xfId="20183" xr:uid="{9F02B4AB-B491-47C1-8213-704AC10DFBE5}"/>
    <cellStyle name="Output 7 9 2 3 2 2" xfId="36339" xr:uid="{2F29EECD-8E88-4B1E-9448-E769E908B711}"/>
    <cellStyle name="Output 7 9 2 3 3" xfId="26645" xr:uid="{765978BA-B99D-405B-A0CB-6752C1CCCE25}"/>
    <cellStyle name="Output 7 9 2 4" xfId="14960" xr:uid="{2227E9E2-BD9E-45BA-A35D-103963AC1974}"/>
    <cellStyle name="Output 7 9 2 4 2" xfId="32488" xr:uid="{CCCBCE90-6761-4BC5-A250-4E6014D416BE}"/>
    <cellStyle name="Output 7 9 2 5" xfId="38752" xr:uid="{A007A032-552E-426E-AECD-0C74F0B8FD88}"/>
    <cellStyle name="Output 7 9 3" xfId="4072" xr:uid="{F1A88684-A325-4433-8852-DDD6F7C7C2E0}"/>
    <cellStyle name="Output 7 9 3 2" xfId="35832" xr:uid="{05B1E7D9-5863-4463-B1FD-81B6F62A1D6F}"/>
    <cellStyle name="Output 7 9 4" xfId="43425" xr:uid="{F7081774-6859-4C46-A912-CFC7E6049DDF}"/>
    <cellStyle name="Output 8" xfId="135" xr:uid="{7E40A3F4-6D78-4E99-8698-60B88874E45F}"/>
    <cellStyle name="Output 8 10" xfId="1946" xr:uid="{AEE5E0AB-1FB7-4906-AF6F-3365C9B56564}"/>
    <cellStyle name="Output 8 10 2" xfId="6256" xr:uid="{CD926384-C9A3-4307-A327-580E07224BC3}"/>
    <cellStyle name="Output 8 10 2 2" xfId="8842" xr:uid="{47215227-3344-4ED7-9A58-E8D471270DD3}"/>
    <cellStyle name="Output 8 10 2 2 2" xfId="17831" xr:uid="{798FC659-23B0-4E23-B5B3-AC46F974B882}"/>
    <cellStyle name="Output 8 10 2 2 2 2" xfId="25643" xr:uid="{EBB1B2EE-CEE4-4EA9-8109-5F2AED0B7412}"/>
    <cellStyle name="Output 8 10 2 2 3" xfId="28853" xr:uid="{1418562F-0301-472B-BA2A-E534427A6949}"/>
    <cellStyle name="Output 8 10 2 3" xfId="11479" xr:uid="{C852FB7B-F227-494F-BAE4-487B78B3C4D5}"/>
    <cellStyle name="Output 8 10 2 3 2" xfId="20468" xr:uid="{6011B24B-E255-44D2-81EE-0A287F3ABCF4}"/>
    <cellStyle name="Output 8 10 2 3 2 2" xfId="23467" xr:uid="{4D3CAE02-F5D6-49CA-9008-21649FF34724}"/>
    <cellStyle name="Output 8 10 2 3 3" xfId="34739" xr:uid="{52B0F818-0A1B-4FDA-98FA-83A0D78C6A80}"/>
    <cellStyle name="Output 8 10 2 4" xfId="15245" xr:uid="{CB0ED907-C01C-4385-9AF4-C29452D98B26}"/>
    <cellStyle name="Output 8 10 2 4 2" xfId="29485" xr:uid="{E077DE5B-36D5-4AF6-B41D-2DEA90DF17D0}"/>
    <cellStyle name="Output 8 10 2 5" xfId="28105" xr:uid="{CD04126E-FC04-4AB4-A4AA-113E5AB6A7A4}"/>
    <cellStyle name="Output 8 10 3" xfId="4383" xr:uid="{AF29167F-0963-4FFE-93CF-086B89ABF6D8}"/>
    <cellStyle name="Output 8 10 3 2" xfId="42093" xr:uid="{7A083430-C868-4751-9048-064C080F2BFD}"/>
    <cellStyle name="Output 8 10 4" xfId="23151" xr:uid="{5FDD320A-07F0-4963-9DB1-EA6F752CED5D}"/>
    <cellStyle name="Output 8 11" xfId="2966" xr:uid="{20E9D730-38A3-4017-95A1-DC86630EE99D}"/>
    <cellStyle name="Output 8 11 2" xfId="7116" xr:uid="{7AC60F0B-FF07-4D7E-BEF0-FB151DED4E3B}"/>
    <cellStyle name="Output 8 11 2 2" xfId="16105" xr:uid="{26373454-665C-4AD8-A126-DDDBAFE3DE72}"/>
    <cellStyle name="Output 8 11 2 2 2" xfId="26976" xr:uid="{B6CFB90A-2DDD-4859-8724-55941FDA8B28}"/>
    <cellStyle name="Output 8 11 2 3" xfId="24763" xr:uid="{96F9872C-B800-4FA9-855B-C9957330EAB2}"/>
    <cellStyle name="Output 8 11 3" xfId="9679" xr:uid="{85DF2BA4-FFD9-4649-BB32-04A4667D7C62}"/>
    <cellStyle name="Output 8 11 3 2" xfId="18668" xr:uid="{68AB8288-52A4-46F0-88BC-427E35A26A9C}"/>
    <cellStyle name="Output 8 11 3 2 2" xfId="25695" xr:uid="{EBAB4772-166F-459E-BDEE-7BDEC1184BFA}"/>
    <cellStyle name="Output 8 11 3 3" xfId="26454" xr:uid="{EA0AC962-F53E-4156-B660-4BD65E93898C}"/>
    <cellStyle name="Output 8 11 4" xfId="13519" xr:uid="{251E6C53-B082-4B3A-9D2F-CE576C8F3957}"/>
    <cellStyle name="Output 8 11 4 2" xfId="25201" xr:uid="{A894AECF-4498-4578-983F-0BCDD8716355}"/>
    <cellStyle name="Output 8 11 5" xfId="29175" xr:uid="{451CC116-3158-48E8-A4B2-5F7CC0FCD5B1}"/>
    <cellStyle name="Output 8 12" xfId="6591" xr:uid="{A28DB68B-180F-4272-A3D8-CB4CD8ECEC23}"/>
    <cellStyle name="Output 8 12 2" xfId="11799" xr:uid="{CC60DE4C-282E-4A18-8010-BBEDBBE9D35D}"/>
    <cellStyle name="Output 8 12 2 2" xfId="20788" xr:uid="{AD1BD386-8894-4407-ABB8-0B4E886AD0B1}"/>
    <cellStyle name="Output 8 12 2 2 2" xfId="39470" xr:uid="{C324ABCD-C8FC-40CC-AB18-6BE9B8028A1C}"/>
    <cellStyle name="Output 8 12 2 3" xfId="27021" xr:uid="{27463BB8-D26B-4D73-95F6-497569F81D52}"/>
    <cellStyle name="Output 8 12 3" xfId="15580" xr:uid="{C48A1C84-B97C-46DE-B2B7-BF9E4EE5F5EB}"/>
    <cellStyle name="Output 8 12 3 2" xfId="36000" xr:uid="{DB70EACF-AF8E-4857-9FCA-DA1610F42A61}"/>
    <cellStyle name="Output 8 12 4" xfId="24320" xr:uid="{EBA58EF8-D8D2-4B0C-BCE6-8501F048A8C3}"/>
    <cellStyle name="Output 8 13" xfId="9162" xr:uid="{D03812DB-2057-4E19-956E-B4751B54232E}"/>
    <cellStyle name="Output 8 13 2" xfId="18151" xr:uid="{DE45DC08-FC8F-4A47-A5F1-DEB5B9B17B43}"/>
    <cellStyle name="Output 8 13 2 2" xfId="36588" xr:uid="{694B4676-39EB-40DD-97AD-CE9B0283E353}"/>
    <cellStyle name="Output 8 13 3" xfId="28873" xr:uid="{D4176D60-1ABA-4626-8876-723AE1D91CAB}"/>
    <cellStyle name="Output 8 14" xfId="9762" xr:uid="{867EF9D2-910A-4FD4-B5BF-C671DC31AD94}"/>
    <cellStyle name="Output 8 14 2" xfId="18751" xr:uid="{31466B45-3EBC-4C48-94BB-2FA5D853E258}"/>
    <cellStyle name="Output 8 14 2 2" xfId="26915" xr:uid="{6555412D-BB4B-4B09-8E2C-2840E588D884}"/>
    <cellStyle name="Output 8 14 3" xfId="34510" xr:uid="{6CDF38E7-7AB5-4F6B-BCE4-7B636FF48BC5}"/>
    <cellStyle name="Output 8 15" xfId="2295" xr:uid="{A63E016A-DD07-4024-A391-EB27A9BC701A}"/>
    <cellStyle name="Output 8 15 2" xfId="35334" xr:uid="{BF987389-47C8-4ED0-B5A9-53872A564E1A}"/>
    <cellStyle name="Output 8 16" xfId="13204" xr:uid="{46CAB52C-760B-4547-86AB-5DCD4CA240EC}"/>
    <cellStyle name="Output 8 16 2" xfId="34008" xr:uid="{D6A38128-654E-4819-8366-29B61CBDF915}"/>
    <cellStyle name="Output 8 17" xfId="27598" xr:uid="{C14534D5-03C6-405C-B4B8-4EFEAB1A7348}"/>
    <cellStyle name="Output 8 18" xfId="44651" xr:uid="{CA10B046-CE3F-40B6-BC2C-134B125127AB}"/>
    <cellStyle name="Output 8 19" xfId="45734" xr:uid="{77A482A0-0085-41B4-A292-56F65DA641A0}"/>
    <cellStyle name="Output 8 2" xfId="315" xr:uid="{7FB86CA3-AD67-4340-8DAE-6A6E221CF2BF}"/>
    <cellStyle name="Output 8 2 10" xfId="6617" xr:uid="{2251D0CD-F359-4EFC-97B5-660AF8BAFA6E}"/>
    <cellStyle name="Output 8 2 10 2" xfId="11823" xr:uid="{B17E47EF-269B-4A2C-8902-D2F4128DE8B7}"/>
    <cellStyle name="Output 8 2 10 2 2" xfId="20812" xr:uid="{483861CE-8208-4E12-BA00-5246FC0007C3}"/>
    <cellStyle name="Output 8 2 10 2 2 2" xfId="27573" xr:uid="{A163C071-264E-4590-97C9-45BD99210A01}"/>
    <cellStyle name="Output 8 2 10 2 3" xfId="24264" xr:uid="{EFAE0671-7CDA-47FE-8CDF-AD58348E0D63}"/>
    <cellStyle name="Output 8 2 10 3" xfId="15606" xr:uid="{7DDF9437-D3E7-4DCB-8962-C17C5B9E2A3C}"/>
    <cellStyle name="Output 8 2 10 3 2" xfId="29098" xr:uid="{EAA8F290-E65E-4F2C-A847-669EC41B86C2}"/>
    <cellStyle name="Output 8 2 10 4" xfId="42957" xr:uid="{08DBB470-273F-4D1E-B932-7EF814E30DD3}"/>
    <cellStyle name="Output 8 2 11" xfId="9186" xr:uid="{1D8072D0-E783-4684-BA2F-DAF6581CB0E7}"/>
    <cellStyle name="Output 8 2 11 2" xfId="18175" xr:uid="{C6D63E4F-0C0F-4601-A681-6009C2F11BB7}"/>
    <cellStyle name="Output 8 2 11 2 2" xfId="34350" xr:uid="{39C058A9-C2C7-4BC0-81C6-60AA0F6755F9}"/>
    <cellStyle name="Output 8 2 11 3" xfId="30051" xr:uid="{32A7AF16-089E-4155-A514-6A8213894BE3}"/>
    <cellStyle name="Output 8 2 12" xfId="12312" xr:uid="{3133A92F-FFF8-4C94-9D8F-B5D4C438EC05}"/>
    <cellStyle name="Output 8 2 12 2" xfId="21301" xr:uid="{E5AFA57F-5C73-4614-8E9E-7DBF5F2C99C9}"/>
    <cellStyle name="Output 8 2 12 2 2" xfId="37692" xr:uid="{C2B870C9-2664-4DBC-A24C-A5A2D31314CE}"/>
    <cellStyle name="Output 8 2 12 3" xfId="34893" xr:uid="{77253BA4-9ACA-4882-AA3B-7D647065B7A8}"/>
    <cellStyle name="Output 8 2 13" xfId="2321" xr:uid="{9CADE581-6FC8-42D2-BC67-20B3FB22F518}"/>
    <cellStyle name="Output 8 2 13 2" xfId="38577" xr:uid="{058EC423-665A-40CE-B4D6-C90FD77B7A10}"/>
    <cellStyle name="Output 8 2 14" xfId="13230" xr:uid="{93E9F7F5-2B55-40EA-88FE-C5621DE7DE45}"/>
    <cellStyle name="Output 8 2 14 2" xfId="37373" xr:uid="{101E910F-B78A-4B10-AA78-454B3A190F40}"/>
    <cellStyle name="Output 8 2 15" xfId="36225" xr:uid="{04EA3655-F05A-4DFD-8106-601AE79436E6}"/>
    <cellStyle name="Output 8 2 16" xfId="46243" xr:uid="{B0E0605E-3335-4494-815E-19BE57076444}"/>
    <cellStyle name="Output 8 2 2" xfId="447" xr:uid="{E217DFFD-6A7E-474E-B902-89ADCB950BD6}"/>
    <cellStyle name="Output 8 2 2 10" xfId="9311" xr:uid="{DFC07B05-6613-48BE-AB16-180D56D87893}"/>
    <cellStyle name="Output 8 2 2 10 2" xfId="18300" xr:uid="{8200C9F7-735F-48D8-B722-DEF0EB9DF678}"/>
    <cellStyle name="Output 8 2 2 10 2 2" xfId="29384" xr:uid="{58B980E7-A74C-42FF-AF39-28724BD9CE44}"/>
    <cellStyle name="Output 8 2 2 10 3" xfId="38047" xr:uid="{8E95CD1F-6A51-4DA8-9DB6-584E2B6B6C2E}"/>
    <cellStyle name="Output 8 2 2 11" xfId="11991" xr:uid="{4B793507-5754-4A53-BA5F-D61BBB4A932F}"/>
    <cellStyle name="Output 8 2 2 11 2" xfId="20980" xr:uid="{420B55CD-ED03-4C1A-A948-207C8E62E691}"/>
    <cellStyle name="Output 8 2 2 11 2 2" xfId="26981" xr:uid="{20C1F0BC-457E-4A02-AE8C-5DB359820FF8}"/>
    <cellStyle name="Output 8 2 2 11 3" xfId="41612" xr:uid="{3057AF28-6750-4127-A9CD-0011225A360B}"/>
    <cellStyle name="Output 8 2 2 12" xfId="2453" xr:uid="{C527FDE8-694F-4F7C-A3D6-8212C0968A21}"/>
    <cellStyle name="Output 8 2 2 12 2" xfId="37287" xr:uid="{AE218627-D086-42D5-B999-5A1D8A4D18A7}"/>
    <cellStyle name="Output 8 2 2 13" xfId="13362" xr:uid="{C254BA66-2275-4A87-807A-FF048E24ED72}"/>
    <cellStyle name="Output 8 2 2 13 2" xfId="39416" xr:uid="{45583690-AE79-40F2-8FC2-4746E0E9FE1F}"/>
    <cellStyle name="Output 8 2 2 14" xfId="25676" xr:uid="{F4A58D92-B96D-4CEB-9183-BA4B615B08D8}"/>
    <cellStyle name="Output 8 2 2 15" xfId="49740" xr:uid="{4B23819C-6636-4B83-93D5-F2088F9A2B50}"/>
    <cellStyle name="Output 8 2 2 2" xfId="796" xr:uid="{7AD5A63A-A5A7-4FE4-840D-41836221B3DF}"/>
    <cellStyle name="Output 8 2 2 2 2" xfId="5165" xr:uid="{252DB56E-A6F1-4CEF-9AC2-FD458A9F8F7A}"/>
    <cellStyle name="Output 8 2 2 2 2 2" xfId="7751" xr:uid="{6CE0206F-7E73-44C6-9768-B18167460595}"/>
    <cellStyle name="Output 8 2 2 2 2 2 2" xfId="16740" xr:uid="{8C867A88-FD4F-40F6-8FA3-579D475727AE}"/>
    <cellStyle name="Output 8 2 2 2 2 2 2 2" xfId="36587" xr:uid="{B46C0227-E663-419F-B2A0-EC1B06D8096D}"/>
    <cellStyle name="Output 8 2 2 2 2 2 3" xfId="42370" xr:uid="{06FC2979-F431-4D63-B3F7-C0E3328719F8}"/>
    <cellStyle name="Output 8 2 2 2 2 3" xfId="10388" xr:uid="{1D6196CA-4B4C-4B41-A35E-00E0283C6346}"/>
    <cellStyle name="Output 8 2 2 2 2 3 2" xfId="19377" xr:uid="{BB1F979E-F072-4CE3-AEE3-48E38C575B35}"/>
    <cellStyle name="Output 8 2 2 2 2 3 2 2" xfId="38983" xr:uid="{CC3B704F-AAC6-49AB-9120-E3F0EFAAA30C}"/>
    <cellStyle name="Output 8 2 2 2 2 3 3" xfId="25368" xr:uid="{EE372ABE-ABA4-49CF-8590-7CAE1D24F29A}"/>
    <cellStyle name="Output 8 2 2 2 2 4" xfId="14154" xr:uid="{B5A47DCA-679D-4EBC-B27E-BA541CAB7097}"/>
    <cellStyle name="Output 8 2 2 2 2 4 2" xfId="41323" xr:uid="{3762582A-76E6-4672-8878-7372E6369957}"/>
    <cellStyle name="Output 8 2 2 2 2 5" xfId="41343" xr:uid="{4DB17018-2F86-4EF3-AB4A-F57C178D6CD6}"/>
    <cellStyle name="Output 8 2 2 2 3" xfId="3233" xr:uid="{3013C703-6BBB-4BB2-9FD0-E4346113FEB1}"/>
    <cellStyle name="Output 8 2 2 2 3 2" xfId="39957" xr:uid="{8EF3335A-2559-42AC-A5DE-E135F0D43CE9}"/>
    <cellStyle name="Output 8 2 2 2 4" xfId="34154" xr:uid="{A62B14B2-866D-40E3-92F2-B201B8135F25}"/>
    <cellStyle name="Output 8 2 2 2 5" xfId="56522" xr:uid="{01347344-ECFB-49B7-A554-61D23A996CCB}"/>
    <cellStyle name="Output 8 2 2 3" xfId="1141" xr:uid="{408587E0-FD4D-4986-B47C-60402A481846}"/>
    <cellStyle name="Output 8 2 2 3 2" xfId="5486" xr:uid="{48EFD746-F232-43BD-BC8C-E3BED5546087}"/>
    <cellStyle name="Output 8 2 2 3 2 2" xfId="8072" xr:uid="{9C798226-FF2F-4D66-BC93-DC7E49A0ED0A}"/>
    <cellStyle name="Output 8 2 2 3 2 2 2" xfId="17061" xr:uid="{39C1D992-20C1-4B85-B505-C721085FF667}"/>
    <cellStyle name="Output 8 2 2 3 2 2 2 2" xfId="24443" xr:uid="{579D1F47-07EA-48D5-82F8-AE1AB58FBA7E}"/>
    <cellStyle name="Output 8 2 2 3 2 2 3" xfId="26866" xr:uid="{9E0B13E3-3BB3-4D00-B223-2534071A1570}"/>
    <cellStyle name="Output 8 2 2 3 2 3" xfId="10709" xr:uid="{CDF25AC9-CF15-4AEB-9776-16FE968C9A99}"/>
    <cellStyle name="Output 8 2 2 3 2 3 2" xfId="19698" xr:uid="{C973AE9D-0240-4AAC-B5D7-187DC18A9EC7}"/>
    <cellStyle name="Output 8 2 2 3 2 3 2 2" xfId="43672" xr:uid="{D5F5A0CA-6F9E-4AFC-945C-71533E667F30}"/>
    <cellStyle name="Output 8 2 2 3 2 3 3" xfId="43921" xr:uid="{225C8DF2-8316-410E-B635-A2E86415EA92}"/>
    <cellStyle name="Output 8 2 2 3 2 4" xfId="14475" xr:uid="{A2A94EA4-3B8C-4E90-B678-35F36B79B6A0}"/>
    <cellStyle name="Output 8 2 2 3 2 4 2" xfId="32820" xr:uid="{43C9710E-84B5-4C90-8070-6422AD18DF52}"/>
    <cellStyle name="Output 8 2 2 3 2 5" xfId="30878" xr:uid="{EF5CB539-A8D4-4E69-9601-E101351C300B}"/>
    <cellStyle name="Output 8 2 2 3 3" xfId="3578" xr:uid="{AF9D44C1-B307-4209-947B-B051F88DBD09}"/>
    <cellStyle name="Output 8 2 2 3 3 2" xfId="39352" xr:uid="{78D8F096-5A12-4FB0-B111-43622F6D61F6}"/>
    <cellStyle name="Output 8 2 2 3 4" xfId="36171" xr:uid="{615B498F-823B-47E1-9BE0-DDEDEAE26E08}"/>
    <cellStyle name="Output 8 2 2 4" xfId="1485" xr:uid="{FBA38445-1DEF-4980-9A49-C1F93B5B45CA}"/>
    <cellStyle name="Output 8 2 2 4 2" xfId="5830" xr:uid="{583629AF-52A6-4CE3-A467-8C631778EF8C}"/>
    <cellStyle name="Output 8 2 2 4 2 2" xfId="8416" xr:uid="{12A8660B-B842-4ABA-BC0F-1A229E94D9E5}"/>
    <cellStyle name="Output 8 2 2 4 2 2 2" xfId="17405" xr:uid="{E089DAEB-F64B-4FFE-872D-344E5D414D83}"/>
    <cellStyle name="Output 8 2 2 4 2 2 2 2" xfId="39268" xr:uid="{CFDF3EAF-8E01-401A-A2C2-9AD6413F10F4}"/>
    <cellStyle name="Output 8 2 2 4 2 2 3" xfId="24436" xr:uid="{851848DF-36AC-49CA-9A4F-7472973DC0CC}"/>
    <cellStyle name="Output 8 2 2 4 2 3" xfId="11053" xr:uid="{05DFAA31-06B2-4FA9-8423-E52BBD1C8B08}"/>
    <cellStyle name="Output 8 2 2 4 2 3 2" xfId="20042" xr:uid="{E1B6D72B-E355-43E1-91D1-F1EA983BE438}"/>
    <cellStyle name="Output 8 2 2 4 2 3 2 2" xfId="33908" xr:uid="{BE44389E-4592-4048-886E-6AC977198C16}"/>
    <cellStyle name="Output 8 2 2 4 2 3 3" xfId="42807" xr:uid="{59AF8231-91DF-4718-912C-78457A78FEC0}"/>
    <cellStyle name="Output 8 2 2 4 2 4" xfId="14819" xr:uid="{4EC1B3FF-E8E9-40EB-9C7D-611D3CA0F0D3}"/>
    <cellStyle name="Output 8 2 2 4 2 4 2" xfId="22354" xr:uid="{86430F6E-59EA-4C4B-BD76-970964A412C2}"/>
    <cellStyle name="Output 8 2 2 4 2 5" xfId="24800" xr:uid="{248904C8-BB32-4BDB-B29C-D40662B0DA51}"/>
    <cellStyle name="Output 8 2 2 4 3" xfId="3922" xr:uid="{0180C65E-AEA8-4DDE-B929-69A6E5F3935C}"/>
    <cellStyle name="Output 8 2 2 4 3 2" xfId="27702" xr:uid="{E90B9E7B-0EDA-42C0-8B03-64BF4F389D7D}"/>
    <cellStyle name="Output 8 2 2 4 4" xfId="25979" xr:uid="{AFC1E3C2-AACC-4AA8-A6EF-06D44FFFEA2C}"/>
    <cellStyle name="Output 8 2 2 5" xfId="1439" xr:uid="{9ED8E205-99AB-473C-B0BA-2FEA16AB978E}"/>
    <cellStyle name="Output 8 2 2 5 2" xfId="5784" xr:uid="{D50FA28D-C048-4B83-95D2-5707E3F9AC36}"/>
    <cellStyle name="Output 8 2 2 5 2 2" xfId="8370" xr:uid="{16A351FB-8225-422C-9EA4-3B5D21035FB9}"/>
    <cellStyle name="Output 8 2 2 5 2 2 2" xfId="17359" xr:uid="{FAA37A87-2813-4C16-A3DE-B8395096C37C}"/>
    <cellStyle name="Output 8 2 2 5 2 2 2 2" xfId="29854" xr:uid="{88286CB8-9613-4E52-B65B-C34FAB4F4E56}"/>
    <cellStyle name="Output 8 2 2 5 2 2 3" xfId="34317" xr:uid="{1439F3C1-020D-4B00-A0CB-C936A2F67C62}"/>
    <cellStyle name="Output 8 2 2 5 2 3" xfId="11007" xr:uid="{56BF9612-4CE9-403F-9665-ADE4B56BC1A2}"/>
    <cellStyle name="Output 8 2 2 5 2 3 2" xfId="19996" xr:uid="{28C1B12D-D22B-4B94-84CA-0750B2BEA5E4}"/>
    <cellStyle name="Output 8 2 2 5 2 3 2 2" xfId="22589" xr:uid="{E4DB4E82-D8B1-46BF-A1E1-A7177537A798}"/>
    <cellStyle name="Output 8 2 2 5 2 3 3" xfId="24213" xr:uid="{7904A38E-EC59-4D69-A2CE-EA32F966984F}"/>
    <cellStyle name="Output 8 2 2 5 2 4" xfId="14773" xr:uid="{5B989F6E-3682-4197-9385-B787D8FE5AE3}"/>
    <cellStyle name="Output 8 2 2 5 2 4 2" xfId="30390" xr:uid="{2ED0F98C-EBC2-4EDB-855C-14ECBD88D77C}"/>
    <cellStyle name="Output 8 2 2 5 2 5" xfId="39781" xr:uid="{E18B70C2-C009-4826-97CD-C25E4774C593}"/>
    <cellStyle name="Output 8 2 2 5 3" xfId="3876" xr:uid="{3A21F1D7-C81A-41B7-9F66-9E751AB135A5}"/>
    <cellStyle name="Output 8 2 2 5 3 2" xfId="33903" xr:uid="{718F647D-9A00-4C48-861D-7183F4ACEB33}"/>
    <cellStyle name="Output 8 2 2 5 4" xfId="34987" xr:uid="{840EA8B7-7F03-4820-8F3C-A3D484D0E7A0}"/>
    <cellStyle name="Output 8 2 2 6" xfId="2104" xr:uid="{3AF07DF5-09F2-4131-B230-89F7C2002F2D}"/>
    <cellStyle name="Output 8 2 2 6 2" xfId="6405" xr:uid="{7FF31F43-15E3-4881-BD82-4F2A2BA433AC}"/>
    <cellStyle name="Output 8 2 2 6 2 2" xfId="8991" xr:uid="{45749749-0BD5-4F11-BB66-7DB7F6E52BA4}"/>
    <cellStyle name="Output 8 2 2 6 2 2 2" xfId="17980" xr:uid="{4D39E2CD-6111-4F78-A01A-5957C044CD37}"/>
    <cellStyle name="Output 8 2 2 6 2 2 2 2" xfId="42240" xr:uid="{1167887F-D67A-40EB-8F84-CFA66CAD315A}"/>
    <cellStyle name="Output 8 2 2 6 2 2 3" xfId="43837" xr:uid="{DC318CF4-7DB5-4A28-9C75-1DA52401860E}"/>
    <cellStyle name="Output 8 2 2 6 2 3" xfId="11628" xr:uid="{70B534A5-AEAE-411B-B0EB-4F2BEE86CF12}"/>
    <cellStyle name="Output 8 2 2 6 2 3 2" xfId="20617" xr:uid="{C4AE1C2A-2312-40DB-AD1B-0FC046928D90}"/>
    <cellStyle name="Output 8 2 2 6 2 3 2 2" xfId="24634" xr:uid="{89BCE603-8013-4213-94BF-5CDCD9BBA573}"/>
    <cellStyle name="Output 8 2 2 6 2 3 3" xfId="44090" xr:uid="{F0EB2238-A4A2-4D0F-9AB9-F34120BC41D3}"/>
    <cellStyle name="Output 8 2 2 6 2 4" xfId="15394" xr:uid="{D0DCE955-382B-4CD2-A13E-4179FB36E685}"/>
    <cellStyle name="Output 8 2 2 6 2 4 2" xfId="28768" xr:uid="{26D0FA22-917D-411B-AFAE-D127ECCB250D}"/>
    <cellStyle name="Output 8 2 2 6 2 5" xfId="37333" xr:uid="{0BE6586A-A0D2-4650-A228-562FEBA123A4}"/>
    <cellStyle name="Output 8 2 2 6 3" xfId="4541" xr:uid="{378420A6-D94B-4674-B123-8A2AFA1F7E0D}"/>
    <cellStyle name="Output 8 2 2 6 3 2" xfId="28187" xr:uid="{5893A69A-4B53-4069-A052-8DF712DDD78A}"/>
    <cellStyle name="Output 8 2 2 6 4" xfId="25195" xr:uid="{22EFB9AC-CE4F-43A2-BF33-6F7BB90585CF}"/>
    <cellStyle name="Output 8 2 2 7" xfId="2914" xr:uid="{3BE79137-BC8A-49C0-ABE1-F3ED2A3A76DB}"/>
    <cellStyle name="Output 8 2 2 7 2" xfId="7064" xr:uid="{B93300FD-C206-48AD-B8B0-F111BDB01DD7}"/>
    <cellStyle name="Output 8 2 2 7 2 2" xfId="12190" xr:uid="{9AF3053C-8FBD-4F92-B06B-14E3C696AE91}"/>
    <cellStyle name="Output 8 2 2 7 2 2 2" xfId="21179" xr:uid="{26D1026B-F3D4-49DE-A906-73E0F8D9BEC0}"/>
    <cellStyle name="Output 8 2 2 7 2 2 2 2" xfId="27808" xr:uid="{66BD41B0-7B7E-4089-B3E6-73563BE78799}"/>
    <cellStyle name="Output 8 2 2 7 2 2 3" xfId="43571" xr:uid="{0EC0DE63-ED76-4539-A39A-F5AAD126B64C}"/>
    <cellStyle name="Output 8 2 2 7 2 3" xfId="12990" xr:uid="{3F026D2C-FE71-43A8-B1C7-99B969B1CA04}"/>
    <cellStyle name="Output 8 2 2 7 2 3 2" xfId="21979" xr:uid="{22D8BCA7-12F6-4DDE-B1DF-4DD8DBC3E259}"/>
    <cellStyle name="Output 8 2 2 7 2 3 2 2" xfId="29066" xr:uid="{048A557E-2694-44B5-AAD2-894AB5153D80}"/>
    <cellStyle name="Output 8 2 2 7 2 3 3" xfId="30762" xr:uid="{9C7F3225-DB80-4891-90FB-591EEB098463}"/>
    <cellStyle name="Output 8 2 2 7 2 4" xfId="16053" xr:uid="{5F4D3877-461F-484E-9EE0-040B0F0EF27C}"/>
    <cellStyle name="Output 8 2 2 7 2 4 2" xfId="35234" xr:uid="{C24DFA54-3184-48CB-9C66-69B30F257551}"/>
    <cellStyle name="Output 8 2 2 7 2 5" xfId="29545" xr:uid="{7A240601-71F6-4C60-8D04-2AAE2552D5AA}"/>
    <cellStyle name="Output 8 2 2 7 3" xfId="9627" xr:uid="{93E397F9-0AB5-43BD-B9E5-C02370EB260D}"/>
    <cellStyle name="Output 8 2 2 7 3 2" xfId="18616" xr:uid="{8EDD7F31-2801-40A9-8B8F-087EE4EDF4A2}"/>
    <cellStyle name="Output 8 2 2 7 3 2 2" xfId="31267" xr:uid="{BD115F0B-5536-4E2D-9849-35ABB07DDDB7}"/>
    <cellStyle name="Output 8 2 2 7 3 3" xfId="43219" xr:uid="{2B0FE376-C1F6-484F-9ACB-071E8BBE8D14}"/>
    <cellStyle name="Output 8 2 2 7 4" xfId="34468" xr:uid="{3CE7B9D2-6ED1-416D-8400-3CBF827355F4}"/>
    <cellStyle name="Output 8 2 2 8" xfId="4841" xr:uid="{A3DF3575-95C4-4A64-9006-4BABE0931E4B}"/>
    <cellStyle name="Output 8 2 2 8 2" xfId="7427" xr:uid="{1AB11FE3-3169-4C8B-8F36-7976390B5A36}"/>
    <cellStyle name="Output 8 2 2 8 2 2" xfId="16416" xr:uid="{5CE3D222-913F-44AB-8B3A-DD504079F2B2}"/>
    <cellStyle name="Output 8 2 2 8 2 2 2" xfId="32718" xr:uid="{0BF9BF89-C873-4156-B885-2D7002190405}"/>
    <cellStyle name="Output 8 2 2 8 2 3" xfId="22132" xr:uid="{FF39E2CA-6D01-472D-8C0E-F31A643228C0}"/>
    <cellStyle name="Output 8 2 2 8 3" xfId="10064" xr:uid="{672333E8-F83A-4108-9541-1788C4C007E8}"/>
    <cellStyle name="Output 8 2 2 8 3 2" xfId="19053" xr:uid="{098F17ED-00CE-46ED-95F5-C2453D1CDC5F}"/>
    <cellStyle name="Output 8 2 2 8 3 2 2" xfId="37389" xr:uid="{23BEBB61-FE67-4C08-8D1E-607EEB7999BE}"/>
    <cellStyle name="Output 8 2 2 8 3 3" xfId="25325" xr:uid="{E2209C57-058A-47E5-8D07-CF5483FB66B0}"/>
    <cellStyle name="Output 8 2 2 8 4" xfId="13830" xr:uid="{F31E4014-C58B-4309-8210-697B2DF9E29C}"/>
    <cellStyle name="Output 8 2 2 8 4 2" xfId="31717" xr:uid="{A16D7A68-ED3B-4701-BF3A-428D6493D7AD}"/>
    <cellStyle name="Output 8 2 2 8 5" xfId="22134" xr:uid="{BC944DEA-9829-4DDF-80EA-CC185F3E96E2}"/>
    <cellStyle name="Output 8 2 2 9" xfId="6749" xr:uid="{DB054A84-5812-4E15-9876-208F5427E105}"/>
    <cellStyle name="Output 8 2 2 9 2" xfId="11948" xr:uid="{85261978-F35D-4A97-AB06-706DCD0447E3}"/>
    <cellStyle name="Output 8 2 2 9 2 2" xfId="20937" xr:uid="{6458C2F7-E500-48F1-BDB0-500937D1E713}"/>
    <cellStyle name="Output 8 2 2 9 2 2 2" xfId="43396" xr:uid="{6DDA6214-4306-42B2-BA95-40020A3DF3AD}"/>
    <cellStyle name="Output 8 2 2 9 2 3" xfId="40562" xr:uid="{DDF76C5A-2713-4C46-9E46-F33C755F4F10}"/>
    <cellStyle name="Output 8 2 2 9 3" xfId="15738" xr:uid="{0D30F7DC-1348-4617-A7F7-651626BC34CF}"/>
    <cellStyle name="Output 8 2 2 9 3 2" xfId="36065" xr:uid="{593C75B4-4045-446A-8AB0-03A6801FA9C8}"/>
    <cellStyle name="Output 8 2 2 9 4" xfId="30567" xr:uid="{75A92F03-A74E-4505-A6C7-06D928E74347}"/>
    <cellStyle name="Output 8 2 3" xfId="664" xr:uid="{809ABD67-5BD2-4F18-9E9C-80E3D94568CF}"/>
    <cellStyle name="Output 8 2 3 2" xfId="5040" xr:uid="{5A5E628D-3B65-4F10-A2E4-071EF00E50A7}"/>
    <cellStyle name="Output 8 2 3 2 2" xfId="7626" xr:uid="{4A3D6415-A87D-440C-BA07-7D1637271299}"/>
    <cellStyle name="Output 8 2 3 2 2 2" xfId="16615" xr:uid="{D7C1E69A-2BC8-475A-9BDA-F0B485D3F9E8}"/>
    <cellStyle name="Output 8 2 3 2 2 2 2" xfId="27676" xr:uid="{8E4303CC-AC3C-4F3E-85A2-872F130CD756}"/>
    <cellStyle name="Output 8 2 3 2 2 3" xfId="26363" xr:uid="{C66EBE93-AA68-4FA4-B708-A5E56BD1A38B}"/>
    <cellStyle name="Output 8 2 3 2 3" xfId="10263" xr:uid="{624AF253-92DB-417A-AFE3-EA680F76DEFA}"/>
    <cellStyle name="Output 8 2 3 2 3 2" xfId="19252" xr:uid="{80BF6075-A719-4A1A-859A-AB7CCF4A62B9}"/>
    <cellStyle name="Output 8 2 3 2 3 2 2" xfId="22247" xr:uid="{317A89DF-3ABC-460C-AE93-71250D6E6B32}"/>
    <cellStyle name="Output 8 2 3 2 3 3" xfId="26445" xr:uid="{F3BA3B2B-81AD-489E-AB6C-DA05C0F9CF0B}"/>
    <cellStyle name="Output 8 2 3 2 4" xfId="14029" xr:uid="{AFA76EFE-0BEB-45F9-8302-2215708FEE39}"/>
    <cellStyle name="Output 8 2 3 2 4 2" xfId="31007" xr:uid="{55012C84-934F-4903-B356-97F377562184}"/>
    <cellStyle name="Output 8 2 3 2 5" xfId="36863" xr:uid="{23DF07BE-2C67-4E88-9046-0485A69D25CD}"/>
    <cellStyle name="Output 8 2 3 2 6" xfId="55660" xr:uid="{7DA076C5-AC83-4736-A1AE-2E900A388ABB}"/>
    <cellStyle name="Output 8 2 3 3" xfId="3101" xr:uid="{52CBE966-FF48-4D9E-8E0F-205E41473726}"/>
    <cellStyle name="Output 8 2 3 3 2" xfId="36180" xr:uid="{F5EF6CF3-C149-40E1-8B70-7139A721B252}"/>
    <cellStyle name="Output 8 2 3 4" xfId="22412" xr:uid="{DC8B21E7-CD5F-4447-BA30-A301D9028C77}"/>
    <cellStyle name="Output 8 2 3 5" xfId="48879" xr:uid="{89DD9406-9048-4F2D-983F-EC65831523DF}"/>
    <cellStyle name="Output 8 2 4" xfId="1009" xr:uid="{4056A6D6-B26E-4F4B-A67B-54AF1F342FA5}"/>
    <cellStyle name="Output 8 2 4 2" xfId="5361" xr:uid="{70BC021F-E0BC-4CAD-AC17-0911BCEA6685}"/>
    <cellStyle name="Output 8 2 4 2 2" xfId="7947" xr:uid="{FEC0214F-D09B-48FD-8B53-A62659F5DD07}"/>
    <cellStyle name="Output 8 2 4 2 2 2" xfId="16936" xr:uid="{D59A5F64-8F86-4F0D-B935-4212D7BADDF5}"/>
    <cellStyle name="Output 8 2 4 2 2 2 2" xfId="22688" xr:uid="{47602FBB-AD6E-47E9-8606-D08E56238D72}"/>
    <cellStyle name="Output 8 2 4 2 2 3" xfId="31220" xr:uid="{92D14794-2DD0-49ED-9F0B-604D719676B6}"/>
    <cellStyle name="Output 8 2 4 2 3" xfId="10584" xr:uid="{F14C8C63-B238-4998-BD25-69514B32B9B1}"/>
    <cellStyle name="Output 8 2 4 2 3 2" xfId="19573" xr:uid="{FC5CFEB5-58CF-4BDA-A489-25107B5A10F4}"/>
    <cellStyle name="Output 8 2 4 2 3 2 2" xfId="29980" xr:uid="{C7ABCDB2-E554-4839-8BB3-D9331EA92ACC}"/>
    <cellStyle name="Output 8 2 4 2 3 3" xfId="26726" xr:uid="{149FF730-0B0F-4D7B-9793-72360692EA7E}"/>
    <cellStyle name="Output 8 2 4 2 4" xfId="14350" xr:uid="{10DFD25E-BFBD-4D35-8E4B-BD6169799B74}"/>
    <cellStyle name="Output 8 2 4 2 4 2" xfId="23896" xr:uid="{6EB3339A-E347-4F40-9529-AE2EBF8D5CBA}"/>
    <cellStyle name="Output 8 2 4 2 5" xfId="23435" xr:uid="{FC2E96E7-9733-4334-B735-85F993C00012}"/>
    <cellStyle name="Output 8 2 4 2 6" xfId="54658" xr:uid="{578FD4D5-9C28-41B9-849A-FA5AE12689B0}"/>
    <cellStyle name="Output 8 2 4 3" xfId="3446" xr:uid="{1BEB8F63-BEF1-4E00-9490-8D26A49020BC}"/>
    <cellStyle name="Output 8 2 4 3 2" xfId="34012" xr:uid="{23CFEA0B-0E6E-4146-A27A-287BABC473F3}"/>
    <cellStyle name="Output 8 2 4 4" xfId="33857" xr:uid="{70E98135-8EFF-4644-91D8-5E421B34B3E8}"/>
    <cellStyle name="Output 8 2 4 5" xfId="47857" xr:uid="{3820DB53-0F7F-4B81-83C4-041E31761978}"/>
    <cellStyle name="Output 8 2 5" xfId="1353" xr:uid="{626BC9B2-9AE3-4806-B67F-02737339BDE4}"/>
    <cellStyle name="Output 8 2 5 2" xfId="5698" xr:uid="{DD0D0D2C-7A23-4AF7-91BA-0744332355DB}"/>
    <cellStyle name="Output 8 2 5 2 2" xfId="8284" xr:uid="{19962880-2C41-458F-BD82-0BFF4288DF28}"/>
    <cellStyle name="Output 8 2 5 2 2 2" xfId="17273" xr:uid="{D9EDDEA7-6B90-42EF-9E4A-95C308CA1E84}"/>
    <cellStyle name="Output 8 2 5 2 2 2 2" xfId="24793" xr:uid="{D3C9A676-C178-47BF-BCD1-7FEDC0877FF5}"/>
    <cellStyle name="Output 8 2 5 2 2 3" xfId="31341" xr:uid="{2775EF56-1CD3-46F9-B370-D5C2D31375A2}"/>
    <cellStyle name="Output 8 2 5 2 3" xfId="10921" xr:uid="{682C32B6-55AD-46B5-BB22-FBEFEB4725D9}"/>
    <cellStyle name="Output 8 2 5 2 3 2" xfId="19910" xr:uid="{1E67DF13-694B-48E5-9D9A-3B5FC1B59139}"/>
    <cellStyle name="Output 8 2 5 2 3 2 2" xfId="22961" xr:uid="{B94E33A2-9884-4E31-8E7C-E373FC78679D}"/>
    <cellStyle name="Output 8 2 5 2 3 3" xfId="34648" xr:uid="{6CA5A814-BAA1-4C65-BCF7-818F7CC7CF15}"/>
    <cellStyle name="Output 8 2 5 2 4" xfId="14687" xr:uid="{ED776A5B-C781-4E54-BB7B-D7C65625759F}"/>
    <cellStyle name="Output 8 2 5 2 4 2" xfId="33476" xr:uid="{C0A06D14-840D-4902-A034-D04DD53BDD7F}"/>
    <cellStyle name="Output 8 2 5 2 5" xfId="41011" xr:uid="{F0195244-88B4-4427-943D-62B1C304BBB3}"/>
    <cellStyle name="Output 8 2 5 3" xfId="3790" xr:uid="{94E2969C-9D37-426A-8F66-1055256A8BC8}"/>
    <cellStyle name="Output 8 2 5 3 2" xfId="34571" xr:uid="{0A28C835-7CAB-49A3-A52E-20750F3A11FD}"/>
    <cellStyle name="Output 8 2 5 4" xfId="36592" xr:uid="{984DC3C0-9F2A-4F29-92B6-471056E1E60B}"/>
    <cellStyle name="Output 8 2 6" xfId="1709" xr:uid="{E5746835-517D-42A2-AC98-E41E62179A0F}"/>
    <cellStyle name="Output 8 2 6 2" xfId="6035" xr:uid="{D68DDDC7-5DAE-4580-BC88-AA521F73ABF2}"/>
    <cellStyle name="Output 8 2 6 2 2" xfId="8621" xr:uid="{987BDCBC-F361-4AB8-9626-5E98A26CB7FC}"/>
    <cellStyle name="Output 8 2 6 2 2 2" xfId="17610" xr:uid="{95349429-9898-4216-8AC6-D99F72F0F198}"/>
    <cellStyle name="Output 8 2 6 2 2 2 2" xfId="39532" xr:uid="{62D83D0B-CA35-4A18-B595-42CD95FB5616}"/>
    <cellStyle name="Output 8 2 6 2 2 3" xfId="24907" xr:uid="{6A68A525-5A00-4A55-ADE5-3A9FE32D85D2}"/>
    <cellStyle name="Output 8 2 6 2 3" xfId="11258" xr:uid="{B5399546-FC6E-471D-B57A-5C35804450C5}"/>
    <cellStyle name="Output 8 2 6 2 3 2" xfId="20247" xr:uid="{D69C00B5-A31D-4206-B5E5-7AA55AE82D5E}"/>
    <cellStyle name="Output 8 2 6 2 3 2 2" xfId="28503" xr:uid="{5537C58C-52F2-4354-B3B2-9E7BF842DB01}"/>
    <cellStyle name="Output 8 2 6 2 3 3" xfId="39945" xr:uid="{EDC0CDC1-3B65-440E-B3C7-BBA00FE2B02E}"/>
    <cellStyle name="Output 8 2 6 2 4" xfId="15024" xr:uid="{B1E37E9A-947A-46F7-A127-614B9DEA7B6D}"/>
    <cellStyle name="Output 8 2 6 2 4 2" xfId="30289" xr:uid="{6F77C72F-922B-410B-A7A7-9CF1204CA139}"/>
    <cellStyle name="Output 8 2 6 2 5" xfId="42788" xr:uid="{879EFD07-29F3-42E6-8C30-7D9597589B20}"/>
    <cellStyle name="Output 8 2 6 3" xfId="4146" xr:uid="{8A5C87B5-AC34-4BF0-976F-755E4B266C75}"/>
    <cellStyle name="Output 8 2 6 3 2" xfId="38645" xr:uid="{F0226AB0-92BE-46D8-8EAA-8EC035135660}"/>
    <cellStyle name="Output 8 2 6 4" xfId="28480" xr:uid="{12382A78-D6D2-4DCD-AB7C-919CD6351084}"/>
    <cellStyle name="Output 8 2 7" xfId="1972" xr:uid="{EEFCE3EE-0ABA-408A-A2CE-ED090D63BB38}"/>
    <cellStyle name="Output 8 2 7 2" xfId="6280" xr:uid="{EBEF9E2A-0359-41B5-8A69-04B9437A3228}"/>
    <cellStyle name="Output 8 2 7 2 2" xfId="8866" xr:uid="{4540E9B0-1EF8-4A77-84B0-036604A37A8A}"/>
    <cellStyle name="Output 8 2 7 2 2 2" xfId="17855" xr:uid="{8117B07A-319B-4E92-A161-0F09E2E37641}"/>
    <cellStyle name="Output 8 2 7 2 2 2 2" xfId="31516" xr:uid="{D7A5611D-E7CF-4DA7-938B-0DD696ABDDB5}"/>
    <cellStyle name="Output 8 2 7 2 2 3" xfId="30031" xr:uid="{8E35E5FA-78C1-42F4-96AB-8759DFF1AFD7}"/>
    <cellStyle name="Output 8 2 7 2 3" xfId="11503" xr:uid="{07B40940-7D0D-4885-AEF8-EE36F33D203C}"/>
    <cellStyle name="Output 8 2 7 2 3 2" xfId="20492" xr:uid="{7407871B-3A32-4303-8FA9-579772B4D855}"/>
    <cellStyle name="Output 8 2 7 2 3 2 2" xfId="38284" xr:uid="{5BEE817E-5170-4404-8E6E-73374397941E}"/>
    <cellStyle name="Output 8 2 7 2 3 3" xfId="34667" xr:uid="{0D0A76D7-C5DD-42D8-9B2F-43F48F6D903F}"/>
    <cellStyle name="Output 8 2 7 2 4" xfId="15269" xr:uid="{C44B1D9B-D99F-434C-A90C-4F3346332613}"/>
    <cellStyle name="Output 8 2 7 2 4 2" xfId="35738" xr:uid="{9CE1709C-B40E-41B8-B11F-A622D2CDDB9A}"/>
    <cellStyle name="Output 8 2 7 2 5" xfId="22363" xr:uid="{4D4BB3E4-47E5-455C-BEA7-195E5FE25736}"/>
    <cellStyle name="Output 8 2 7 3" xfId="4409" xr:uid="{2FF21367-1B10-4196-BD57-664C05AE32A1}"/>
    <cellStyle name="Output 8 2 7 3 2" xfId="39548" xr:uid="{F970A38D-D73D-4FD6-B7B6-10EB9146121C}"/>
    <cellStyle name="Output 8 2 7 4" xfId="33499" xr:uid="{4F753FDE-6466-469F-B010-7812244D92FE}"/>
    <cellStyle name="Output 8 2 8" xfId="2783" xr:uid="{B79AD3AA-E52A-4D7B-A47F-880FF7649AE5}"/>
    <cellStyle name="Output 8 2 8 2" xfId="6933" xr:uid="{EC76C0DF-F203-40F5-96EF-4148AB891F23}"/>
    <cellStyle name="Output 8 2 8 2 2" xfId="12062" xr:uid="{4BE560EF-3452-4860-95C0-976BDC4B9B1C}"/>
    <cellStyle name="Output 8 2 8 2 2 2" xfId="21051" xr:uid="{D5304AC1-71EC-4EB2-AB34-5D991880B46C}"/>
    <cellStyle name="Output 8 2 8 2 2 2 2" xfId="24526" xr:uid="{19D2E6B7-1043-4067-A196-068FCCFA6AAC}"/>
    <cellStyle name="Output 8 2 8 2 2 3" xfId="41350" xr:uid="{3BF36F37-5A28-4291-A70E-966B3532A34A}"/>
    <cellStyle name="Output 8 2 8 2 3" xfId="12890" xr:uid="{FD05F932-41EA-47EA-BE54-68F9C072C065}"/>
    <cellStyle name="Output 8 2 8 2 3 2" xfId="21879" xr:uid="{4F297920-C7B1-46E8-9AB4-89BF1687FAFD}"/>
    <cellStyle name="Output 8 2 8 2 3 2 2" xfId="26212" xr:uid="{7188635E-6033-4842-AA1E-5A393F9C9873}"/>
    <cellStyle name="Output 8 2 8 2 3 3" xfId="31316" xr:uid="{673E12B2-A92D-45A2-BE39-6AB6349BEDB0}"/>
    <cellStyle name="Output 8 2 8 2 4" xfId="15922" xr:uid="{1858A7BF-D41D-4506-9229-F92E2D00FA12}"/>
    <cellStyle name="Output 8 2 8 2 4 2" xfId="23798" xr:uid="{DE547BC2-9226-4BC4-A18B-21E9A5613574}"/>
    <cellStyle name="Output 8 2 8 2 5" xfId="28881" xr:uid="{488F668A-D357-4A7E-9832-E42D5E456C1C}"/>
    <cellStyle name="Output 8 2 8 3" xfId="9496" xr:uid="{6F8D3169-F476-4902-872F-C7C03151051B}"/>
    <cellStyle name="Output 8 2 8 3 2" xfId="18485" xr:uid="{C831B849-4B84-445A-9EB5-244C699CC5D0}"/>
    <cellStyle name="Output 8 2 8 3 2 2" xfId="24374" xr:uid="{90457352-A02B-40C5-B442-481DAE1BB01A}"/>
    <cellStyle name="Output 8 2 8 3 3" xfId="30258" xr:uid="{54D08586-E2E6-4F30-9371-7CCC4D9BC0C7}"/>
    <cellStyle name="Output 8 2 8 4" xfId="35802" xr:uid="{641109C0-E776-49D6-A749-4908C4111962}"/>
    <cellStyle name="Output 8 2 9" xfId="4716" xr:uid="{5871D07A-40B8-4FBE-B60C-A94F795B2571}"/>
    <cellStyle name="Output 8 2 9 2" xfId="7302" xr:uid="{76BC54E5-0AC0-4D6F-9B23-BAFBAEBCC30F}"/>
    <cellStyle name="Output 8 2 9 2 2" xfId="16291" xr:uid="{7CAEA13A-C0E5-44B2-9EB8-CFCA283BD0D7}"/>
    <cellStyle name="Output 8 2 9 2 2 2" xfId="22270" xr:uid="{8ACB390E-2DF5-45CA-A440-445C08F737F8}"/>
    <cellStyle name="Output 8 2 9 2 3" xfId="26154" xr:uid="{BEC6AB49-D683-4135-94E8-7355364EC9D9}"/>
    <cellStyle name="Output 8 2 9 3" xfId="9939" xr:uid="{0BF658BF-EEC5-45E9-8A97-7C0C5F39CC04}"/>
    <cellStyle name="Output 8 2 9 3 2" xfId="18928" xr:uid="{66227020-41A8-4456-A492-8AFF6D031BEF}"/>
    <cellStyle name="Output 8 2 9 3 2 2" xfId="41578" xr:uid="{B5939F8B-B1EC-4DF1-8569-793E090F8ED3}"/>
    <cellStyle name="Output 8 2 9 3 3" xfId="34699" xr:uid="{86855F96-A0FD-497B-B7BA-20E03EAFAFEE}"/>
    <cellStyle name="Output 8 2 9 4" xfId="13705" xr:uid="{2F1F5713-20BC-4B8B-B987-DDC7880576E8}"/>
    <cellStyle name="Output 8 2 9 4 2" xfId="26542" xr:uid="{1991979F-A221-42E5-AE0E-FB6521B1EEF1}"/>
    <cellStyle name="Output 8 2 9 5" xfId="34153" xr:uid="{A108FE07-1CEE-40E1-8E5C-8F2796A9AB6D}"/>
    <cellStyle name="Output 8 3" xfId="422" xr:uid="{09CE8590-26A8-477A-BBF0-6913E80A93DF}"/>
    <cellStyle name="Output 8 3 10" xfId="9287" xr:uid="{ECC07828-D5EB-4CCB-99FA-96740C56C5B4}"/>
    <cellStyle name="Output 8 3 10 2" xfId="18276" xr:uid="{692B986A-4979-406D-BC57-E78772AB164A}"/>
    <cellStyle name="Output 8 3 10 2 2" xfId="22921" xr:uid="{4929F8CD-480D-46ED-A035-394ACC4AA2CD}"/>
    <cellStyle name="Output 8 3 10 3" xfId="27747" xr:uid="{0290A34D-9BCC-45A3-A8EC-ACE1A6AD787A}"/>
    <cellStyle name="Output 8 3 11" xfId="9827" xr:uid="{A960653D-E570-469F-BAF6-2D1AA55D69B2}"/>
    <cellStyle name="Output 8 3 11 2" xfId="18816" xr:uid="{2FA54CCF-8639-4E0E-93D8-962CF1196DE1}"/>
    <cellStyle name="Output 8 3 11 2 2" xfId="35769" xr:uid="{3B095C48-E851-4ADB-AB6C-86AC779FF311}"/>
    <cellStyle name="Output 8 3 11 3" xfId="31035" xr:uid="{93FC40A4-7B97-4E82-A04B-CBE52B2934EC}"/>
    <cellStyle name="Output 8 3 12" xfId="2428" xr:uid="{EE78C802-4481-479D-B6E0-608BFA8C5CC0}"/>
    <cellStyle name="Output 8 3 12 2" xfId="43246" xr:uid="{0DAA8F9D-446B-4A38-958B-17F7404270E4}"/>
    <cellStyle name="Output 8 3 13" xfId="13337" xr:uid="{15B55C97-75CF-4B8E-B42D-7FFECC4D379A}"/>
    <cellStyle name="Output 8 3 13 2" xfId="29026" xr:uid="{E6C06750-CEA2-4DAB-AFBC-7B9519C363C9}"/>
    <cellStyle name="Output 8 3 14" xfId="23302" xr:uid="{1A05DB9C-F79A-40D3-A40A-E4BC8B310B59}"/>
    <cellStyle name="Output 8 3 15" xfId="46642" xr:uid="{69DC3E68-45A5-4A03-90E4-098FA353C5CC}"/>
    <cellStyle name="Output 8 3 2" xfId="771" xr:uid="{AE622678-9CD7-4048-AB80-94C8507AF6A6}"/>
    <cellStyle name="Output 8 3 2 2" xfId="5141" xr:uid="{8887E3F5-CD98-4B19-B7D7-40200035E759}"/>
    <cellStyle name="Output 8 3 2 2 2" xfId="7727" xr:uid="{CB6FE572-4554-469A-949B-25B46210495D}"/>
    <cellStyle name="Output 8 3 2 2 2 2" xfId="16716" xr:uid="{D43D9E07-B0B6-4D03-B5B8-D638E76EC807}"/>
    <cellStyle name="Output 8 3 2 2 2 2 2" xfId="31672" xr:uid="{D04D7FA2-B7B8-4FF3-BA2F-F8E110FE25FC}"/>
    <cellStyle name="Output 8 3 2 2 2 3" xfId="35280" xr:uid="{6EB936B0-3A4B-45B4-9DFE-7C30F9896B3F}"/>
    <cellStyle name="Output 8 3 2 2 3" xfId="10364" xr:uid="{8E4E37ED-1D36-47D6-81B3-8A0D1CD5D040}"/>
    <cellStyle name="Output 8 3 2 2 3 2" xfId="19353" xr:uid="{3D35A026-C31F-4200-A85C-E895062CA1B4}"/>
    <cellStyle name="Output 8 3 2 2 3 2 2" xfId="37959" xr:uid="{2786DDB3-DEE9-423A-8B11-CB284F1171D2}"/>
    <cellStyle name="Output 8 3 2 2 3 3" xfId="26707" xr:uid="{35D3AF7F-4FAE-411A-A003-FB4D8839F86F}"/>
    <cellStyle name="Output 8 3 2 2 4" xfId="14130" xr:uid="{48BCC3DD-D3A3-4D6C-AF63-4B258004B2D5}"/>
    <cellStyle name="Output 8 3 2 2 4 2" xfId="36605" xr:uid="{DF15FF75-D254-4EE1-A6B2-52AFB04E3180}"/>
    <cellStyle name="Output 8 3 2 2 5" xfId="35882" xr:uid="{52E8C8EC-0FDB-472A-B9C9-3C3C47D132EB}"/>
    <cellStyle name="Output 8 3 2 2 6" xfId="56921" xr:uid="{80526B37-9806-46D2-88C0-7AAAF714FFBB}"/>
    <cellStyle name="Output 8 3 2 3" xfId="3208" xr:uid="{C1C5FEAD-5561-4F18-BB57-C0DA87B4AC73}"/>
    <cellStyle name="Output 8 3 2 3 2" xfId="25077" xr:uid="{486F9FCD-E984-4CE8-B95D-04A2A86DEE25}"/>
    <cellStyle name="Output 8 3 2 4" xfId="24937" xr:uid="{0F976E97-BF2B-4243-B9EA-E0C3878FB0F7}"/>
    <cellStyle name="Output 8 3 2 5" xfId="50139" xr:uid="{17512F89-CE0B-4CA3-B669-F02505B45BDC}"/>
    <cellStyle name="Output 8 3 3" xfId="1116" xr:uid="{F520765B-186E-4186-828E-50C443C43A57}"/>
    <cellStyle name="Output 8 3 3 2" xfId="5462" xr:uid="{8DCF8E71-C0F9-4797-BE84-E722A83904C5}"/>
    <cellStyle name="Output 8 3 3 2 2" xfId="8048" xr:uid="{33A556EA-FBAC-4BC7-B256-19083F9B94BF}"/>
    <cellStyle name="Output 8 3 3 2 2 2" xfId="17037" xr:uid="{9C938BD9-0B0D-484E-9A5A-BD4F16A4B9DD}"/>
    <cellStyle name="Output 8 3 3 2 2 2 2" xfId="41759" xr:uid="{C4FE8CC2-5E7B-45CA-A625-627D3CE8E940}"/>
    <cellStyle name="Output 8 3 3 2 2 3" xfId="30495" xr:uid="{3FE1C0E3-BC4D-4263-AA7D-AA28C1929956}"/>
    <cellStyle name="Output 8 3 3 2 3" xfId="10685" xr:uid="{B0DCC670-8863-47AC-9365-943A8CD72D21}"/>
    <cellStyle name="Output 8 3 3 2 3 2" xfId="19674" xr:uid="{18BFD490-10D8-4834-9ABB-A219E5876907}"/>
    <cellStyle name="Output 8 3 3 2 3 2 2" xfId="25295" xr:uid="{876291BD-A30D-4B17-B0DF-383D3B8F5364}"/>
    <cellStyle name="Output 8 3 3 2 3 3" xfId="31131" xr:uid="{DC56594C-8E45-4661-A122-ADB83507C5E7}"/>
    <cellStyle name="Output 8 3 3 2 4" xfId="14451" xr:uid="{D888974F-0A47-457F-B51D-7AB8D3C0A6CE}"/>
    <cellStyle name="Output 8 3 3 2 4 2" xfId="36211" xr:uid="{FADD744D-D4DE-4DA0-8CA5-C1EA3ECCB599}"/>
    <cellStyle name="Output 8 3 3 2 5" xfId="28716" xr:uid="{C9716A5C-199B-4411-8AA5-7D3176CB98DA}"/>
    <cellStyle name="Output 8 3 3 2 6" xfId="57915" xr:uid="{DE3E64D7-4BFD-49E7-8788-E7880CB7BC14}"/>
    <cellStyle name="Output 8 3 3 3" xfId="3553" xr:uid="{6E8744B0-3497-43A8-ADB5-1C1EA8259E07}"/>
    <cellStyle name="Output 8 3 3 3 2" xfId="28967" xr:uid="{7FD6DD69-7721-45BD-AFA8-9FF35A301578}"/>
    <cellStyle name="Output 8 3 3 4" xfId="39103" xr:uid="{F2E3BAE3-B660-48AE-A726-7F42345560A1}"/>
    <cellStyle name="Output 8 3 3 5" xfId="51133" xr:uid="{E1FF0041-BCCF-4E0D-AE74-BCBCFC2EAD6F}"/>
    <cellStyle name="Output 8 3 4" xfId="1460" xr:uid="{BCE79340-C1B8-4E7B-A3A6-D9FAC197EAA4}"/>
    <cellStyle name="Output 8 3 4 2" xfId="5805" xr:uid="{EB641D05-A8E8-440F-9254-362FA33C5432}"/>
    <cellStyle name="Output 8 3 4 2 2" xfId="8391" xr:uid="{61EB463D-8727-40ED-AC2D-428965B22C7D}"/>
    <cellStyle name="Output 8 3 4 2 2 2" xfId="17380" xr:uid="{B3181B5C-557C-4EF0-8397-DB1074BF9BD6}"/>
    <cellStyle name="Output 8 3 4 2 2 2 2" xfId="28885" xr:uid="{4506073C-EFF3-4B31-9F9A-5DE302F5C242}"/>
    <cellStyle name="Output 8 3 4 2 2 3" xfId="32343" xr:uid="{406F8E7D-F84E-4101-BAEA-C026E0FA5A7A}"/>
    <cellStyle name="Output 8 3 4 2 3" xfId="11028" xr:uid="{EF98929E-DAFA-4F47-A3F6-1C914FBDF1C2}"/>
    <cellStyle name="Output 8 3 4 2 3 2" xfId="20017" xr:uid="{A7B75000-3785-4521-A78A-86085CC8FA92}"/>
    <cellStyle name="Output 8 3 4 2 3 2 2" xfId="24673" xr:uid="{8DC67BF9-3F71-4871-A291-D5028E60FDE0}"/>
    <cellStyle name="Output 8 3 4 2 3 3" xfId="44056" xr:uid="{81293AEF-41E1-4DAE-9309-9941E5387DB1}"/>
    <cellStyle name="Output 8 3 4 2 4" xfId="14794" xr:uid="{74B0FB11-9695-4AA7-A0A4-161C0699255C}"/>
    <cellStyle name="Output 8 3 4 2 4 2" xfId="31908" xr:uid="{A839BA76-0F09-4C1A-B789-54CF51870F29}"/>
    <cellStyle name="Output 8 3 4 2 5" xfId="36951" xr:uid="{A8038D59-C9BD-468D-9822-98B923F330C5}"/>
    <cellStyle name="Output 8 3 4 2 6" xfId="55048" xr:uid="{1C391BD8-208A-4DA4-BC73-D260F32F95A7}"/>
    <cellStyle name="Output 8 3 4 3" xfId="3897" xr:uid="{51A4416E-A9F9-49EE-B71B-78EC884BB4AC}"/>
    <cellStyle name="Output 8 3 4 3 2" xfId="30383" xr:uid="{EBEE146D-FF49-4855-A11F-175B39485967}"/>
    <cellStyle name="Output 8 3 4 4" xfId="23607" xr:uid="{A04163C7-E8CD-4178-834C-660167D1B8B7}"/>
    <cellStyle name="Output 8 3 4 5" xfId="48256" xr:uid="{62BD8CAC-D14A-4B9B-9909-45B2484DFD13}"/>
    <cellStyle name="Output 8 3 5" xfId="1620" xr:uid="{D96EA2EC-4DCB-4436-B996-9A4CF4E1A125}"/>
    <cellStyle name="Output 8 3 5 2" xfId="5962" xr:uid="{51748E05-6C9A-4E76-B17F-7CBAD1D7B99A}"/>
    <cellStyle name="Output 8 3 5 2 2" xfId="8548" xr:uid="{39C4F84C-EB0A-4B00-8221-267F3E51ECFE}"/>
    <cellStyle name="Output 8 3 5 2 2 2" xfId="17537" xr:uid="{D9FBEB51-B401-4E82-9B37-077530A8DA4D}"/>
    <cellStyle name="Output 8 3 5 2 2 2 2" xfId="27844" xr:uid="{C80AE658-4A7D-4A8B-A326-03B6FA7F7E6F}"/>
    <cellStyle name="Output 8 3 5 2 2 3" xfId="33120" xr:uid="{8708D074-D05A-4C58-A286-C1D372CB3E7E}"/>
    <cellStyle name="Output 8 3 5 2 3" xfId="11185" xr:uid="{8234A048-2C04-4469-818A-2382BBCF446E}"/>
    <cellStyle name="Output 8 3 5 2 3 2" xfId="20174" xr:uid="{499CA3A3-2D2E-4906-8E12-3C2832969FF9}"/>
    <cellStyle name="Output 8 3 5 2 3 2 2" xfId="33819" xr:uid="{A7EC9AD0-1C1B-449C-8FCD-0E605AF0EF73}"/>
    <cellStyle name="Output 8 3 5 2 3 3" xfId="42724" xr:uid="{1EB7FE87-BE66-4A2D-82CF-DE40FA9512DD}"/>
    <cellStyle name="Output 8 3 5 2 4" xfId="14951" xr:uid="{EF9FDAC3-4A8C-493D-ADC8-4CF976CCC34C}"/>
    <cellStyle name="Output 8 3 5 2 4 2" xfId="38903" xr:uid="{ED6DB2EB-AE89-4872-818C-49D9CB4F31F9}"/>
    <cellStyle name="Output 8 3 5 2 5" xfId="24092" xr:uid="{C3C336E6-C495-4646-A1BF-FAD17A8D7843}"/>
    <cellStyle name="Output 8 3 5 3" xfId="4057" xr:uid="{47B96B35-8C14-4941-BD92-92153040D1D5}"/>
    <cellStyle name="Output 8 3 5 3 2" xfId="35538" xr:uid="{13FCF01A-8D7D-4620-BA27-AAA511BF3698}"/>
    <cellStyle name="Output 8 3 5 4" xfId="40957" xr:uid="{065BDE29-D13C-49D1-8E70-C7C5B5E25BB6}"/>
    <cellStyle name="Output 8 3 5 5" xfId="53348" xr:uid="{B10F86DB-9E1B-4D89-9D79-F8A2D55D937F}"/>
    <cellStyle name="Output 8 3 6" xfId="2079" xr:uid="{8203C572-2F28-4771-B7E5-9040B11866EF}"/>
    <cellStyle name="Output 8 3 6 2" xfId="6381" xr:uid="{AA4A196E-7788-438E-9749-409B7E3FDC73}"/>
    <cellStyle name="Output 8 3 6 2 2" xfId="8967" xr:uid="{50863E46-8615-45EC-8377-D3C025D63597}"/>
    <cellStyle name="Output 8 3 6 2 2 2" xfId="17956" xr:uid="{11EA28E3-87CB-4720-8341-B4848B41F13E}"/>
    <cellStyle name="Output 8 3 6 2 2 2 2" xfId="22451" xr:uid="{C98A6E58-87C8-425B-91E4-63FA101068A3}"/>
    <cellStyle name="Output 8 3 6 2 2 3" xfId="39925" xr:uid="{FAE8287E-52A1-4DE2-A426-EBBEE034A6F7}"/>
    <cellStyle name="Output 8 3 6 2 3" xfId="11604" xr:uid="{A79F30D7-AD3C-40D1-AC59-4118A133C459}"/>
    <cellStyle name="Output 8 3 6 2 3 2" xfId="20593" xr:uid="{8D7B27A9-1C7F-4277-ADE0-CF2356251A85}"/>
    <cellStyle name="Output 8 3 6 2 3 2 2" xfId="30974" xr:uid="{0B7A30A0-A0A6-4A68-91FB-820A81229C01}"/>
    <cellStyle name="Output 8 3 6 2 3 3" xfId="40490" xr:uid="{7B51306D-7FC4-4F39-9268-CF8DC272F474}"/>
    <cellStyle name="Output 8 3 6 2 4" xfId="15370" xr:uid="{60951DC8-4B5F-4719-8DCC-F98D8206D5A6}"/>
    <cellStyle name="Output 8 3 6 2 4 2" xfId="26334" xr:uid="{83CCEA1A-96C4-4D07-8EE9-1820B10F5B7C}"/>
    <cellStyle name="Output 8 3 6 2 5" xfId="30221" xr:uid="{137CF41B-35C7-49DD-A1CB-2CD046F50F08}"/>
    <cellStyle name="Output 8 3 6 3" xfId="4516" xr:uid="{7B7305C1-3619-47C8-89FE-1F34B31E1E99}"/>
    <cellStyle name="Output 8 3 6 3 2" xfId="33737" xr:uid="{EB49C318-AFC6-4BC4-A1C1-0C1C7B4A81DA}"/>
    <cellStyle name="Output 8 3 6 4" xfId="23051" xr:uid="{00EE7D04-8A8A-48E2-8595-8D0ECEA7BE92}"/>
    <cellStyle name="Output 8 3 7" xfId="2889" xr:uid="{70C5B9D6-F0A3-466F-A2B5-9C6A260F78C5}"/>
    <cellStyle name="Output 8 3 7 2" xfId="7039" xr:uid="{A981E01C-048B-4122-9070-AD4F2DB3121E}"/>
    <cellStyle name="Output 8 3 7 2 2" xfId="12165" xr:uid="{9B5A0C26-9C94-4C11-9F56-E1DD53F8D4B1}"/>
    <cellStyle name="Output 8 3 7 2 2 2" xfId="21154" xr:uid="{078E4D81-1DD0-451D-9375-F07410B97502}"/>
    <cellStyle name="Output 8 3 7 2 2 2 2" xfId="30865" xr:uid="{044EE8FF-4909-43A1-98C1-46295F6934F1}"/>
    <cellStyle name="Output 8 3 7 2 2 3" xfId="31814" xr:uid="{3ADA520F-4C67-457A-9A28-2186C8AAD261}"/>
    <cellStyle name="Output 8 3 7 2 3" xfId="12971" xr:uid="{133020E0-4BE6-40D2-94C3-46820FFCD151}"/>
    <cellStyle name="Output 8 3 7 2 3 2" xfId="21960" xr:uid="{9BB46901-1522-4C29-A658-676F021A8E46}"/>
    <cellStyle name="Output 8 3 7 2 3 2 2" xfId="29984" xr:uid="{0DEAA71C-32FF-43CF-97CA-17CC50FCF9F5}"/>
    <cellStyle name="Output 8 3 7 2 3 3" xfId="26473" xr:uid="{CB09011C-C81A-4E05-8363-3780A9E13CBC}"/>
    <cellStyle name="Output 8 3 7 2 4" xfId="16028" xr:uid="{322BFDA0-6DD3-4CED-A645-56D48B61C8F9}"/>
    <cellStyle name="Output 8 3 7 2 4 2" xfId="31411" xr:uid="{CB3269BC-DC88-4539-BEC2-0FA3B386368C}"/>
    <cellStyle name="Output 8 3 7 2 5" xfId="25241" xr:uid="{486D2D84-9C6D-4C44-A273-92A9D6C510C8}"/>
    <cellStyle name="Output 8 3 7 3" xfId="9602" xr:uid="{BD8E0960-7111-44C1-A60B-2E52375A6AE3}"/>
    <cellStyle name="Output 8 3 7 3 2" xfId="18591" xr:uid="{6BEE49AB-7308-4B70-B62F-CBF105FB380C}"/>
    <cellStyle name="Output 8 3 7 3 2 2" xfId="29457" xr:uid="{30FE4DF5-8A75-4DDF-90F0-C92B79845671}"/>
    <cellStyle name="Output 8 3 7 3 3" xfId="32564" xr:uid="{FC3B98C1-BB86-4B9C-AF71-DA4FC6A85F05}"/>
    <cellStyle name="Output 8 3 7 4" xfId="41358" xr:uid="{C42C0ED4-CA4C-45B7-97EA-9C06546D40D9}"/>
    <cellStyle name="Output 8 3 8" xfId="4817" xr:uid="{A84082AD-72F9-4552-81FF-E45D07552BCC}"/>
    <cellStyle name="Output 8 3 8 2" xfId="7403" xr:uid="{ADFC5D19-A06C-4DAE-A91D-2FA7EACCBEE6}"/>
    <cellStyle name="Output 8 3 8 2 2" xfId="16392" xr:uid="{AFD57A1B-BD6C-401A-BCFC-EC61245CCE7D}"/>
    <cellStyle name="Output 8 3 8 2 2 2" xfId="36053" xr:uid="{A84C0E8C-151B-430F-BAD6-D21816452778}"/>
    <cellStyle name="Output 8 3 8 2 3" xfId="28121" xr:uid="{A0335C07-785F-496F-9CAA-899B9AAA997D}"/>
    <cellStyle name="Output 8 3 8 3" xfId="10040" xr:uid="{74CEC4AC-7511-42E6-A29E-01C5F6B1D8CB}"/>
    <cellStyle name="Output 8 3 8 3 2" xfId="19029" xr:uid="{37299349-3BEA-4C6D-8088-26A00333FEF1}"/>
    <cellStyle name="Output 8 3 8 3 2 2" xfId="30140" xr:uid="{FB8BC9C6-A755-4836-9810-C0D0D9451056}"/>
    <cellStyle name="Output 8 3 8 3 3" xfId="26709" xr:uid="{A91A73E5-7013-40D4-B780-34FA92D7B8A2}"/>
    <cellStyle name="Output 8 3 8 4" xfId="13806" xr:uid="{C48EB9E8-7206-4ACA-9B94-5B5ABB4DDF5D}"/>
    <cellStyle name="Output 8 3 8 4 2" xfId="25860" xr:uid="{141E530C-653A-45E0-B21A-71F78DE26CFD}"/>
    <cellStyle name="Output 8 3 8 5" xfId="37143" xr:uid="{B787D881-D5D2-4E0C-81F8-B15BA4CEE02C}"/>
    <cellStyle name="Output 8 3 9" xfId="6724" xr:uid="{38AEFF7E-AA2D-4FC5-9B53-AB6AAD9D5635}"/>
    <cellStyle name="Output 8 3 9 2" xfId="11924" xr:uid="{85040080-8763-48A5-BE97-2B43DD0CA625}"/>
    <cellStyle name="Output 8 3 9 2 2" xfId="20913" xr:uid="{D382DBC2-EF2A-4420-AF5C-0D9AEBE05BD7}"/>
    <cellStyle name="Output 8 3 9 2 2 2" xfId="42115" xr:uid="{34437313-92EF-4BF3-8A21-EE765C419A4C}"/>
    <cellStyle name="Output 8 3 9 2 3" xfId="33390" xr:uid="{E82F2385-4FD5-401E-A9D7-44C6DA0E1D72}"/>
    <cellStyle name="Output 8 3 9 3" xfId="15713" xr:uid="{D23B1E71-3F06-4205-B550-C1CDE30C9452}"/>
    <cellStyle name="Output 8 3 9 3 2" xfId="42761" xr:uid="{F95D9C1E-AEB0-42D9-A277-876F7594A14F}"/>
    <cellStyle name="Output 8 3 9 4" xfId="39746" xr:uid="{51B5458D-D7FB-4222-9F80-EBB0BF4ADE76}"/>
    <cellStyle name="Output 8 4" xfId="520" xr:uid="{65029A2E-A97F-43BD-9E3D-D0172A7790CC}"/>
    <cellStyle name="Output 8 4 10" xfId="49268" xr:uid="{639FB213-9735-409E-A8BA-C5C0C99C9B64}"/>
    <cellStyle name="Output 8 4 2" xfId="869" xr:uid="{90D91344-AD13-4A6E-98A1-1B07930E0862}"/>
    <cellStyle name="Output 8 4 2 2" xfId="5238" xr:uid="{1F5D8A85-F637-4E7A-9CE4-37C7E459DABA}"/>
    <cellStyle name="Output 8 4 2 2 2" xfId="7824" xr:uid="{AB2DE9E9-C232-47E1-BFE0-47DD02F5DFC5}"/>
    <cellStyle name="Output 8 4 2 2 2 2" xfId="16813" xr:uid="{2E81ADA1-5E65-4830-9A66-B9DC9BE40944}"/>
    <cellStyle name="Output 8 4 2 2 2 2 2" xfId="36879" xr:uid="{D90C1A3A-6A28-4CEA-8438-04BA7FAA9A44}"/>
    <cellStyle name="Output 8 4 2 2 2 3" xfId="28902" xr:uid="{DE7EDF74-09E5-455F-9600-6E2B98A163E6}"/>
    <cellStyle name="Output 8 4 2 2 3" xfId="10461" xr:uid="{C0F1BE26-2C8D-42C7-BF9C-1E30DF128F10}"/>
    <cellStyle name="Output 8 4 2 2 3 2" xfId="19450" xr:uid="{A80BA13F-5F1D-437F-B399-910CD11ECFC0}"/>
    <cellStyle name="Output 8 4 2 2 3 2 2" xfId="33992" xr:uid="{9D36F76A-CA5A-40B6-ABED-05B9556B45E5}"/>
    <cellStyle name="Output 8 4 2 2 3 3" xfId="25343" xr:uid="{8612E45A-46DC-44FF-931F-E222BA3EFA2A}"/>
    <cellStyle name="Output 8 4 2 2 4" xfId="14227" xr:uid="{D1AA6294-B1AC-4881-9F52-73BC2147F48B}"/>
    <cellStyle name="Output 8 4 2 2 4 2" xfId="35702" xr:uid="{D219D553-2567-4E30-ADE1-FC07F7BAF42C}"/>
    <cellStyle name="Output 8 4 2 2 5" xfId="23622" xr:uid="{13B5B08F-8F1C-43EB-9407-15856032D47C}"/>
    <cellStyle name="Output 8 4 2 3" xfId="3306" xr:uid="{CA81164F-16C5-4688-B3FB-320EDD056B60}"/>
    <cellStyle name="Output 8 4 2 3 2" xfId="30182" xr:uid="{FB24325D-C75A-4049-A9D8-C46AA998D43B}"/>
    <cellStyle name="Output 8 4 2 4" xfId="38139" xr:uid="{AD1CE76A-74D2-4E46-8CDF-E2F050996592}"/>
    <cellStyle name="Output 8 4 2 5" xfId="56050" xr:uid="{FE146E2A-C71D-4FD7-8182-2544715FA285}"/>
    <cellStyle name="Output 8 4 3" xfId="1214" xr:uid="{3716D277-3F63-4608-9BB6-DD03C2948667}"/>
    <cellStyle name="Output 8 4 3 2" xfId="5559" xr:uid="{77AED797-17A8-46C5-9E8E-6F5542309C8E}"/>
    <cellStyle name="Output 8 4 3 2 2" xfId="8145" xr:uid="{2C2F4C57-344A-4ACA-BCE6-3F61130D06D8}"/>
    <cellStyle name="Output 8 4 3 2 2 2" xfId="17134" xr:uid="{6F3F8C19-60EC-486D-85F6-A442F2821752}"/>
    <cellStyle name="Output 8 4 3 2 2 2 2" xfId="35439" xr:uid="{ADF67A10-178C-4B7C-9E68-9943549B92A2}"/>
    <cellStyle name="Output 8 4 3 2 2 3" xfId="40971" xr:uid="{479A5EEE-12FC-4B98-99BA-D3F929EA4D65}"/>
    <cellStyle name="Output 8 4 3 2 3" xfId="10782" xr:uid="{25386CFB-739B-46DD-9978-581542926E8B}"/>
    <cellStyle name="Output 8 4 3 2 3 2" xfId="19771" xr:uid="{C08B69B8-BC62-4380-8F29-4F5C133968A2}"/>
    <cellStyle name="Output 8 4 3 2 3 2 2" xfId="43339" xr:uid="{CBA827AF-4C78-4247-BC5F-701CCA3B2EBB}"/>
    <cellStyle name="Output 8 4 3 2 3 3" xfId="44116" xr:uid="{D175FDC1-42E0-4962-9317-44015B2C1BC8}"/>
    <cellStyle name="Output 8 4 3 2 4" xfId="14548" xr:uid="{8FBC3417-A502-4AB0-9B7D-AC8918693B61}"/>
    <cellStyle name="Output 8 4 3 2 4 2" xfId="25146" xr:uid="{FBE376C1-3F84-477C-9EEC-2E9BD3A79E23}"/>
    <cellStyle name="Output 8 4 3 2 5" xfId="41156" xr:uid="{23ABDE3E-6FE4-406A-99F4-3C846F4D1ED2}"/>
    <cellStyle name="Output 8 4 3 3" xfId="3651" xr:uid="{DE68284A-9CE7-4D2B-A9D6-E9F178A00AB5}"/>
    <cellStyle name="Output 8 4 3 3 2" xfId="37613" xr:uid="{3ED1BF18-5038-4C26-AAA0-DA872BF589E6}"/>
    <cellStyle name="Output 8 4 3 4" xfId="28626" xr:uid="{CDB5C7BF-E643-42EC-9BDC-34748E9934DF}"/>
    <cellStyle name="Output 8 4 4" xfId="1558" xr:uid="{848B58C5-C904-465C-9F95-42F9716B0391}"/>
    <cellStyle name="Output 8 4 4 2" xfId="5903" xr:uid="{788A33BF-8D72-489F-89D7-B25A984A77BC}"/>
    <cellStyle name="Output 8 4 4 2 2" xfId="8489" xr:uid="{AAB942B1-FA89-45D7-989F-B9ED49C32E65}"/>
    <cellStyle name="Output 8 4 4 2 2 2" xfId="17478" xr:uid="{5BD5FA0B-A60A-4239-8B80-5FF0B749BD51}"/>
    <cellStyle name="Output 8 4 4 2 2 2 2" xfId="34569" xr:uid="{B1449BBF-A142-44F8-8F1E-37C8600EB96F}"/>
    <cellStyle name="Output 8 4 4 2 2 3" xfId="35473" xr:uid="{A9504CA7-E1CD-4C2E-A22D-820EDB725B32}"/>
    <cellStyle name="Output 8 4 4 2 3" xfId="11126" xr:uid="{3E5F7C6C-CCBF-45F6-BD01-5CF66EACFA64}"/>
    <cellStyle name="Output 8 4 4 2 3 2" xfId="20115" xr:uid="{F8422385-D187-4D51-9337-2C900EA264EF}"/>
    <cellStyle name="Output 8 4 4 2 3 2 2" xfId="37875" xr:uid="{E7078981-CC0A-4088-AAA3-345AB3A52B6B}"/>
    <cellStyle name="Output 8 4 4 2 3 3" xfId="44101" xr:uid="{9810466C-7960-420A-B476-E7D4EAF80A81}"/>
    <cellStyle name="Output 8 4 4 2 4" xfId="14892" xr:uid="{EB00D1A3-A398-44F7-84C5-471455C6CAF2}"/>
    <cellStyle name="Output 8 4 4 2 4 2" xfId="27335" xr:uid="{9281ED59-C77F-432B-AB39-3DD4696F5AB6}"/>
    <cellStyle name="Output 8 4 4 2 5" xfId="22308" xr:uid="{457F2ADD-F9D8-4609-9744-862315E1650B}"/>
    <cellStyle name="Output 8 4 4 3" xfId="3995" xr:uid="{33DBA4E9-4C51-4ED1-918D-0F6C40C016AD}"/>
    <cellStyle name="Output 8 4 4 3 2" xfId="40818" xr:uid="{C4269CAB-7559-4F04-92FF-715BEB7AC2A5}"/>
    <cellStyle name="Output 8 4 4 4" xfId="38617" xr:uid="{D485E78F-B877-4D10-ADDD-6FAB2F044E43}"/>
    <cellStyle name="Output 8 4 5" xfId="1870" xr:uid="{11569225-6466-4BE7-A4FE-6D70B2BCDE17}"/>
    <cellStyle name="Output 8 4 5 2" xfId="6186" xr:uid="{E763451B-6E4D-40B6-AE05-8B5DEC4D17E6}"/>
    <cellStyle name="Output 8 4 5 2 2" xfId="8772" xr:uid="{19951409-7D48-459A-8ED2-4ADA80F702CD}"/>
    <cellStyle name="Output 8 4 5 2 2 2" xfId="17761" xr:uid="{06CA63F8-6852-46FD-B9B5-BFC387CC2D42}"/>
    <cellStyle name="Output 8 4 5 2 2 2 2" xfId="42386" xr:uid="{CC0D6BD3-439E-431F-9BA3-75C46E45E45B}"/>
    <cellStyle name="Output 8 4 5 2 2 3" xfId="30378" xr:uid="{B0BCDC63-AF00-4655-8001-23B72E21E90B}"/>
    <cellStyle name="Output 8 4 5 2 3" xfId="11409" xr:uid="{68E5D830-CD8D-4992-AB99-82E26EAB5A2B}"/>
    <cellStyle name="Output 8 4 5 2 3 2" xfId="20398" xr:uid="{D8E4FEB6-E3AC-470D-8CA4-ADDC5891F31D}"/>
    <cellStyle name="Output 8 4 5 2 3 2 2" xfId="27683" xr:uid="{6D90AE12-CD8F-46F1-B41A-33C3D0C1E4E8}"/>
    <cellStyle name="Output 8 4 5 2 3 3" xfId="24247" xr:uid="{10E5CCE6-33AC-41EB-A715-61FA39F03E5B}"/>
    <cellStyle name="Output 8 4 5 2 4" xfId="15175" xr:uid="{3C02E5FB-49DA-4181-96A9-7A4253414015}"/>
    <cellStyle name="Output 8 4 5 2 4 2" xfId="23004" xr:uid="{20FE7717-852E-4DF6-9598-4A04FADA3DCE}"/>
    <cellStyle name="Output 8 4 5 2 5" xfId="23332" xr:uid="{617DCB86-3F4E-4142-9B0E-4CC4EF7CAC5B}"/>
    <cellStyle name="Output 8 4 5 3" xfId="4307" xr:uid="{F08B8C2C-2771-413C-B8D3-6448A188E6AE}"/>
    <cellStyle name="Output 8 4 5 3 2" xfId="41547" xr:uid="{9AA450A8-828B-4EA7-B403-82216ECEF67C}"/>
    <cellStyle name="Output 8 4 5 4" xfId="22576" xr:uid="{52047F81-7797-4F96-AD83-7BBF6DA70E4A}"/>
    <cellStyle name="Output 8 4 6" xfId="2177" xr:uid="{16249592-AD93-4AA3-9AF8-0F2D54AD5DC6}"/>
    <cellStyle name="Output 8 4 6 2" xfId="6478" xr:uid="{064C9E5A-68BD-4720-8C43-4DCB104C23FC}"/>
    <cellStyle name="Output 8 4 6 2 2" xfId="9064" xr:uid="{5D0D4407-DDF8-4975-BEE8-C887300C5F26}"/>
    <cellStyle name="Output 8 4 6 2 2 2" xfId="18053" xr:uid="{81F02A74-944D-4545-8CBF-A07CAE99C9F3}"/>
    <cellStyle name="Output 8 4 6 2 2 2 2" xfId="43826" xr:uid="{8A0C4724-E03F-4DF0-8426-EC061396D03F}"/>
    <cellStyle name="Output 8 4 6 2 2 3" xfId="39443" xr:uid="{CE7605C4-14B7-4A3D-947B-A9859E54998C}"/>
    <cellStyle name="Output 8 4 6 2 3" xfId="11701" xr:uid="{2640A68A-E681-4EF1-BE57-F49E65E57F80}"/>
    <cellStyle name="Output 8 4 6 2 3 2" xfId="20690" xr:uid="{A51553BB-92E2-4559-AC03-C3061016C342}"/>
    <cellStyle name="Output 8 4 6 2 3 2 2" xfId="35600" xr:uid="{F3141363-BF4D-44D8-8864-C07F45C539F0}"/>
    <cellStyle name="Output 8 4 6 2 3 3" xfId="34664" xr:uid="{6A8E0A48-14EF-4246-9EE4-750B7C7129CB}"/>
    <cellStyle name="Output 8 4 6 2 4" xfId="15467" xr:uid="{6D02C5C9-860F-4629-8AA3-10C73EB7F714}"/>
    <cellStyle name="Output 8 4 6 2 4 2" xfId="28113" xr:uid="{97D5950F-315E-4AF5-9493-1673323221BF}"/>
    <cellStyle name="Output 8 4 6 2 5" xfId="24537" xr:uid="{E315BB71-E334-465C-95B0-F24AA4CA8F32}"/>
    <cellStyle name="Output 8 4 6 3" xfId="4614" xr:uid="{935C33C9-9C42-4819-8E0B-820DAC70BB4B}"/>
    <cellStyle name="Output 8 4 6 3 2" xfId="42888" xr:uid="{D67B89F4-A40B-46FE-8872-716586E5A4F6}"/>
    <cellStyle name="Output 8 4 6 4" xfId="39757" xr:uid="{EC04E518-A6C5-4A27-8477-12AAA1BE3CDC}"/>
    <cellStyle name="Output 8 4 7" xfId="4914" xr:uid="{37955815-A147-43D3-8F60-7780AC0DA772}"/>
    <cellStyle name="Output 8 4 7 2" xfId="7500" xr:uid="{62952D14-F469-4E56-8F96-04D800A3C2E5}"/>
    <cellStyle name="Output 8 4 7 2 2" xfId="16489" xr:uid="{F0E014AE-097D-4A17-AD17-6023769493C9}"/>
    <cellStyle name="Output 8 4 7 2 2 2" xfId="29636" xr:uid="{8583937D-CFF7-43C2-B923-119A6112F320}"/>
    <cellStyle name="Output 8 4 7 2 3" xfId="42501" xr:uid="{7D3D5FE5-E7E7-467E-8821-5A799D4BD06C}"/>
    <cellStyle name="Output 8 4 7 3" xfId="10137" xr:uid="{1405E71D-A045-4A11-B695-7A1575368676}"/>
    <cellStyle name="Output 8 4 7 3 2" xfId="19126" xr:uid="{7E728D6C-03C5-46E2-A61C-AD70CC75277D}"/>
    <cellStyle name="Output 8 4 7 3 2 2" xfId="27084" xr:uid="{72D36DA8-0593-4D96-8F1F-D72E53F947C5}"/>
    <cellStyle name="Output 8 4 7 3 3" xfId="25352" xr:uid="{640E8B96-00C5-49E9-A783-223AAAEBA06C}"/>
    <cellStyle name="Output 8 4 7 4" xfId="13903" xr:uid="{8029B546-361A-42F4-B382-A57ECE4A566E}"/>
    <cellStyle name="Output 8 4 7 4 2" xfId="22237" xr:uid="{1163FAE7-4EA0-494E-B15F-DC2D900A368B}"/>
    <cellStyle name="Output 8 4 7 5" xfId="31481" xr:uid="{A7FD9F74-EEF7-4C83-B4D8-F5E109DF977F}"/>
    <cellStyle name="Output 8 4 8" xfId="2526" xr:uid="{6BCB5812-EBC0-4D83-BC11-CD2680AA45B6}"/>
    <cellStyle name="Output 8 4 8 2" xfId="30979" xr:uid="{1A2FD7AA-C54B-4ECD-A1EE-252B75F35B98}"/>
    <cellStyle name="Output 8 4 9" xfId="43690" xr:uid="{1A7F0096-1E6E-42A2-BFD6-D7D39F454AC9}"/>
    <cellStyle name="Output 8 5" xfId="289" xr:uid="{A3C43AAE-3330-4872-B321-E61335CF6AB4}"/>
    <cellStyle name="Output 8 5 2" xfId="4692" xr:uid="{EC1C0097-275A-4859-9C68-78320BF2D875}"/>
    <cellStyle name="Output 8 5 2 2" xfId="7278" xr:uid="{38E16609-FB7B-4E4F-AE55-9D9A54BAA97A}"/>
    <cellStyle name="Output 8 5 2 2 2" xfId="16267" xr:uid="{C4872E0F-B6CB-4C8E-800A-FF5B4C56B34F}"/>
    <cellStyle name="Output 8 5 2 2 2 2" xfId="37064" xr:uid="{AD7D9CBC-0B62-4373-86CB-A8C940F7E4D1}"/>
    <cellStyle name="Output 8 5 2 2 3" xfId="24924" xr:uid="{118E535C-8C4A-43C2-9D4F-3350852C84FA}"/>
    <cellStyle name="Output 8 5 2 3" xfId="9915" xr:uid="{FC56EFF4-DE61-465C-B678-DA0DCD4EB9D7}"/>
    <cellStyle name="Output 8 5 2 3 2" xfId="18904" xr:uid="{7753D817-62F8-4422-94CA-F81B7111EF10}"/>
    <cellStyle name="Output 8 5 2 3 2 2" xfId="34119" xr:uid="{43B03F3C-5730-4428-9575-BF55B43B591D}"/>
    <cellStyle name="Output 8 5 2 3 3" xfId="31091" xr:uid="{C2754000-E9EB-4496-B19E-FDB68A48DFE7}"/>
    <cellStyle name="Output 8 5 2 4" xfId="13681" xr:uid="{8AF82DCD-54E6-441B-8EB8-E7995E83C935}"/>
    <cellStyle name="Output 8 5 2 4 2" xfId="24859" xr:uid="{929421FF-0AB2-4DF2-87AC-604F3A3E37C7}"/>
    <cellStyle name="Output 8 5 2 5" xfId="32922" xr:uid="{A47009C7-EA17-424A-94D0-0C41CB9CC02D}"/>
    <cellStyle name="Output 8 5 2 6" xfId="57913" xr:uid="{54B57C29-A095-409A-93DF-CDF86C0E69DA}"/>
    <cellStyle name="Output 8 5 3" xfId="2757" xr:uid="{B04D21FB-3AC1-4BC6-A3A1-9857B17F9F42}"/>
    <cellStyle name="Output 8 5 3 2" xfId="43562" xr:uid="{7EFCAFBA-D615-4AB6-A955-5DD7B9897C12}"/>
    <cellStyle name="Output 8 5 4" xfId="29940" xr:uid="{D1D5C1AB-7FF4-4D15-B0F3-B551DE2D7B8E}"/>
    <cellStyle name="Output 8 5 5" xfId="51131" xr:uid="{C48898E9-8895-4604-BC6F-31901C8BFA4E}"/>
    <cellStyle name="Output 8 6" xfId="638" xr:uid="{5166D60D-4DDF-47D0-AEAD-52FA223147F9}"/>
    <cellStyle name="Output 8 6 2" xfId="5016" xr:uid="{41895B60-FB04-41EA-9C08-470C2EC661D3}"/>
    <cellStyle name="Output 8 6 2 2" xfId="7602" xr:uid="{BA42A6ED-5483-4D94-BCA9-5A895AD2E1A9}"/>
    <cellStyle name="Output 8 6 2 2 2" xfId="16591" xr:uid="{0E28A1C9-AB5F-4816-815A-C62269C334EF}"/>
    <cellStyle name="Output 8 6 2 2 2 2" xfId="39508" xr:uid="{E3B98275-A69E-423A-872C-9F47121391C5}"/>
    <cellStyle name="Output 8 6 2 2 3" xfId="27138" xr:uid="{4BF5930F-A3C6-476E-AFCF-3F4AD476A514}"/>
    <cellStyle name="Output 8 6 2 3" xfId="10239" xr:uid="{4153CF81-FE72-49C5-92A0-ED4A80BE6D36}"/>
    <cellStyle name="Output 8 6 2 3 2" xfId="19228" xr:uid="{9826E340-4C6E-45C2-B592-C20864233740}"/>
    <cellStyle name="Output 8 6 2 3 2 2" xfId="24372" xr:uid="{8B79A38B-25F6-47A5-A023-9ABB4330EBE5}"/>
    <cellStyle name="Output 8 6 2 3 3" xfId="34679" xr:uid="{9D3F0FEC-9A7B-4D34-ADD3-2895935E9F7C}"/>
    <cellStyle name="Output 8 6 2 4" xfId="14005" xr:uid="{C285663B-6409-4A36-82CB-7B832702B394}"/>
    <cellStyle name="Output 8 6 2 4 2" xfId="25512" xr:uid="{02A20AF1-E4E9-473F-9DAF-FCB334B07DB3}"/>
    <cellStyle name="Output 8 6 2 5" xfId="26247" xr:uid="{A1DA47FE-2717-412D-9C24-CE7C3DF3917E}"/>
    <cellStyle name="Output 8 6 2 6" xfId="54210" xr:uid="{5C3785B2-CE08-4019-90B4-FE8FB7D9A998}"/>
    <cellStyle name="Output 8 6 3" xfId="3075" xr:uid="{F8D5F462-B3F6-4811-90AF-BCB0211DCAF8}"/>
    <cellStyle name="Output 8 6 3 2" xfId="29906" xr:uid="{ED898352-6521-4AD0-AB3A-0F12E6EF21E3}"/>
    <cellStyle name="Output 8 6 4" xfId="31751" xr:uid="{BB12F672-6709-4108-8C5C-DADE470CBBB3}"/>
    <cellStyle name="Output 8 6 5" xfId="47457" xr:uid="{E6C8EAFB-2EE3-4633-A82D-23C8EAE9AFFB}"/>
    <cellStyle name="Output 8 7" xfId="983" xr:uid="{DD4B9CDB-53C2-43E0-BEEC-7675B43E28F6}"/>
    <cellStyle name="Output 8 7 2" xfId="5337" xr:uid="{D605D6B8-F36A-4A3D-8AA3-8A492BFE82C6}"/>
    <cellStyle name="Output 8 7 2 2" xfId="7923" xr:uid="{FBB09FCD-B23A-4323-AB81-B835863670A8}"/>
    <cellStyle name="Output 8 7 2 2 2" xfId="16912" xr:uid="{8CD80FFD-D0CB-48EE-9EE5-009CCFACCD41}"/>
    <cellStyle name="Output 8 7 2 2 2 2" xfId="26822" xr:uid="{CEC70E4E-5B6B-45A6-9822-EF6350607D48}"/>
    <cellStyle name="Output 8 7 2 2 3" xfId="43996" xr:uid="{866E910A-7EF2-4AD7-AC14-E2A9C2DBD3B3}"/>
    <cellStyle name="Output 8 7 2 3" xfId="10560" xr:uid="{D20AC116-7653-4CD1-B24A-7DA66246C14D}"/>
    <cellStyle name="Output 8 7 2 3 2" xfId="19549" xr:uid="{0FBAD4C2-E342-4FAD-A8F8-3F48111EAB8D}"/>
    <cellStyle name="Output 8 7 2 3 2 2" xfId="33149" xr:uid="{4C357188-079C-4DA8-8616-2F2388D832B4}"/>
    <cellStyle name="Output 8 7 2 3 3" xfId="36258" xr:uid="{19C2CE5E-1E26-47EC-A448-411340729A6B}"/>
    <cellStyle name="Output 8 7 2 4" xfId="14326" xr:uid="{EEFCD521-D20F-4DCB-9339-9F3D49544263}"/>
    <cellStyle name="Output 8 7 2 4 2" xfId="37205" xr:uid="{9D02FF1B-6395-4B22-816F-99E9B72A81D0}"/>
    <cellStyle name="Output 8 7 2 5" xfId="31999" xr:uid="{DD19DB2E-1E7D-49B7-A7A0-BE231008E9B2}"/>
    <cellStyle name="Output 8 7 3" xfId="3420" xr:uid="{52B75C01-FA39-40BF-8BDC-9A57CA5A940A}"/>
    <cellStyle name="Output 8 7 3 2" xfId="23571" xr:uid="{63ECBCBB-894E-4BE7-B45C-F966FD98AC7B}"/>
    <cellStyle name="Output 8 7 4" xfId="23490" xr:uid="{47749383-F239-40CC-B860-7AD70F76735A}"/>
    <cellStyle name="Output 8 8" xfId="1327" xr:uid="{C804BEEE-A296-4132-B5C9-CA7D1576D280}"/>
    <cellStyle name="Output 8 8 2" xfId="5672" xr:uid="{A5C8A727-80C7-4808-BA1A-9F8340482B91}"/>
    <cellStyle name="Output 8 8 2 2" xfId="8258" xr:uid="{7ACC4BF3-EF32-4081-96D0-AE840FC8DB61}"/>
    <cellStyle name="Output 8 8 2 2 2" xfId="17247" xr:uid="{FC7558E2-64C7-45DF-8F6D-F9F9EF64BA6B}"/>
    <cellStyle name="Output 8 8 2 2 2 2" xfId="27938" xr:uid="{4793A4FC-4A03-40DE-A94B-6DEB4592BA79}"/>
    <cellStyle name="Output 8 8 2 2 3" xfId="33111" xr:uid="{2F2C572C-71C9-4BCA-BFA2-49D49C2818FA}"/>
    <cellStyle name="Output 8 8 2 3" xfId="10895" xr:uid="{D80BBF59-1CBA-4B11-983D-2085438B6402}"/>
    <cellStyle name="Output 8 8 2 3 2" xfId="19884" xr:uid="{10A3CE4F-BBF2-4E0B-A1A3-027D08C2CE54}"/>
    <cellStyle name="Output 8 8 2 3 2 2" xfId="31490" xr:uid="{B7051D3D-E94F-4DA9-B994-44009DC5D2D7}"/>
    <cellStyle name="Output 8 8 2 3 3" xfId="38928" xr:uid="{61E00644-4157-4EE2-8D04-C2D8A7F462EC}"/>
    <cellStyle name="Output 8 8 2 4" xfId="14661" xr:uid="{9E87E261-9BE3-4278-BE39-A8F5B30AB915}"/>
    <cellStyle name="Output 8 8 2 4 2" xfId="34339" xr:uid="{483657FC-A6C7-4E71-AA6E-F261A13AE8CC}"/>
    <cellStyle name="Output 8 8 2 5" xfId="38159" xr:uid="{EA7252F3-25F3-48BA-BC98-F1098263F1C7}"/>
    <cellStyle name="Output 8 8 3" xfId="3764" xr:uid="{191B21C1-EFD2-4DE6-B9AF-513AA0269E8B}"/>
    <cellStyle name="Output 8 8 3 2" xfId="23855" xr:uid="{85DCFF0C-D082-4ADA-9CA2-8D6D31E88D7D}"/>
    <cellStyle name="Output 8 8 4" xfId="30244" xr:uid="{96884088-3B7D-44B3-A83F-1FA141955F8A}"/>
    <cellStyle name="Output 8 9" xfId="1766" xr:uid="{03AC5ADC-8F15-4EAD-AEE6-E33F80CF9B43}"/>
    <cellStyle name="Output 8 9 2" xfId="6087" xr:uid="{E6EEE919-0CAA-4586-8B6B-4BB1E56EAC63}"/>
    <cellStyle name="Output 8 9 2 2" xfId="8673" xr:uid="{64F535ED-553B-495B-939A-5ACF6A818958}"/>
    <cellStyle name="Output 8 9 2 2 2" xfId="17662" xr:uid="{C30BAE33-949E-4603-A57C-9F459063E3AF}"/>
    <cellStyle name="Output 8 9 2 2 2 2" xfId="41339" xr:uid="{269D4AA4-E4BF-4BBD-A949-D09CE59B928D}"/>
    <cellStyle name="Output 8 9 2 2 3" xfId="25264" xr:uid="{2AB58013-4FBD-401C-8CBE-149F9CFED42A}"/>
    <cellStyle name="Output 8 9 2 3" xfId="11310" xr:uid="{93663BA1-D756-4A8F-BC1F-00146794D7D3}"/>
    <cellStyle name="Output 8 9 2 3 2" xfId="20299" xr:uid="{73241382-CEA5-4EF0-B486-EF6A8AEFFCB8}"/>
    <cellStyle name="Output 8 9 2 3 2 2" xfId="29735" xr:uid="{6F896425-EA1F-431A-A66B-3A50EE2046C2}"/>
    <cellStyle name="Output 8 9 2 3 3" xfId="37806" xr:uid="{6DCB44FC-7F37-46EF-95B1-70E8BF86C915}"/>
    <cellStyle name="Output 8 9 2 4" xfId="15076" xr:uid="{99EBDCE2-4036-484C-B32A-082264A5D5D3}"/>
    <cellStyle name="Output 8 9 2 4 2" xfId="32359" xr:uid="{503B96C7-064E-4D9F-8C90-60CF39A6DC33}"/>
    <cellStyle name="Output 8 9 2 5" xfId="38329" xr:uid="{B02E2623-15F2-4768-AEB9-30579F618161}"/>
    <cellStyle name="Output 8 9 3" xfId="4203" xr:uid="{9D54FC88-C5BA-4BC7-923F-A50C2C31CCD2}"/>
    <cellStyle name="Output 8 9 3 2" xfId="41880" xr:uid="{2094AF91-2C00-4201-9575-6E62B03FA84B}"/>
    <cellStyle name="Output 8 9 4" xfId="23616" xr:uid="{4C69E77D-C927-46B2-9D4A-D0C487CD6820}"/>
    <cellStyle name="Output 9" xfId="141" xr:uid="{2AEC0126-9BAF-46B4-A869-F66DDD740F4B}"/>
    <cellStyle name="Output 9 10" xfId="1952" xr:uid="{C6963F09-760F-47E8-AF56-6A72AC5852D9}"/>
    <cellStyle name="Output 9 10 2" xfId="6262" xr:uid="{7A3250ED-AE12-4D03-9877-11711CA601E5}"/>
    <cellStyle name="Output 9 10 2 2" xfId="8848" xr:uid="{9D5CF9FD-660D-4D9B-9D72-428B0823AE8D}"/>
    <cellStyle name="Output 9 10 2 2 2" xfId="17837" xr:uid="{42DFDB03-12C1-4135-9365-D5B2A714EFA9}"/>
    <cellStyle name="Output 9 10 2 2 2 2" xfId="40795" xr:uid="{666FB3D2-D534-43A5-9DE3-14BE0E4557C9}"/>
    <cellStyle name="Output 9 10 2 2 3" xfId="39106" xr:uid="{AAAF3702-5F66-4910-8D3D-301FEC382440}"/>
    <cellStyle name="Output 9 10 2 3" xfId="11485" xr:uid="{2B99051B-3C2E-4076-BEB7-10A824DAABE7}"/>
    <cellStyle name="Output 9 10 2 3 2" xfId="20474" xr:uid="{8351666D-4576-4D0B-8D53-8C61DE8360DA}"/>
    <cellStyle name="Output 9 10 2 3 2 2" xfId="25711" xr:uid="{CA32114E-7918-449E-98A9-448703B30622}"/>
    <cellStyle name="Output 9 10 2 3 3" xfId="34643" xr:uid="{8D7BDED0-5A8D-4574-A226-707DDEA64785}"/>
    <cellStyle name="Output 9 10 2 4" xfId="15251" xr:uid="{FC4B0ED8-C561-4106-9F25-5E52313E7B95}"/>
    <cellStyle name="Output 9 10 2 4 2" xfId="38895" xr:uid="{D0B8DCDA-2DC4-4BCF-9B14-F38B993E0CC8}"/>
    <cellStyle name="Output 9 10 2 5" xfId="23840" xr:uid="{AEC2A502-D681-4C63-B8EB-FBCC86C2C0AB}"/>
    <cellStyle name="Output 9 10 3" xfId="4389" xr:uid="{7470BFC1-241A-4175-99F1-653D85E0F079}"/>
    <cellStyle name="Output 9 10 3 2" xfId="30153" xr:uid="{E70319A8-62BD-4039-ADFE-4EC1E6836E47}"/>
    <cellStyle name="Output 9 10 4" xfId="38586" xr:uid="{99A8BD0C-B3E5-4FE5-9564-0A9051A1E965}"/>
    <cellStyle name="Output 9 11" xfId="2625" xr:uid="{21DEDBB1-F640-4CB3-ACCD-C2F987920C1B}"/>
    <cellStyle name="Output 9 11 2" xfId="6866" xr:uid="{59785DC0-B203-423C-A0A8-44DAE9B94DD8}"/>
    <cellStyle name="Output 9 11 2 2" xfId="15855" xr:uid="{2CD3BC2E-C8E3-4533-AD81-106F2EF61990}"/>
    <cellStyle name="Output 9 11 2 2 2" xfId="34216" xr:uid="{15FC40C7-1799-4520-8FFE-95FD1671EE9A}"/>
    <cellStyle name="Output 9 11 2 3" xfId="42426" xr:uid="{9DEF7B72-8D43-4459-BDFC-010B3388EF27}"/>
    <cellStyle name="Output 9 11 3" xfId="9436" xr:uid="{DA7373B8-4DA9-4931-8712-CE0DF46D3169}"/>
    <cellStyle name="Output 9 11 3 2" xfId="18425" xr:uid="{90F7ECEF-7B0B-4A6E-B1A1-033F04380AB5}"/>
    <cellStyle name="Output 9 11 3 2 2" xfId="22431" xr:uid="{95CF6BDC-C924-4E4F-B3BD-6DB64498F64D}"/>
    <cellStyle name="Output 9 11 3 3" xfId="36786" xr:uid="{72194D1B-C19A-48D7-AEB6-BFADB9A20321}"/>
    <cellStyle name="Output 9 11 4" xfId="13479" xr:uid="{1D934996-BDE1-4464-AC45-F5B63B43F5CC}"/>
    <cellStyle name="Output 9 11 4 2" xfId="28976" xr:uid="{AF281693-FFF6-4A6B-B600-97940BC0E194}"/>
    <cellStyle name="Output 9 11 5" xfId="24178" xr:uid="{14127D74-7C09-47B8-874A-51A0A1B25B72}"/>
    <cellStyle name="Output 9 12" xfId="6597" xr:uid="{6207A09A-C70E-41E9-BF52-BD88BDD20EE5}"/>
    <cellStyle name="Output 9 12 2" xfId="11805" xr:uid="{B72E508A-0A4F-413B-A950-FC39E1E82C02}"/>
    <cellStyle name="Output 9 12 2 2" xfId="20794" xr:uid="{11FDA93F-5275-46B0-A603-53F1FBDB8157}"/>
    <cellStyle name="Output 9 12 2 2 2" xfId="36427" xr:uid="{A4F6301F-CA39-4849-9E20-077E9400FB0D}"/>
    <cellStyle name="Output 9 12 2 3" xfId="24243" xr:uid="{F6F21BC9-BC02-490C-9099-187A81B57988}"/>
    <cellStyle name="Output 9 12 3" xfId="15586" xr:uid="{6E940C92-9EDC-4D66-84D9-DA338775D8AB}"/>
    <cellStyle name="Output 9 12 3 2" xfId="41953" xr:uid="{180689FD-2704-46E7-9D5C-BE5A333B11BD}"/>
    <cellStyle name="Output 9 12 4" xfId="33418" xr:uid="{184AE161-1D58-4A4E-8199-DC659121F1D2}"/>
    <cellStyle name="Output 9 13" xfId="9168" xr:uid="{C0D3DF44-54CA-4CC5-9219-529AB2FE40CD}"/>
    <cellStyle name="Output 9 13 2" xfId="18157" xr:uid="{4415B2AF-D2B6-4F6B-B883-EB2C3B4DD151}"/>
    <cellStyle name="Output 9 13 2 2" xfId="42421" xr:uid="{6EADB550-966F-4425-8555-E9445EE80B6C}"/>
    <cellStyle name="Output 9 13 3" xfId="39126" xr:uid="{9B849822-AF8A-4C01-A9B8-C1B760DE9467}"/>
    <cellStyle name="Output 9 14" xfId="9847" xr:uid="{B4D629FC-23E4-4EE8-8034-019489422436}"/>
    <cellStyle name="Output 9 14 2" xfId="18836" xr:uid="{147BC412-D027-459E-B4A6-035CFD76F855}"/>
    <cellStyle name="Output 9 14 2 2" xfId="27100" xr:uid="{DFB74920-C73D-4C37-AFA3-B79C4B4DE887}"/>
    <cellStyle name="Output 9 14 3" xfId="35402" xr:uid="{8C4D8E9D-597E-4892-84C3-565B7EF74E0A}"/>
    <cellStyle name="Output 9 15" xfId="2301" xr:uid="{A3B5A7A8-5240-42D2-8916-94DF9620DEC9}"/>
    <cellStyle name="Output 9 15 2" xfId="29352" xr:uid="{D37568DB-A2C3-40EF-9868-9A5C02E90E97}"/>
    <cellStyle name="Output 9 16" xfId="13210" xr:uid="{0AA85F58-8F5C-4543-AFEE-D50BD271D45A}"/>
    <cellStyle name="Output 9 16 2" xfId="28321" xr:uid="{D97106EC-7C2E-4696-9364-00B68D5FBBA8}"/>
    <cellStyle name="Output 9 17" xfId="41483" xr:uid="{1F41AD6C-9DDE-4041-9B73-F5ABEDE2B8EA}"/>
    <cellStyle name="Output 9 18" xfId="44744" xr:uid="{7FAD9926-0113-4877-A7C1-4B98D36D0062}"/>
    <cellStyle name="Output 9 19" xfId="45952" xr:uid="{437F4ECF-1DD5-447D-A144-B0D32502FC84}"/>
    <cellStyle name="Output 9 2" xfId="328" xr:uid="{B5DA96AC-2595-43C5-BC85-476782F62007}"/>
    <cellStyle name="Output 9 2 10" xfId="6630" xr:uid="{5306EBA1-604E-405D-B3AD-FFB046EF17B7}"/>
    <cellStyle name="Output 9 2 10 2" xfId="11836" xr:uid="{C8EC5ED5-992B-4EB9-91C9-395879BEFEA9}"/>
    <cellStyle name="Output 9 2 10 2 2" xfId="20825" xr:uid="{6495FFD6-59DA-4161-8AF8-A39F25B52197}"/>
    <cellStyle name="Output 9 2 10 2 2 2" xfId="30505" xr:uid="{E74AE717-69B7-4DEA-AE4C-6B2789990DA5}"/>
    <cellStyle name="Output 9 2 10 2 3" xfId="36457" xr:uid="{14E322D0-9609-475C-8134-5F7B3AE684A1}"/>
    <cellStyle name="Output 9 2 10 3" xfId="15619" xr:uid="{6F5BC47D-E6B2-4F54-878D-FAF645B277A2}"/>
    <cellStyle name="Output 9 2 10 3 2" xfId="35236" xr:uid="{9FF9A097-1125-4F02-B8A0-D640087323BE}"/>
    <cellStyle name="Output 9 2 10 4" xfId="32565" xr:uid="{89A22143-69DA-4750-9563-46B567FA57CB}"/>
    <cellStyle name="Output 9 2 11" xfId="9199" xr:uid="{3C74E8CF-3555-4034-83E1-525A78FD39E4}"/>
    <cellStyle name="Output 9 2 11 2" xfId="18188" xr:uid="{1D2D1106-FC36-43E7-9D5C-698E9E205E7C}"/>
    <cellStyle name="Output 9 2 11 2 2" xfId="25289" xr:uid="{ED8D94D4-F0CB-401C-AF6A-B27D9FF02E27}"/>
    <cellStyle name="Output 9 2 11 3" xfId="42127" xr:uid="{51E00D2C-50A3-4679-8FFA-AF26FE2C0B94}"/>
    <cellStyle name="Output 9 2 12" xfId="9830" xr:uid="{1F0F6C66-5349-46A9-B0BC-2265A343DFAA}"/>
    <cellStyle name="Output 9 2 12 2" xfId="18819" xr:uid="{FA8CAE4D-A7FD-4160-89BF-D7BF5DE83E18}"/>
    <cellStyle name="Output 9 2 12 2 2" xfId="34881" xr:uid="{139018A3-A941-47E4-AD15-85F156DE7C61}"/>
    <cellStyle name="Output 9 2 12 3" xfId="22925" xr:uid="{AAFF74B1-B036-42F2-A34F-8F53B211E32E}"/>
    <cellStyle name="Output 9 2 13" xfId="2334" xr:uid="{3AFB6C21-9FF9-4617-9321-DFF531DC4D54}"/>
    <cellStyle name="Output 9 2 13 2" xfId="22423" xr:uid="{203A5520-DF7B-493E-B262-5E3BE1E46D99}"/>
    <cellStyle name="Output 9 2 14" xfId="13243" xr:uid="{1D1951BD-B303-4A2A-BF84-A9619E48679F}"/>
    <cellStyle name="Output 9 2 14 2" xfId="43947" xr:uid="{C1CB0F9E-5A39-4E0F-8C48-6387F8C3F848}"/>
    <cellStyle name="Output 9 2 15" xfId="39412" xr:uid="{2DB9234F-A6EC-4526-AE13-F4FB17910FB5}"/>
    <cellStyle name="Output 9 2 16" xfId="49443" xr:uid="{D5C72590-3C78-4FE4-9167-E7DC286116F9}"/>
    <cellStyle name="Output 9 2 2" xfId="460" xr:uid="{4260261F-FC33-4B40-B3A1-C167E7075236}"/>
    <cellStyle name="Output 9 2 2 10" xfId="9324" xr:uid="{EABA63AC-C7AD-423A-951D-01978C9218DE}"/>
    <cellStyle name="Output 9 2 2 10 2" xfId="18313" xr:uid="{5839D06C-5874-4EBE-B149-36AEF961ECE2}"/>
    <cellStyle name="Output 9 2 2 10 2 2" xfId="35559" xr:uid="{70CF2269-A21A-4B7C-9FEE-2C11F25D1FEC}"/>
    <cellStyle name="Output 9 2 2 10 3" xfId="22693" xr:uid="{D9F09C04-EBF3-4A83-8669-E8BCF44E6337}"/>
    <cellStyle name="Output 9 2 2 11" xfId="9355" xr:uid="{22C16052-7681-43FF-9F37-3B2752B85E5F}"/>
    <cellStyle name="Output 9 2 2 11 2" xfId="18344" xr:uid="{E71A758E-43D8-4F53-A50F-9B3889FA16AE}"/>
    <cellStyle name="Output 9 2 2 11 2 2" xfId="42847" xr:uid="{4ECDC1CB-2139-4A63-B8D4-9515B4CEF85B}"/>
    <cellStyle name="Output 9 2 2 11 3" xfId="31620" xr:uid="{B5BF8205-7837-4348-B334-120E427DFAB6}"/>
    <cellStyle name="Output 9 2 2 12" xfId="2466" xr:uid="{378A5B30-B2DF-4CEC-AB52-58B7F9131EDF}"/>
    <cellStyle name="Output 9 2 2 12 2" xfId="43487" xr:uid="{83A522DE-1D00-44E2-BE78-858D923F4F2A}"/>
    <cellStyle name="Output 9 2 2 13" xfId="13375" xr:uid="{DEB7E99C-4FBF-4847-9C5B-8F5C6DD404F5}"/>
    <cellStyle name="Output 9 2 2 13 2" xfId="29126" xr:uid="{A2F4D445-8188-43BC-83BD-8820C27DFE11}"/>
    <cellStyle name="Output 9 2 2 14" xfId="23565" xr:uid="{4300E5AC-232C-47A4-ACC7-185AE3EFE96F}"/>
    <cellStyle name="Output 9 2 2 15" xfId="56225" xr:uid="{18C1613A-B0BD-420C-9165-C27514FA5DA8}"/>
    <cellStyle name="Output 9 2 2 2" xfId="809" xr:uid="{FB644600-AEB1-4531-BF20-359D0D5E20D4}"/>
    <cellStyle name="Output 9 2 2 2 2" xfId="5178" xr:uid="{27853D9E-8233-4E4A-822E-A8F5493AC583}"/>
    <cellStyle name="Output 9 2 2 2 2 2" xfId="7764" xr:uid="{4FC63A19-926C-4BD1-9AD6-95D181B98027}"/>
    <cellStyle name="Output 9 2 2 2 2 2 2" xfId="16753" xr:uid="{DADC2E31-FA12-4236-845F-F6B909101EA8}"/>
    <cellStyle name="Output 9 2 2 2 2 2 2 2" xfId="39719" xr:uid="{B4230BED-5AF0-450E-8327-7115FAB75ACB}"/>
    <cellStyle name="Output 9 2 2 2 2 2 3" xfId="36630" xr:uid="{A1F9E85B-52AD-4454-9037-6391F49C1735}"/>
    <cellStyle name="Output 9 2 2 2 2 3" xfId="10401" xr:uid="{A38B3803-168B-4B2C-8BE9-62D3319A407A}"/>
    <cellStyle name="Output 9 2 2 2 2 3 2" xfId="19390" xr:uid="{17CEDB80-D151-44C4-A104-A933B2AE4055}"/>
    <cellStyle name="Output 9 2 2 2 2 3 2 2" xfId="28859" xr:uid="{CB0CEF0C-5C68-451B-808A-ADD4FF0A8C06}"/>
    <cellStyle name="Output 9 2 2 2 2 3 3" xfId="34550" xr:uid="{BC1EAEEB-17D8-4AB9-8EA2-DEBF2BF0B578}"/>
    <cellStyle name="Output 9 2 2 2 2 4" xfId="14167" xr:uid="{A308C7AF-E008-4A0F-9DE1-6DACAC5DE101}"/>
    <cellStyle name="Output 9 2 2 2 2 4 2" xfId="26729" xr:uid="{D8028995-FD5C-44E2-94F0-F498884A68CD}"/>
    <cellStyle name="Output 9 2 2 2 2 5" xfId="26749" xr:uid="{30E9DD37-4155-413D-8399-F10997315F11}"/>
    <cellStyle name="Output 9 2 2 2 3" xfId="3246" xr:uid="{F68B730A-05A2-4CCA-9518-A3FA708DA6A6}"/>
    <cellStyle name="Output 9 2 2 2 3 2" xfId="25602" xr:uid="{84498873-B419-4E9D-87F1-9794E2DF2F61}"/>
    <cellStyle name="Output 9 2 2 2 4" xfId="32405" xr:uid="{1306F80F-50FC-420C-981C-670028663D8B}"/>
    <cellStyle name="Output 9 2 2 3" xfId="1154" xr:uid="{77CE2069-F687-40BE-9179-04FD71194593}"/>
    <cellStyle name="Output 9 2 2 3 2" xfId="5499" xr:uid="{36D84983-1468-41CF-9429-1C44540FF89E}"/>
    <cellStyle name="Output 9 2 2 3 2 2" xfId="8085" xr:uid="{F0B3B79E-D9CA-4B6A-A746-1533FF5F69EF}"/>
    <cellStyle name="Output 9 2 2 3 2 2 2" xfId="17074" xr:uid="{B43B4C10-9FC6-4FE5-99C0-C4E8B3C01BA1}"/>
    <cellStyle name="Output 9 2 2 3 2 2 2 2" xfId="36860" xr:uid="{890CC12E-F1E8-4432-A6F5-DE7CE961EED4}"/>
    <cellStyle name="Output 9 2 2 3 2 2 3" xfId="29771" xr:uid="{6695F32F-C1DE-4F82-BB58-48CA9984DC28}"/>
    <cellStyle name="Output 9 2 2 3 2 3" xfId="10722" xr:uid="{0D7A79FB-BCC7-46D8-97C8-AC37C15437E9}"/>
    <cellStyle name="Output 9 2 2 3 2 3 2" xfId="19711" xr:uid="{CB55C302-B241-4207-B134-B69695E07E3E}"/>
    <cellStyle name="Output 9 2 2 3 2 3 2 2" xfId="38023" xr:uid="{39303CE5-5CAF-45CB-9C76-72D875B9DE82}"/>
    <cellStyle name="Output 9 2 2 3 2 3 3" xfId="22193" xr:uid="{86DCBC92-2787-4E0A-B19D-D95F577C1D76}"/>
    <cellStyle name="Output 9 2 2 3 2 4" xfId="14488" xr:uid="{D22229B4-72DB-4E95-A63E-56F053740A66}"/>
    <cellStyle name="Output 9 2 2 3 2 4 2" xfId="27452" xr:uid="{A96C3A29-C5B2-44C0-B4ED-8C5ED90EDE9C}"/>
    <cellStyle name="Output 9 2 2 3 2 5" xfId="29886" xr:uid="{9F753018-559B-4B13-BD89-D74EA1978D45}"/>
    <cellStyle name="Output 9 2 2 3 3" xfId="3591" xr:uid="{2C3FEF2B-FDAD-441C-8C9B-934D62E6C80D}"/>
    <cellStyle name="Output 9 2 2 3 3 2" xfId="29251" xr:uid="{E7BBE6AE-A754-402C-B10A-337D1DD34758}"/>
    <cellStyle name="Output 9 2 2 3 4" xfId="39366" xr:uid="{62FF3E04-9D90-434D-9614-95E2447277D1}"/>
    <cellStyle name="Output 9 2 2 4" xfId="1498" xr:uid="{D0B2B9A2-2E9B-4848-BDA2-FD17A6ACB41F}"/>
    <cellStyle name="Output 9 2 2 4 2" xfId="5843" xr:uid="{5807C7C6-2805-4DF2-B161-D94E0CAE9BE5}"/>
    <cellStyle name="Output 9 2 2 4 2 2" xfId="8429" xr:uid="{F71782DE-2291-4CB4-89E8-E603440D3D1B}"/>
    <cellStyle name="Output 9 2 2 4 2 2 2" xfId="17418" xr:uid="{52E99B5F-9466-4EE4-BB7E-8353BB66F2FE}"/>
    <cellStyle name="Output 9 2 2 4 2 2 2 2" xfId="29152" xr:uid="{6E0F818B-3320-4AB0-AFCF-E78B4924A4E4}"/>
    <cellStyle name="Output 9 2 2 4 2 2 3" xfId="36853" xr:uid="{DC47279F-2C52-4301-9FD4-2511965445A0}"/>
    <cellStyle name="Output 9 2 2 4 2 3" xfId="11066" xr:uid="{0422DFD4-1ADF-475B-90C4-E9CBD189F4B5}"/>
    <cellStyle name="Output 9 2 2 4 2 3 2" xfId="20055" xr:uid="{7C8ED719-18A6-4705-A5FD-EEE2ECD25355}"/>
    <cellStyle name="Output 9 2 2 4 2 3 2 2" xfId="24932" xr:uid="{8EC64A9D-506F-4186-81AC-FA60DEE1C848}"/>
    <cellStyle name="Output 9 2 2 4 2 3 3" xfId="32275" xr:uid="{D7AAB10F-DFDC-4A70-A81C-C17EE3FFC9B0}"/>
    <cellStyle name="Output 9 2 2 4 2 4" xfId="14832" xr:uid="{31EC3B9F-E440-4B28-808B-B556A5F19B92}"/>
    <cellStyle name="Output 9 2 2 4 2 4 2" xfId="40592" xr:uid="{273B9D0F-37BE-4BD1-AB27-EAB31A9CB6A3}"/>
    <cellStyle name="Output 9 2 2 4 2 5" xfId="37219" xr:uid="{252D90F7-D3AE-4604-8288-D50744ED48E6}"/>
    <cellStyle name="Output 9 2 2 4 3" xfId="3935" xr:uid="{ACCD2668-87E3-4B10-82BD-D03CDE45EDE9}"/>
    <cellStyle name="Output 9 2 2 4 3 2" xfId="39070" xr:uid="{7D971AC1-FC19-4BE8-851A-41779A608DEE}"/>
    <cellStyle name="Output 9 2 2 4 4" xfId="23848" xr:uid="{DDDC915E-0987-46C4-896F-26D95B22D1FC}"/>
    <cellStyle name="Output 9 2 2 5" xfId="161" xr:uid="{A879DBE7-AAB8-49D3-91F4-BEA62D29346D}"/>
    <cellStyle name="Output 9 2 2 5 2" xfId="2591" xr:uid="{6783682B-4FC9-4B2D-93C6-B0FFB7D445E5}"/>
    <cellStyle name="Output 9 2 2 5 2 2" xfId="6832" xr:uid="{7054FF12-6133-4E1B-8B77-B4CA2B46F6D7}"/>
    <cellStyle name="Output 9 2 2 5 2 2 2" xfId="15821" xr:uid="{396B91FF-4635-4E81-8946-6E795FCD10FF}"/>
    <cellStyle name="Output 9 2 2 5 2 2 2 2" xfId="30662" xr:uid="{00F72048-6D38-4F78-9BA1-00116B7DBA9E}"/>
    <cellStyle name="Output 9 2 2 5 2 2 3" xfId="33888" xr:uid="{B110E9E2-39C3-4459-BEDA-755A7FCE1276}"/>
    <cellStyle name="Output 9 2 2 5 2 3" xfId="9402" xr:uid="{97AF0B31-B2AC-467C-BE60-949DFBA7DA3F}"/>
    <cellStyle name="Output 9 2 2 5 2 3 2" xfId="18391" xr:uid="{81832237-1D8D-4345-92F6-18B9D5B98EDF}"/>
    <cellStyle name="Output 9 2 2 5 2 3 2 2" xfId="29041" xr:uid="{02BF2461-F11D-4807-95E1-5E415CDD233F}"/>
    <cellStyle name="Output 9 2 2 5 2 3 3" xfId="26343" xr:uid="{B8A52405-55B2-48EE-98D3-5E691EDE437C}"/>
    <cellStyle name="Output 9 2 2 5 2 4" xfId="13445" xr:uid="{10FF127C-CA8A-4361-B423-C2A4C0387A69}"/>
    <cellStyle name="Output 9 2 2 5 2 4 2" xfId="24013" xr:uid="{35A4DA97-9D72-4D11-A07E-D08AF2257606}"/>
    <cellStyle name="Output 9 2 2 5 2 5" xfId="29286" xr:uid="{31CA7454-4256-4291-9837-0C28E9351D4C}"/>
    <cellStyle name="Output 9 2 2 5 3" xfId="2629" xr:uid="{96BD3676-6F31-4EF1-8365-C162F0F6BB58}"/>
    <cellStyle name="Output 9 2 2 5 3 2" xfId="30693" xr:uid="{FBBF46DA-A7CA-4C87-AB35-6FCDB8B7ECEE}"/>
    <cellStyle name="Output 9 2 2 5 4" xfId="28473" xr:uid="{376B7DF5-AB11-4521-835E-2D0B450B93D3}"/>
    <cellStyle name="Output 9 2 2 6" xfId="2117" xr:uid="{D34DF003-8BA8-42E0-894B-F421594FE052}"/>
    <cellStyle name="Output 9 2 2 6 2" xfId="6418" xr:uid="{69243060-9AB1-4518-9117-DB74306E686F}"/>
    <cellStyle name="Output 9 2 2 6 2 2" xfId="9004" xr:uid="{C6D95A61-BF70-49A1-BD81-C262E1BD3190}"/>
    <cellStyle name="Output 9 2 2 6 2 2 2" xfId="17993" xr:uid="{74651B8C-8454-4CB1-81FB-BBAC0980C5AC}"/>
    <cellStyle name="Output 9 2 2 6 2 2 2 2" xfId="36478" xr:uid="{5179D282-89D6-4720-949A-4722F3C0E37C}"/>
    <cellStyle name="Output 9 2 2 6 2 2 3" xfId="38703" xr:uid="{E94F3BE9-B616-4D1C-9A69-CF784B0C13ED}"/>
    <cellStyle name="Output 9 2 2 6 2 3" xfId="11641" xr:uid="{3589DDE4-7260-4718-BB07-AB4E57CA0134}"/>
    <cellStyle name="Output 9 2 2 6 2 3 2" xfId="20630" xr:uid="{E005491C-0361-45C8-8D45-42DEC0CAD283}"/>
    <cellStyle name="Output 9 2 2 6 2 3 2 2" xfId="37052" xr:uid="{24C6D025-BC3D-4B65-ACA0-E4F4F785CC5B}"/>
    <cellStyle name="Output 9 2 2 6 2 3 3" xfId="35399" xr:uid="{084642A3-6344-4D62-90B7-D1438AAF8A79}"/>
    <cellStyle name="Output 9 2 2 6 2 4" xfId="15407" xr:uid="{664AF699-E9FD-4943-B340-87371E559E17}"/>
    <cellStyle name="Output 9 2 2 6 2 4 2" xfId="34227" xr:uid="{7968B731-B4F1-4809-9636-4790ADDDC683}"/>
    <cellStyle name="Output 9 2 2 6 2 5" xfId="43515" xr:uid="{47777E07-37D2-431D-84DB-80D70FABDB8D}"/>
    <cellStyle name="Output 9 2 2 6 3" xfId="4554" xr:uid="{56104A0A-47F2-4906-83FA-1FD9F4A40FA9}"/>
    <cellStyle name="Output 9 2 2 6 3 2" xfId="33928" xr:uid="{A0E5F624-C209-44D4-9018-87D9A9579C66}"/>
    <cellStyle name="Output 9 2 2 6 4" xfId="30515" xr:uid="{DAC4A75E-4BC9-4161-8721-3A485788BB9D}"/>
    <cellStyle name="Output 9 2 2 7" xfId="2927" xr:uid="{4D4297F4-90AE-48C8-9CBD-C40BF91C560A}"/>
    <cellStyle name="Output 9 2 2 7 2" xfId="7077" xr:uid="{BF7570A7-37F9-43E3-83C8-629948668CB9}"/>
    <cellStyle name="Output 9 2 2 7 2 2" xfId="12203" xr:uid="{0DED5018-97B7-44E3-8CAF-63D324073C2C}"/>
    <cellStyle name="Output 9 2 2 7 2 2 2" xfId="21192" xr:uid="{3D0D88DC-295E-4259-A940-2DE621EE6955}"/>
    <cellStyle name="Output 9 2 2 7 2 2 2 2" xfId="23344" xr:uid="{AF317A0D-23F9-46B4-B093-00405B906FDE}"/>
    <cellStyle name="Output 9 2 2 7 2 2 3" xfId="34426" xr:uid="{63EC7ADA-E586-4DE7-B705-76C5AAB3AA8F}"/>
    <cellStyle name="Output 9 2 2 7 2 3" xfId="12997" xr:uid="{2C617F82-3935-4FEE-B384-75CA414C20F2}"/>
    <cellStyle name="Output 9 2 2 7 2 3 2" xfId="21986" xr:uid="{F999B8C4-4811-441F-9D71-42E59F2A93C3}"/>
    <cellStyle name="Output 9 2 2 7 2 3 2 2" xfId="31513" xr:uid="{8B0B9CCF-8FFE-49E1-A058-2A53612A1521}"/>
    <cellStyle name="Output 9 2 2 7 2 3 3" xfId="22530" xr:uid="{5ABA3DE1-1136-4CA2-9238-4DE49BCFA444}"/>
    <cellStyle name="Output 9 2 2 7 2 4" xfId="16066" xr:uid="{22B1AEE0-F22E-49B3-A3AC-421D0F693F89}"/>
    <cellStyle name="Output 9 2 2 7 2 4 2" xfId="31062" xr:uid="{329427CF-CE00-464A-AC66-4BA8180F27F5}"/>
    <cellStyle name="Output 9 2 2 7 2 5" xfId="23365" xr:uid="{FCBDAF73-4A9B-43BF-81BE-540B4FBEAA47}"/>
    <cellStyle name="Output 9 2 2 7 3" xfId="9640" xr:uid="{AF36586E-74C4-41A3-972F-5E607BD70CB0}"/>
    <cellStyle name="Output 9 2 2 7 3 2" xfId="18629" xr:uid="{12941A32-60A0-40FC-84F0-50A60D562C68}"/>
    <cellStyle name="Output 9 2 2 7 3 2 2" xfId="37873" xr:uid="{9A92FEB5-1813-4147-8888-29F70EF12858}"/>
    <cellStyle name="Output 9 2 2 7 3 3" xfId="32894" xr:uid="{C0337C4F-F711-4D30-B211-36BC29DC66E1}"/>
    <cellStyle name="Output 9 2 2 7 4" xfId="41895" xr:uid="{CD5F8CC6-A00C-457F-B739-D4CFB35EB5B5}"/>
    <cellStyle name="Output 9 2 2 8" xfId="4854" xr:uid="{66207C1F-B6F8-464F-8BE4-AF8CAC324148}"/>
    <cellStyle name="Output 9 2 2 8 2" xfId="7440" xr:uid="{5D63360C-8831-4C07-AD1D-DF3516C0552F}"/>
    <cellStyle name="Output 9 2 2 8 2 2" xfId="16429" xr:uid="{ED764DAC-58CE-428C-989C-E877668F7F54}"/>
    <cellStyle name="Output 9 2 2 8 2 2 2" xfId="27345" xr:uid="{500D825B-72E1-48BB-B5A3-1DAAB38B131B}"/>
    <cellStyle name="Output 9 2 2 8 2 3" xfId="31695" xr:uid="{8BCE5A87-2B45-4DA0-8F4E-6E5776BF7F9D}"/>
    <cellStyle name="Output 9 2 2 8 3" xfId="10077" xr:uid="{8DC9854F-F421-4325-A7C6-A7F34897317C}"/>
    <cellStyle name="Output 9 2 2 8 3 2" xfId="19066" xr:uid="{C8898DD0-DBE8-4760-98EC-708ACE2FA0E7}"/>
    <cellStyle name="Output 9 2 2 8 3 2 2" xfId="43965" xr:uid="{098D0F03-F750-4A47-A22F-663BD8D99C23}"/>
    <cellStyle name="Output 9 2 2 8 3 3" xfId="34545" xr:uid="{F99E2779-BF22-4C50-96D0-49824771BA9A}"/>
    <cellStyle name="Output 9 2 2 8 4" xfId="13843" xr:uid="{423BBEE0-0131-4E96-8157-B82CE9061F64}"/>
    <cellStyle name="Output 9 2 2 8 4 2" xfId="38538" xr:uid="{53407373-86F9-45B7-B0EA-98E30DFBDE87}"/>
    <cellStyle name="Output 9 2 2 8 5" xfId="42479" xr:uid="{B04AA3C0-8422-4AF2-8063-21205FC6F765}"/>
    <cellStyle name="Output 9 2 2 9" xfId="6762" xr:uid="{FBFD30C3-D258-4255-B7D1-A77F43164213}"/>
    <cellStyle name="Output 9 2 2 9 2" xfId="11961" xr:uid="{87999EE7-FE20-483A-A870-2925BC372DB5}"/>
    <cellStyle name="Output 9 2 2 9 2 2" xfId="20950" xr:uid="{69CAFD06-952A-4DEF-9DF6-A9F9B4667F7A}"/>
    <cellStyle name="Output 9 2 2 9 2 2 2" xfId="24962" xr:uid="{F10EFB7F-A359-40FA-9862-FB97164F2CE8}"/>
    <cellStyle name="Output 9 2 2 9 2 3" xfId="38885" xr:uid="{10A1CFA5-8445-4C33-83EC-300842C6454D}"/>
    <cellStyle name="Output 9 2 2 9 3" xfId="15751" xr:uid="{64C9F446-E29F-4C0B-8C53-A3F46BCDA8BC}"/>
    <cellStyle name="Output 9 2 2 9 3 2" xfId="39269" xr:uid="{37E53F4A-6508-40AF-9F4F-44D501364819}"/>
    <cellStyle name="Output 9 2 2 9 4" xfId="43839" xr:uid="{AC1D0DF3-BAE3-4F70-BC60-184F986842B1}"/>
    <cellStyle name="Output 9 2 3" xfId="677" xr:uid="{90FA06AA-DDF3-4D9E-A572-4089DE21A6B3}"/>
    <cellStyle name="Output 9 2 3 2" xfId="5053" xr:uid="{503D35F4-319F-414F-9858-A53C1B37CAAD}"/>
    <cellStyle name="Output 9 2 3 2 2" xfId="7639" xr:uid="{15FF06DF-830C-442D-B2FC-9EB3ABCDAA42}"/>
    <cellStyle name="Output 9 2 3 2 2 2" xfId="16628" xr:uid="{2279031C-B83E-4FA6-B78D-8765E2836C89}"/>
    <cellStyle name="Output 9 2 3 2 2 2 2" xfId="30851" xr:uid="{EE9C42F3-81B6-4F39-BC6E-39C9D6E2AA3C}"/>
    <cellStyle name="Output 9 2 3 2 2 3" xfId="37736" xr:uid="{55ED4F0C-324A-45F4-83DD-4AB3B2800C16}"/>
    <cellStyle name="Output 9 2 3 2 3" xfId="10276" xr:uid="{15CFB36E-47BA-4FF2-8CBC-1A01162AFAB4}"/>
    <cellStyle name="Output 9 2 3 2 3 2" xfId="19265" xr:uid="{B3824DC5-A6F3-4992-AE0F-2F819987A5D3}"/>
    <cellStyle name="Output 9 2 3 2 3 2 2" xfId="31394" xr:uid="{5218485A-5BD6-4C3A-9111-5FC4DD22F080}"/>
    <cellStyle name="Output 9 2 3 2 3 3" xfId="40071" xr:uid="{6C80105E-0F9D-4A37-AFE1-C33F02E4F55A}"/>
    <cellStyle name="Output 9 2 3 2 4" xfId="14042" xr:uid="{92BA8E84-F1F8-4FBC-AFA9-8180C36BDF1B}"/>
    <cellStyle name="Output 9 2 3 2 4 2" xfId="37975" xr:uid="{E2E503CB-9413-4B5A-BD93-B3EDC609724B}"/>
    <cellStyle name="Output 9 2 3 2 5" xfId="43085" xr:uid="{8D3D2D48-05E6-40CE-890F-2595B7658A6D}"/>
    <cellStyle name="Output 9 2 3 3" xfId="3114" xr:uid="{3C8560DB-E0E0-4606-9D81-2011CCCF5A47}"/>
    <cellStyle name="Output 9 2 3 3 2" xfId="39374" xr:uid="{446606A3-7C14-4987-A756-31C67CD0F2C9}"/>
    <cellStyle name="Output 9 2 3 4" xfId="41575" xr:uid="{4E25663F-BF04-4DC4-947F-96178DC6D758}"/>
    <cellStyle name="Output 9 2 4" xfId="1022" xr:uid="{35A1A1E2-D8E4-4D50-BCE1-6067699C08CB}"/>
    <cellStyle name="Output 9 2 4 2" xfId="5374" xr:uid="{11D08450-F596-453F-ACE4-C0D7BA59AFE7}"/>
    <cellStyle name="Output 9 2 4 2 2" xfId="7960" xr:uid="{DAD1BDAB-E38A-4123-BF94-643A8D3E879B}"/>
    <cellStyle name="Output 9 2 4 2 2 2" xfId="16949" xr:uid="{95F47848-42AA-467D-A216-3982AA46786A}"/>
    <cellStyle name="Output 9 2 4 2 2 2 2" xfId="40887" xr:uid="{A2B47CC0-52FF-4830-9DDE-F2BAF21C3D18}"/>
    <cellStyle name="Output 9 2 4 2 2 3" xfId="37571" xr:uid="{CF40D17E-634A-404F-94DF-83817E74977E}"/>
    <cellStyle name="Output 9 2 4 2 3" xfId="10597" xr:uid="{01D88399-8918-43DC-8A44-00DC1C17A786}"/>
    <cellStyle name="Output 9 2 4 2 3 2" xfId="19586" xr:uid="{32DFB3C3-8012-4367-952F-1C3569F9F498}"/>
    <cellStyle name="Output 9 2 4 2 3 2 2" xfId="42049" xr:uid="{BE562BDA-FE18-4431-904E-14D744333895}"/>
    <cellStyle name="Output 9 2 4 2 3 3" xfId="31158" xr:uid="{0BB882B5-7199-4114-8389-C2226E05B58F}"/>
    <cellStyle name="Output 9 2 4 2 4" xfId="14363" xr:uid="{106BA2AB-10E7-442F-A790-D537F0BE8567}"/>
    <cellStyle name="Output 9 2 4 2 4 2" xfId="28439" xr:uid="{A9F60820-3F1F-4EA4-990D-2250F337FB0E}"/>
    <cellStyle name="Output 9 2 4 2 5" xfId="27978" xr:uid="{8B0B0B1D-078D-4E55-965B-7E9B108B9987}"/>
    <cellStyle name="Output 9 2 4 3" xfId="3459" xr:uid="{BB25DEE8-A7A2-4FDB-A5F8-72A2D43EB116}"/>
    <cellStyle name="Output 9 2 4 3 2" xfId="24952" xr:uid="{6037CDCB-267D-460E-878F-A40807EA695D}"/>
    <cellStyle name="Output 9 2 4 4" xfId="24881" xr:uid="{C5B6A132-F247-4A95-8830-E81211E2C586}"/>
    <cellStyle name="Output 9 2 5" xfId="1366" xr:uid="{C33D666D-B73C-461D-8362-BAA10B025C85}"/>
    <cellStyle name="Output 9 2 5 2" xfId="5711" xr:uid="{A7F97972-6F04-4D01-989D-98C4DC8E1324}"/>
    <cellStyle name="Output 9 2 5 2 2" xfId="8297" xr:uid="{A3389DAF-5574-467B-A2B9-82297DBEFC10}"/>
    <cellStyle name="Output 9 2 5 2 2 2" xfId="17286" xr:uid="{14BFC2B4-F5C3-4FFD-B962-3FD8574612DA}"/>
    <cellStyle name="Output 9 2 5 2 2 2 2" xfId="37212" xr:uid="{B4237CAD-C8CD-431E-93FE-887F2E593E7F}"/>
    <cellStyle name="Output 9 2 5 2 2 3" xfId="38165" xr:uid="{0731C56F-31C2-491A-9B17-BFCF706018EB}"/>
    <cellStyle name="Output 9 2 5 2 3" xfId="10934" xr:uid="{209B7978-655B-486A-BFEA-67FA7AD26D33}"/>
    <cellStyle name="Output 9 2 5 2 3 2" xfId="19923" xr:uid="{8DCFCCF6-A508-49DE-B744-48504C39F086}"/>
    <cellStyle name="Output 9 2 5 2 3 2 2" xfId="41137" xr:uid="{AE9B45E9-7C22-4345-98BB-F1A0EA02FEC2}"/>
    <cellStyle name="Output 9 2 5 2 3 3" xfId="40503" xr:uid="{47707683-F9A9-458F-BF89-57A579E2A9AA}"/>
    <cellStyle name="Output 9 2 5 2 4" xfId="14700" xr:uid="{A8861554-5AD8-4FD8-B3B3-220B8CD9897D}"/>
    <cellStyle name="Output 9 2 5 2 4 2" xfId="39808" xr:uid="{C8286F22-9445-48E0-9493-FADF0F0BE3C4}"/>
    <cellStyle name="Output 9 2 5 2 5" xfId="26006" xr:uid="{50A58FEB-9ECA-4DE5-9011-5C91B8EB3146}"/>
    <cellStyle name="Output 9 2 5 3" xfId="3803" xr:uid="{04DCB3E6-027D-4238-959F-6E4DFB9A30DB}"/>
    <cellStyle name="Output 9 2 5 3 2" xfId="35926" xr:uid="{538D5F8E-FBA1-4E2A-B9F4-E65F60055F69}"/>
    <cellStyle name="Output 9 2 5 4" xfId="39691" xr:uid="{AC4815C0-96EE-424C-95FD-E395D81A5996}"/>
    <cellStyle name="Output 9 2 6" xfId="1691" xr:uid="{EC91538E-DF9D-46FC-A752-1C76C895A402}"/>
    <cellStyle name="Output 9 2 6 2" xfId="6017" xr:uid="{BF4DAC07-FC1E-4C8B-A623-6B128AE82908}"/>
    <cellStyle name="Output 9 2 6 2 2" xfId="8603" xr:uid="{3A73C06E-8AA6-4AB7-99FA-B54CFDE1D56A}"/>
    <cellStyle name="Output 9 2 6 2 2 2" xfId="17592" xr:uid="{29A9ACB8-7AAF-4974-B758-9A8D02652000}"/>
    <cellStyle name="Output 9 2 6 2 2 2 2" xfId="31771" xr:uid="{0D59D4D6-8CA4-45F8-836F-6B0A6CB524B6}"/>
    <cellStyle name="Output 9 2 6 2 2 3" xfId="32747" xr:uid="{7FAB9D51-0E19-4965-A22E-0841D949835C}"/>
    <cellStyle name="Output 9 2 6 2 3" xfId="11240" xr:uid="{C02B43D6-B4C4-4604-A0D2-1E16F662BD05}"/>
    <cellStyle name="Output 9 2 6 2 3 2" xfId="20229" xr:uid="{CAC80087-4BC5-4942-9472-F209E976D62A}"/>
    <cellStyle name="Output 9 2 6 2 3 2 2" xfId="37751" xr:uid="{884616A3-95E6-4A7D-935A-4B29034513FB}"/>
    <cellStyle name="Output 9 2 6 2 3 3" xfId="38880" xr:uid="{06B9A43F-77C7-4403-9CCE-969255A35CD0}"/>
    <cellStyle name="Output 9 2 6 2 4" xfId="15006" xr:uid="{0023FFA3-C940-4176-AB82-50595873239E}"/>
    <cellStyle name="Output 9 2 6 2 4 2" xfId="39430" xr:uid="{91134A7A-E75C-4926-A249-E6E1D5ED9B23}"/>
    <cellStyle name="Output 9 2 6 2 5" xfId="25372" xr:uid="{38F642A6-44DC-4F79-AA5A-E6430C4AB5D4}"/>
    <cellStyle name="Output 9 2 6 3" xfId="4128" xr:uid="{ED0DD8ED-2675-4095-A18D-159D299D9F0A}"/>
    <cellStyle name="Output 9 2 6 3 2" xfId="31051" xr:uid="{95F0B3D8-AB46-4D26-8598-F3B8D6213401}"/>
    <cellStyle name="Output 9 2 6 4" xfId="37611" xr:uid="{8F7E8662-6608-4426-AE22-41C16FB3B7FC}"/>
    <cellStyle name="Output 9 2 7" xfId="1985" xr:uid="{E457CF54-7033-4363-8A2B-73C560D2E992}"/>
    <cellStyle name="Output 9 2 7 2" xfId="6293" xr:uid="{F04F2D3F-6E8C-42D9-9832-D916D65B1E74}"/>
    <cellStyle name="Output 9 2 7 2 2" xfId="8879" xr:uid="{0FBBBB38-4525-4D29-8E84-4704DCE3957A}"/>
    <cellStyle name="Output 9 2 7 2 2 2" xfId="17868" xr:uid="{F9B1BDC1-7043-4C4D-B0B3-CFA61EB53595}"/>
    <cellStyle name="Output 9 2 7 2 2 2 2" xfId="38346" xr:uid="{A201F923-8BE6-4474-A128-CEDD57D22C32}"/>
    <cellStyle name="Output 9 2 7 2 2 3" xfId="42103" xr:uid="{AF60D89B-9BD4-4E80-A2DE-293F2A424671}"/>
    <cellStyle name="Output 9 2 7 2 3" xfId="11516" xr:uid="{0106FE1A-9499-473C-BF69-B7577E26D3AD}"/>
    <cellStyle name="Output 9 2 7 2 3 2" xfId="20505" xr:uid="{5E7CAFA1-7547-4C0B-A018-AA372024AF81}"/>
    <cellStyle name="Output 9 2 7 2 3 2 2" xfId="22999" xr:uid="{71E2A188-D048-451B-8423-733D04F91D08}"/>
    <cellStyle name="Output 9 2 7 2 3 3" xfId="40522" xr:uid="{6D437F35-C335-4549-8C7E-DF4CE0628CB1}"/>
    <cellStyle name="Output 9 2 7 2 4" xfId="15282" xr:uid="{274D3AE1-8090-46DE-83EC-4AE5EB8530F2}"/>
    <cellStyle name="Output 9 2 7 2 4 2" xfId="42997" xr:uid="{B9E0C646-E023-45BE-8B56-72F238180761}"/>
    <cellStyle name="Output 9 2 7 2 5" xfId="41526" xr:uid="{4F2EE5F3-9428-4310-BDB6-26AA1ECA0B24}"/>
    <cellStyle name="Output 9 2 7 3" xfId="4422" xr:uid="{89B7D1BB-8666-42CF-979B-98908BB5A655}"/>
    <cellStyle name="Output 9 2 7 3 2" xfId="29326" xr:uid="{036EA32B-BF3F-4182-A8FB-AD31C8722B89}"/>
    <cellStyle name="Output 9 2 7 4" xfId="24068" xr:uid="{8A38C0CB-5196-416A-A12B-A54FEE4A4DC2}"/>
    <cellStyle name="Output 9 2 8" xfId="2796" xr:uid="{C4064CAB-53C1-4859-B834-ACAD143DEA45}"/>
    <cellStyle name="Output 9 2 8 2" xfId="6946" xr:uid="{0B16AA03-93E6-4311-A987-F537B8577E9D}"/>
    <cellStyle name="Output 9 2 8 2 2" xfId="12075" xr:uid="{17FF46C2-94D6-4776-B4B1-7126CA1DCB9E}"/>
    <cellStyle name="Output 9 2 8 2 2 2" xfId="21064" xr:uid="{5A853590-B6C0-480F-B26E-F22D2EA37BBA}"/>
    <cellStyle name="Output 9 2 8 2 2 2 2" xfId="36943" xr:uid="{05956276-B638-4459-97FC-DA45641449A9}"/>
    <cellStyle name="Output 9 2 8 2 2 3" xfId="32062" xr:uid="{FAAD21B6-8412-4AD5-80CE-595EA972A500}"/>
    <cellStyle name="Output 9 2 8 2 3" xfId="12897" xr:uid="{68E889E8-830A-4FA7-802C-B5C58B56A81D}"/>
    <cellStyle name="Output 9 2 8 2 3 2" xfId="21886" xr:uid="{B070195B-D2B5-434A-B1EE-50DB212DAF52}"/>
    <cellStyle name="Output 9 2 8 2 3 2 2" xfId="28512" xr:uid="{BFCC7CCF-403C-49AF-BBF3-8DCDB147CAB1}"/>
    <cellStyle name="Output 9 2 8 2 3 3" xfId="22654" xr:uid="{7D00FB9A-A0D4-435E-9986-16D8708CC358}"/>
    <cellStyle name="Output 9 2 8 2 4" xfId="15935" xr:uid="{9990DC56-2E7B-4F9D-97CF-108702F32447}"/>
    <cellStyle name="Output 9 2 8 2 4 2" xfId="28341" xr:uid="{711D0057-13F6-4A37-90E5-AEED50062901}"/>
    <cellStyle name="Output 9 2 8 2 5" xfId="34988" xr:uid="{7520C923-A41E-446D-A3B8-C669254FB443}"/>
    <cellStyle name="Output 9 2 8 3" xfId="9509" xr:uid="{A055A547-9A5E-499A-BA1E-50FEF663CED7}"/>
    <cellStyle name="Output 9 2 8 3 2" xfId="18498" xr:uid="{80549B7F-83E5-4418-B009-7CE4A65B245F}"/>
    <cellStyle name="Output 9 2 8 3 2 2" xfId="36791" xr:uid="{5BE627BD-EF25-4E22-AC3D-6E15792C2229}"/>
    <cellStyle name="Output 9 2 8 3 3" xfId="42321" xr:uid="{6292D8D9-0860-4708-AE4F-55865C0DF1FF}"/>
    <cellStyle name="Output 9 2 8 4" xfId="38990" xr:uid="{2E3911EB-1EB7-4D39-9747-E34E5965B7F7}"/>
    <cellStyle name="Output 9 2 9" xfId="4729" xr:uid="{9CB81EF4-4040-4581-BBEC-09B1108F6CC1}"/>
    <cellStyle name="Output 9 2 9 2" xfId="7315" xr:uid="{D8C6BC06-AE30-4AB3-99BC-57199B084FCA}"/>
    <cellStyle name="Output 9 2 9 2 2" xfId="16304" xr:uid="{CA4CFF90-D2C9-43C2-84B7-05599D878251}"/>
    <cellStyle name="Output 9 2 9 2 2 2" xfId="26896" xr:uid="{F6BF02E6-FBED-475D-A98E-9F5CF0228D41}"/>
    <cellStyle name="Output 9 2 9 2 3" xfId="24406" xr:uid="{420FBBC5-09E1-41C7-8550-D73A06844D41}"/>
    <cellStyle name="Output 9 2 9 3" xfId="9952" xr:uid="{957FE3EA-0797-4E35-84A7-6BA9F6D5735D}"/>
    <cellStyle name="Output 9 2 9 3 2" xfId="18941" xr:uid="{BD746EDE-9321-488C-97B5-E5BAC640FD7B}"/>
    <cellStyle name="Output 9 2 9 3 2 2" xfId="28792" xr:uid="{46EF2FD0-D6B5-4B97-A171-8263755FC8B4}"/>
    <cellStyle name="Output 9 2 9 3 3" xfId="40554" xr:uid="{CA85DADE-2F1A-4A57-A2D9-A46FF46EACD5}"/>
    <cellStyle name="Output 9 2 9 4" xfId="13718" xr:uid="{4F423C73-A677-4827-B398-B0FA7F6D091B}"/>
    <cellStyle name="Output 9 2 9 4 2" xfId="38762" xr:uid="{EE1099A4-C7D5-4D0C-BAE7-A387136DD678}"/>
    <cellStyle name="Output 9 2 9 5" xfId="32404" xr:uid="{BBFDDF4E-E3DF-47DA-93EB-C584C06A2608}"/>
    <cellStyle name="Output 9 3" xfId="428" xr:uid="{73F7EFA2-77EA-43C4-8759-CEE9702B9791}"/>
    <cellStyle name="Output 9 3 10" xfId="9293" xr:uid="{C87DCBED-AEE8-4900-BEDB-7FB5989D9F69}"/>
    <cellStyle name="Output 9 3 10 2" xfId="18282" xr:uid="{3FE2405D-A095-4E10-B5F9-433A11F6246B}"/>
    <cellStyle name="Output 9 3 10 2 2" xfId="38389" xr:uid="{B0922E86-8F00-4E65-AB91-B3AC05AC2B2D}"/>
    <cellStyle name="Output 9 3 10 3" xfId="29546" xr:uid="{5DAA60F3-EEF6-45CA-8A32-1A41C2F5C4A8}"/>
    <cellStyle name="Output 9 3 11" xfId="9733" xr:uid="{652A4717-6429-4CAE-B09C-2FFC237120B6}"/>
    <cellStyle name="Output 9 3 11 2" xfId="18722" xr:uid="{E4132415-8350-4D2F-9DE7-E317EF4CACA1}"/>
    <cellStyle name="Output 9 3 11 2 2" xfId="32852" xr:uid="{5F98659B-0AB5-4015-8739-F08A859F7270}"/>
    <cellStyle name="Output 9 3 11 3" xfId="26416" xr:uid="{06E3CC8F-EC60-4CEF-A634-8C360D81C2B1}"/>
    <cellStyle name="Output 9 3 12" xfId="2434" xr:uid="{B262EE87-2C38-4A56-8311-45E501E61EAA}"/>
    <cellStyle name="Output 9 3 12 2" xfId="37156" xr:uid="{372CBCA2-59E4-4D54-9BD9-EB84C17B71D9}"/>
    <cellStyle name="Output 9 3 13" xfId="13343" xr:uid="{FBF61FF1-7525-4669-AA74-400032CE53BB}"/>
    <cellStyle name="Output 9 3 13 2" xfId="39279" xr:uid="{DA00B45C-D0C2-4034-AAE1-399DCCE2B42B}"/>
    <cellStyle name="Output 9 3 14" xfId="25546" xr:uid="{EAA8B380-398A-4E97-A567-545C3E9A5A3D}"/>
    <cellStyle name="Output 9 3 15" xfId="51122" xr:uid="{3791B5A9-83FA-48B0-866E-CC1912F2181E}"/>
    <cellStyle name="Output 9 3 2" xfId="777" xr:uid="{43676C2D-0E85-4DA8-B437-ABAAACCF39CF}"/>
    <cellStyle name="Output 9 3 2 2" xfId="5147" xr:uid="{3112D964-83D3-45EE-B6E6-C48D51B36F18}"/>
    <cellStyle name="Output 9 3 2 2 2" xfId="7733" xr:uid="{CABDA3C2-8CEF-4070-BAC9-F393A340F0DD}"/>
    <cellStyle name="Output 9 3 2 2 2 2" xfId="16722" xr:uid="{6BA06996-E3E5-4FF3-8A68-30D7CF4AA32B}"/>
    <cellStyle name="Output 9 3 2 2 2 2 2" xfId="35363" xr:uid="{389F73D8-0455-4D11-83D6-BE067A03EC1A}"/>
    <cellStyle name="Output 9 3 2 2 2 3" xfId="29298" xr:uid="{9BAE2344-1E7D-436D-8CB9-2642780E4503}"/>
    <cellStyle name="Output 9 3 2 2 3" xfId="10370" xr:uid="{E8BD2C58-EF12-4298-A8D3-D337D5F96249}"/>
    <cellStyle name="Output 9 3 2 2 3 2" xfId="19359" xr:uid="{BC4DEAE5-FEE1-4786-AE7F-30FCB4F7EEA9}"/>
    <cellStyle name="Output 9 3 2 2 3 2 2" xfId="31265" xr:uid="{8FE6A997-9C16-4936-9623-E3EF0C118534}"/>
    <cellStyle name="Output 9 3 2 2 3 3" xfId="37833" xr:uid="{ED34364A-AC6D-43B7-8FCA-0E896C696582}"/>
    <cellStyle name="Output 9 3 2 2 4" xfId="14136" xr:uid="{5F94EAC9-BA4A-4B62-B87A-C5250C3FE7FB}"/>
    <cellStyle name="Output 9 3 2 2 4 2" xfId="28597" xr:uid="{021F32B5-DD8E-4ED8-83E2-272B7DAB53E4}"/>
    <cellStyle name="Output 9 3 2 2 5" xfId="37866" xr:uid="{EA2A765A-8C51-4A66-9528-033EDB96D05A}"/>
    <cellStyle name="Output 9 3 2 3" xfId="3214" xr:uid="{D1E67FA8-8B9F-4351-8FE3-3D892BEE276E}"/>
    <cellStyle name="Output 9 3 2 3 2" xfId="34400" xr:uid="{546ADBB9-2C4B-475C-A65D-F7BFFFAD1877}"/>
    <cellStyle name="Output 9 3 2 4" xfId="34036" xr:uid="{EB07BEF4-CCF9-4597-A6FE-43BACFD24B95}"/>
    <cellStyle name="Output 9 3 2 5" xfId="57904" xr:uid="{F9B2AD69-8113-476F-8A6C-32F49292F711}"/>
    <cellStyle name="Output 9 3 3" xfId="1122" xr:uid="{1A692C22-43C0-449D-99B7-44CD7E68A092}"/>
    <cellStyle name="Output 9 3 3 2" xfId="5468" xr:uid="{DDCEAD36-1AC9-4B5C-9CFA-497F302F381B}"/>
    <cellStyle name="Output 9 3 3 2 2" xfId="8054" xr:uid="{D1B65662-08F3-47C4-B369-23B83EBDD77A}"/>
    <cellStyle name="Output 9 3 3 2 2 2" xfId="17043" xr:uid="{5A4675E6-ECB4-4E22-B2C4-F20699D7A3FA}"/>
    <cellStyle name="Output 9 3 3 2 2 2 2" xfId="29820" xr:uid="{E1FB4F23-8970-4204-891B-E83CF79A23DE}"/>
    <cellStyle name="Output 9 3 3 2 2 3" xfId="27696" xr:uid="{4BDCB2EB-44BF-4E60-9DC0-5AEDCD7C88EC}"/>
    <cellStyle name="Output 9 3 3 2 3" xfId="10691" xr:uid="{433E50F4-5518-4B33-ABB7-2B9F5FF8F4C6}"/>
    <cellStyle name="Output 9 3 3 2 3 2" xfId="19680" xr:uid="{654149FD-2BA8-41AA-8409-6F81AB9421BC}"/>
    <cellStyle name="Output 9 3 3 2 3 2 2" xfId="23263" xr:uid="{9E23070D-B87F-40B7-95D3-754F04F4ED1B}"/>
    <cellStyle name="Output 9 3 3 2 3 3" xfId="34705" xr:uid="{1F6A7506-3817-4BDC-991C-7788A3EE3BFB}"/>
    <cellStyle name="Output 9 3 3 2 4" xfId="14457" xr:uid="{6A695844-8FB6-4B7E-89B4-4C6989071014}"/>
    <cellStyle name="Output 9 3 3 2 4 2" xfId="42132" xr:uid="{8AEAD07D-8791-4237-9826-823E6AEF7D93}"/>
    <cellStyle name="Output 9 3 3 2 5" xfId="38969" xr:uid="{E8D30465-421A-4770-A35E-8E6E0E9C8DE9}"/>
    <cellStyle name="Output 9 3 3 3" xfId="3559" xr:uid="{58F12F68-35F0-4462-B14C-9AF9769EEAEE}"/>
    <cellStyle name="Output 9 3 3 3 2" xfId="39220" xr:uid="{0E67E6A7-1FB3-4373-A3CB-D2834C8ED64C}"/>
    <cellStyle name="Output 9 3 3 4" xfId="36017" xr:uid="{201A59E7-9436-44D9-A149-2312E979F72D}"/>
    <cellStyle name="Output 9 3 4" xfId="1466" xr:uid="{178135FC-D4A5-4C7D-9AF0-5D1A1512CD05}"/>
    <cellStyle name="Output 9 3 4 2" xfId="5811" xr:uid="{05F92982-A1CD-4400-A36B-5221B9511A94}"/>
    <cellStyle name="Output 9 3 4 2 2" xfId="8397" xr:uid="{5B6F936C-9E05-44E1-9D78-3604D8EB9C74}"/>
    <cellStyle name="Output 9 3 4 2 2 2" xfId="17386" xr:uid="{3E2157B8-670F-4232-9348-AD77E9859361}"/>
    <cellStyle name="Output 9 3 4 2 2 2 2" xfId="39138" xr:uid="{C375C8AB-00C2-4BDD-A2EF-B97E646C1E10}"/>
    <cellStyle name="Output 9 3 4 2 2 3" xfId="42865" xr:uid="{E76992B6-EFCC-4A84-BCDD-94C8F65E04AB}"/>
    <cellStyle name="Output 9 3 4 2 3" xfId="11034" xr:uid="{A6F099B6-3BDE-4F06-8C9D-8C168CCE6024}"/>
    <cellStyle name="Output 9 3 4 2 3 2" xfId="20023" xr:uid="{0CDF8F92-8827-4731-A056-AF393C5844D2}"/>
    <cellStyle name="Output 9 3 4 2 3 2 2" xfId="33771" xr:uid="{453EA041-ABF1-4585-AF70-0DEE9FCB75DD}"/>
    <cellStyle name="Output 9 3 4 2 3 3" xfId="34434" xr:uid="{E3015BEF-E65B-4293-BEFA-6F0C8B1D63E1}"/>
    <cellStyle name="Output 9 3 4 2 4" xfId="14800" xr:uid="{22915A9C-0F40-4C7C-8D84-0012AEE0CC5A}"/>
    <cellStyle name="Output 9 3 4 2 4 2" xfId="35643" xr:uid="{61C1DCEE-738B-4F0C-B5BE-2B2EE57D1FBC}"/>
    <cellStyle name="Output 9 3 4 2 5" xfId="24664" xr:uid="{1F976596-FBBD-4FD0-80B5-F55AEC6E53FE}"/>
    <cellStyle name="Output 9 3 4 3" xfId="3903" xr:uid="{C203A1A4-DCB4-4D90-B3C9-94178E1B568A}"/>
    <cellStyle name="Output 9 3 4 3 2" xfId="27569" xr:uid="{A19659FD-43DE-4FF7-9A04-602FE42114C6}"/>
    <cellStyle name="Output 9 3 4 4" xfId="25850" xr:uid="{EE9A0EF8-7E69-465E-8F05-AA4FCF68CD52}"/>
    <cellStyle name="Output 9 3 5" xfId="1714" xr:uid="{83E052B3-D64B-432E-A7C8-AEBD8DB613FC}"/>
    <cellStyle name="Output 9 3 5 2" xfId="6040" xr:uid="{FBDE4D0C-441B-4465-A8F4-D4DB85385BDF}"/>
    <cellStyle name="Output 9 3 5 2 2" xfId="8626" xr:uid="{FE5BD57D-13AA-4FEF-BE9A-AA8EF339693C}"/>
    <cellStyle name="Output 9 3 5 2 2 2" xfId="17615" xr:uid="{1D76FCA3-5E46-4C41-9613-2BA844ED121E}"/>
    <cellStyle name="Output 9 3 5 2 2 2 2" xfId="27502" xr:uid="{29A9B6B1-9D4E-4977-9CFE-C26F9EA9FE01}"/>
    <cellStyle name="Output 9 3 5 2 2 3" xfId="26019" xr:uid="{1F6F6B67-7007-4793-8369-3424C5BC4923}"/>
    <cellStyle name="Output 9 3 5 2 3" xfId="11263" xr:uid="{1D2A9454-6644-4167-A7F1-76BE2C6AD9C2}"/>
    <cellStyle name="Output 9 3 5 2 3 2" xfId="20252" xr:uid="{C9CE2D0B-3690-4BA3-BA37-7C3C3E8C3903}"/>
    <cellStyle name="Output 9 3 5 2 3 2 2" xfId="29500" xr:uid="{B0906182-633C-448A-96E5-F5FFC9B3E380}"/>
    <cellStyle name="Output 9 3 5 2 3 3" xfId="35404" xr:uid="{F728908F-B6A7-434A-B5CB-730F99AEF239}"/>
    <cellStyle name="Output 9 3 5 2 4" xfId="15029" xr:uid="{D32B7D47-5713-4B38-AD52-D7C24A094F4B}"/>
    <cellStyle name="Output 9 3 5 2 4 2" xfId="37252" xr:uid="{FF174A8F-A372-4A80-9506-BEC5B55AF344}"/>
    <cellStyle name="Output 9 3 5 2 5" xfId="30986" xr:uid="{8B377F3C-6E3F-4B0D-B2CA-717645FB77FF}"/>
    <cellStyle name="Output 9 3 5 3" xfId="4151" xr:uid="{59A08898-9C92-4689-AC6C-5DE316E0645F}"/>
    <cellStyle name="Output 9 3 5 3 2" xfId="39986" xr:uid="{9C6E59A7-3293-4BE2-AD65-FA8F2D8634E8}"/>
    <cellStyle name="Output 9 3 5 4" xfId="42516" xr:uid="{CBB39D87-1BB6-4120-93F5-22EE61752877}"/>
    <cellStyle name="Output 9 3 6" xfId="2085" xr:uid="{AE10BF70-626B-4FBE-A767-79EFA2D43277}"/>
    <cellStyle name="Output 9 3 6 2" xfId="6387" xr:uid="{0DF60144-3A02-4D2E-B5F5-CC593F9F1D24}"/>
    <cellStyle name="Output 9 3 6 2 2" xfId="8973" xr:uid="{202D897D-3CAC-464F-9BD6-5D7FF0C598C4}"/>
    <cellStyle name="Output 9 3 6 2 2 2" xfId="17962" xr:uid="{7FE64F4C-5416-41E2-9A28-2C97B5BB8A40}"/>
    <cellStyle name="Output 9 3 6 2 2 2 2" xfId="37976" xr:uid="{67B92723-AC67-48F2-8C8E-BD7104DDBA76}"/>
    <cellStyle name="Output 9 3 6 2 2 3" xfId="22165" xr:uid="{6A99A902-B6CC-4836-B16E-6C91CBE1CFAA}"/>
    <cellStyle name="Output 9 3 6 2 3" xfId="11610" xr:uid="{D47E0C26-91E0-4E72-B762-BF04B6A78461}"/>
    <cellStyle name="Output 9 3 6 2 3 2" xfId="20599" xr:uid="{57A0FC81-4087-4EC9-82CE-77F3BE9F5EFA}"/>
    <cellStyle name="Output 9 3 6 2 3 2 2" xfId="32490" xr:uid="{6A228B27-5AB0-40F5-A480-0C4830BE5DED}"/>
    <cellStyle name="Output 9 3 6 2 3 3" xfId="44069" xr:uid="{45DF3FF1-A8F0-48D8-B079-47F3BA1D763C}"/>
    <cellStyle name="Output 9 3 6 2 4" xfId="15376" xr:uid="{67BCA944-3FB6-4495-9483-6373323297A7}"/>
    <cellStyle name="Output 9 3 6 2 4 2" xfId="34581" xr:uid="{D58CEE81-B9DA-45A4-BA1C-B81984E2843D}"/>
    <cellStyle name="Output 9 3 6 2 5" xfId="27378" xr:uid="{DADD8BC1-0E12-4E3C-ABFC-A15406837CBF}"/>
    <cellStyle name="Output 9 3 6 3" xfId="4522" xr:uid="{DF9E434E-95EF-4FEB-BE16-310E8B230D05}"/>
    <cellStyle name="Output 9 3 6 3 2" xfId="28050" xr:uid="{596BE0F3-3B27-4945-B2DF-EB5D54DB3ADE}"/>
    <cellStyle name="Output 9 3 6 4" xfId="38500" xr:uid="{93720AF5-29DD-43BA-9B22-9092E549B908}"/>
    <cellStyle name="Output 9 3 7" xfId="2895" xr:uid="{1B2F6C4C-3CB0-45CA-AE1C-F61982374F2A}"/>
    <cellStyle name="Output 9 3 7 2" xfId="7045" xr:uid="{93094E1F-8CD1-4973-BC77-C5B8CE9183AB}"/>
    <cellStyle name="Output 9 3 7 2 2" xfId="12171" xr:uid="{C00F58A5-D936-4BFB-BCBF-124364BEDC31}"/>
    <cellStyle name="Output 9 3 7 2 2 2" xfId="21160" xr:uid="{872F0727-3F37-4FDC-A582-7A453602CD6C}"/>
    <cellStyle name="Output 9 3 7 2 2 2 2" xfId="25297" xr:uid="{EC806FA5-8E5C-4269-A362-45465992880A}"/>
    <cellStyle name="Output 9 3 7 2 2 3" xfId="35537" xr:uid="{31BEB4DE-84DF-4A35-9D8D-89F174CC786F}"/>
    <cellStyle name="Output 9 3 7 2 3" xfId="12976" xr:uid="{8747921C-3E30-458C-890C-E05894F12C1F}"/>
    <cellStyle name="Output 9 3 7 2 3 2" xfId="21965" xr:uid="{8FC53738-AAB3-469A-88E0-8535A74315F3}"/>
    <cellStyle name="Output 9 3 7 2 3 2 2" xfId="36945" xr:uid="{F4B16DAD-6B8B-4CB6-A8FF-AF5F6324BFEF}"/>
    <cellStyle name="Output 9 3 7 2 3 3" xfId="26753" xr:uid="{229DDC4F-1AFB-4CE7-9D20-CC68CA1A0A56}"/>
    <cellStyle name="Output 9 3 7 2 4" xfId="16034" xr:uid="{74F36551-3915-4F1C-BE1E-92FC4C986D5D}"/>
    <cellStyle name="Output 9 3 7 2 4 2" xfId="35080" xr:uid="{0F892B58-4684-40FD-96C8-CAA7EB64D98E}"/>
    <cellStyle name="Output 9 3 7 2 5" xfId="23212" xr:uid="{0B112EA6-F98F-4ACE-9D35-493F73C0DA48}"/>
    <cellStyle name="Output 9 3 7 3" xfId="9608" xr:uid="{2D84F09A-AA9C-4F43-8361-3FA7D7275A58}"/>
    <cellStyle name="Output 9 3 7 3 2" xfId="18597" xr:uid="{D4ECD6A8-E83D-4315-9DBA-51CE72B908E6}"/>
    <cellStyle name="Output 9 3 7 3 2 2" xfId="39710" xr:uid="{6E1ED567-807A-44D4-A577-D4F50B8103CA}"/>
    <cellStyle name="Output 9 3 7 3 3" xfId="43087" xr:uid="{01679FD6-F454-4A3C-A099-CB3FF9679931}"/>
    <cellStyle name="Output 9 3 7 4" xfId="29496" xr:uid="{13C06B03-8A32-4D07-BE58-F9CD0AF8AE55}"/>
    <cellStyle name="Output 9 3 8" xfId="4823" xr:uid="{08185A73-5CEC-4E20-A517-7603337C4EA5}"/>
    <cellStyle name="Output 9 3 8 2" xfId="7409" xr:uid="{62327DFD-8D94-42B5-B9E2-3A12D65FA94F}"/>
    <cellStyle name="Output 9 3 8 2 2" xfId="16398" xr:uid="{91AF079B-1F2B-49C5-ACB8-52BE6FBA7771}"/>
    <cellStyle name="Output 9 3 8 2 2 2" xfId="41991" xr:uid="{A22F44E9-DF04-478E-B1FF-78C02B796085}"/>
    <cellStyle name="Output 9 3 8 2 3" xfId="23765" xr:uid="{2EAE74BA-FF5F-4169-A684-C078EC3B878D}"/>
    <cellStyle name="Output 9 3 8 3" xfId="10046" xr:uid="{3CBBC6A5-1B53-4E3D-992D-B42AD40289C8}"/>
    <cellStyle name="Output 9 3 8 3 2" xfId="19035" xr:uid="{713BCDB8-72A6-4FB0-A5D4-EE10F985F18C}"/>
    <cellStyle name="Output 9 3 8 3 2 2" xfId="27297" xr:uid="{2A1D75CD-A3B7-416A-8A3E-896AF185D294}"/>
    <cellStyle name="Output 9 3 8 3 3" xfId="37835" xr:uid="{85F33171-01E2-43EB-8D78-D6B45539642F}"/>
    <cellStyle name="Output 9 3 8 4" xfId="13812" xr:uid="{899CCBD0-C5C3-46BA-85A9-F87A8916D81F}"/>
    <cellStyle name="Output 9 3 8 4 2" xfId="41013" xr:uid="{23047872-9096-4B9F-8C0F-ADB8958BABD6}"/>
    <cellStyle name="Output 9 3 8 5" xfId="24885" xr:uid="{0B105724-78B5-4184-8AFD-20E970D35B56}"/>
    <cellStyle name="Output 9 3 9" xfId="6730" xr:uid="{FF8A021D-DCE6-4AD0-A04F-A92A6D37A4E8}"/>
    <cellStyle name="Output 9 3 9 2" xfId="11930" xr:uid="{D19B25B3-7E59-4E0A-BF72-37D01BC5AB72}"/>
    <cellStyle name="Output 9 3 9 2 2" xfId="20919" xr:uid="{5361646B-F91F-4168-8932-45BB1E75F576}"/>
    <cellStyle name="Output 9 3 9 2 2 2" xfId="30175" xr:uid="{D1EAB055-8094-462E-8EE9-45B3AD4C6C81}"/>
    <cellStyle name="Output 9 3 9 2 3" xfId="40544" xr:uid="{ECBA407A-C5DD-4A63-95E6-EA877021D2F9}"/>
    <cellStyle name="Output 9 3 9 3" xfId="15719" xr:uid="{F46B0A45-4C6C-4DED-90D7-61D3B4E9CDEB}"/>
    <cellStyle name="Output 9 3 9 3 2" xfId="40352" xr:uid="{8F810F95-3B02-449D-8F8D-5900EB3C4036}"/>
    <cellStyle name="Output 9 3 9 4" xfId="33070" xr:uid="{9376C476-4E84-40DD-874E-71A02A4BB7DB}"/>
    <cellStyle name="Output 9 4" xfId="526" xr:uid="{D06DC656-475E-4A51-883B-6BDED4D880C6}"/>
    <cellStyle name="Output 9 4 10" xfId="47562" xr:uid="{9803B803-CB0A-423D-983D-CB5D32E3F6CD}"/>
    <cellStyle name="Output 9 4 2" xfId="875" xr:uid="{8F1C1E61-50C0-49CA-948E-4E7EFCE0E76E}"/>
    <cellStyle name="Output 9 4 2 2" xfId="5244" xr:uid="{A342D6DA-0DB4-401F-956E-E97362F57E7E}"/>
    <cellStyle name="Output 9 4 2 2 2" xfId="7830" xr:uid="{A43377BC-A97A-4FE0-91F9-61AFBCDAC6A1}"/>
    <cellStyle name="Output 9 4 2 2 2 2" xfId="16819" xr:uid="{9709D276-7ABD-4117-973F-8EF81C535C03}"/>
    <cellStyle name="Output 9 4 2 2 2 2 2" xfId="24592" xr:uid="{62A4B188-F91A-43C3-893F-C55794399574}"/>
    <cellStyle name="Output 9 4 2 2 2 3" xfId="39155" xr:uid="{AD2B623F-E7AE-4358-9247-BF32B7DCB4DD}"/>
    <cellStyle name="Output 9 4 2 2 3" xfId="10467" xr:uid="{9525B95B-6C9E-4C0B-AF11-CC59E0D351F8}"/>
    <cellStyle name="Output 9 4 2 2 3 2" xfId="19456" xr:uid="{8CB869D2-45A2-4B7C-9C22-8927827B31E2}"/>
    <cellStyle name="Output 9 4 2 2 3 2 2" xfId="28305" xr:uid="{9F9B07D1-49B1-4B92-88CF-74747EB475D2}"/>
    <cellStyle name="Output 9 4 2 2 3 3" xfId="31124" xr:uid="{EDC75357-290C-4CF0-AFAC-9A7C03D6BDCF}"/>
    <cellStyle name="Output 9 4 2 2 4" xfId="14233" xr:uid="{53AB9317-39CD-4D8D-AE60-B3BE7C577B55}"/>
    <cellStyle name="Output 9 4 2 2 4 2" xfId="26220" xr:uid="{09BEDD91-5628-4FCE-9CE8-565248783EF8}"/>
    <cellStyle name="Output 9 4 2 2 5" xfId="25865" xr:uid="{EC331C0B-5389-4FDD-AA10-FE5648AA2C49}"/>
    <cellStyle name="Output 9 4 2 3" xfId="3312" xr:uid="{1022A920-85DF-4CE6-90A2-78A8BFDC1E80}"/>
    <cellStyle name="Output 9 4 2 3 2" xfId="27339" xr:uid="{5A3BA643-0179-4AE8-924D-CA4E8BA6A2C4}"/>
    <cellStyle name="Output 9 4 2 4" xfId="31445" xr:uid="{F659AFD0-359F-443D-8AF5-DBED53A478D0}"/>
    <cellStyle name="Output 9 4 2 5" xfId="54375" xr:uid="{5B197B06-0EC0-4BB3-A272-B3838F978756}"/>
    <cellStyle name="Output 9 4 3" xfId="1220" xr:uid="{9B78E446-3B4B-465E-8268-8C21A9451D01}"/>
    <cellStyle name="Output 9 4 3 2" xfId="5565" xr:uid="{E39ABAD9-3931-453C-8C8C-79BBCDDDF830}"/>
    <cellStyle name="Output 9 4 3 2 2" xfId="8151" xr:uid="{3F0CE0E4-19AE-4C4B-BF66-DAFE28019A2A}"/>
    <cellStyle name="Output 9 4 3 2 2 2" xfId="17140" xr:uid="{592556A2-A6E3-44FD-A95E-4C4A9BCD4A26}"/>
    <cellStyle name="Output 9 4 3 2 2 2 2" xfId="29278" xr:uid="{DF8FC2F2-874D-45ED-914A-C5B70E0E687A}"/>
    <cellStyle name="Output 9 4 3 2 2 3" xfId="22896" xr:uid="{5C04E900-9FAD-4673-8F2D-10AE7B376936}"/>
    <cellStyle name="Output 9 4 3 2 3" xfId="10788" xr:uid="{EA6F1C95-0D70-4706-B09E-D8F227C7F5BC}"/>
    <cellStyle name="Output 9 4 3 2 3 2" xfId="19777" xr:uid="{A1D0D98C-66AC-49E5-89F5-220A5A384BB0}"/>
    <cellStyle name="Output 9 4 3 2 3 2 2" xfId="37249" xr:uid="{674474DD-8780-488A-ABD2-AE469E05689A}"/>
    <cellStyle name="Output 9 4 3 2 3 3" xfId="34393" xr:uid="{110EA03F-F986-4807-8536-25BCCAD12B06}"/>
    <cellStyle name="Output 9 4 3 2 4" xfId="14554" xr:uid="{22E7AEAC-EC26-4862-9FCD-DA9A78D3C7DC}"/>
    <cellStyle name="Output 9 4 3 2 4 2" xfId="34375" xr:uid="{50A2767F-213F-4DB1-9D55-49F1F6D32555}"/>
    <cellStyle name="Output 9 4 3 2 5" xfId="23001" xr:uid="{2E82AA52-EDBD-4A54-AF43-6C622701E820}"/>
    <cellStyle name="Output 9 4 3 3" xfId="3657" xr:uid="{B5354BC1-BC39-4A31-8B76-5979CBC5D446}"/>
    <cellStyle name="Output 9 4 3 3 2" xfId="31004" xr:uid="{BFF6CB40-859C-42A3-A7C7-31DA40A1A154}"/>
    <cellStyle name="Output 9 4 3 4" xfId="38772" xr:uid="{46A66AB9-2540-4CB8-9DD1-77CD688734BB}"/>
    <cellStyle name="Output 9 4 4" xfId="1564" xr:uid="{ECDB02A3-29F6-4AFE-B015-B05B08473D62}"/>
    <cellStyle name="Output 9 4 4 2" xfId="5909" xr:uid="{5356EE12-EB37-4E35-990A-8A7B6D449F57}"/>
    <cellStyle name="Output 9 4 4 2 2" xfId="8495" xr:uid="{41407C3E-2EB0-4838-A833-EB6E855AA85C}"/>
    <cellStyle name="Output 9 4 4 2 2 2" xfId="17484" xr:uid="{70867947-C203-4E4C-A6BE-5F28EC66A656}"/>
    <cellStyle name="Output 9 4 4 2 2 2 2" xfId="28645" xr:uid="{3DE0E59C-0EF9-437F-B0E7-0D35EAEF6F88}"/>
    <cellStyle name="Output 9 4 4 2 2 3" xfId="29311" xr:uid="{7BCB9866-D77D-47EF-ABC7-973AE3E98648}"/>
    <cellStyle name="Output 9 4 4 2 3" xfId="11132" xr:uid="{20FD24AD-A20D-4511-9958-18AA81617693}"/>
    <cellStyle name="Output 9 4 4 2 3 2" xfId="20121" xr:uid="{2AB86491-E433-4250-84AB-D3FF3D4F3B64}"/>
    <cellStyle name="Output 9 4 4 2 3 2 2" xfId="31181" xr:uid="{8FD1C8CE-766E-4EBA-8B75-BA27ACF44431}"/>
    <cellStyle name="Output 9 4 4 2 3 3" xfId="33385" xr:uid="{B805E638-E134-4E34-A1D2-696B0F3AD7D6}"/>
    <cellStyle name="Output 9 4 4 2 4" xfId="14898" xr:uid="{EEC5AF82-9F79-44F1-A059-32076C42712B}"/>
    <cellStyle name="Output 9 4 4 2 4 2" xfId="32891" xr:uid="{6C852F07-F984-4AF6-9C81-89A2ABE9B2E0}"/>
    <cellStyle name="Output 9 4 4 2 5" xfId="37618" xr:uid="{C4F5A858-149B-452B-B519-AC87283BB5CF}"/>
    <cellStyle name="Output 9 4 4 3" xfId="4001" xr:uid="{AEDFB7DB-0BDC-4464-BD2D-1FCA859EC845}"/>
    <cellStyle name="Output 9 4 4 3 2" xfId="22753" xr:uid="{C0C1FB4F-9E38-4DF6-BDD2-79713F96D3B6}"/>
    <cellStyle name="Output 9 4 4 4" xfId="26741" xr:uid="{775B2312-E43C-4C87-BFE6-274A9FF2D388}"/>
    <cellStyle name="Output 9 4 5" xfId="1876" xr:uid="{8F5075E6-4CA0-474B-817D-FF028A79918F}"/>
    <cellStyle name="Output 9 4 5 2" xfId="6192" xr:uid="{6E8FA5E8-015B-458E-9AEF-C323D8F3A756}"/>
    <cellStyle name="Output 9 4 5 2 2" xfId="8778" xr:uid="{21E07772-2F45-4B93-8D68-A716B1273462}"/>
    <cellStyle name="Output 9 4 5 2 2 2" xfId="17767" xr:uid="{E7B82E67-A6A0-4989-A860-6D9D5F551E76}"/>
    <cellStyle name="Output 9 4 5 2 2 2 2" xfId="30446" xr:uid="{B18A4896-0A09-4D03-A108-C0A2F15D351C}"/>
    <cellStyle name="Output 9 4 5 2 2 3" xfId="27564" xr:uid="{1A5AB4AE-CD9E-4D65-B2EB-301560F7FCE4}"/>
    <cellStyle name="Output 9 4 5 2 3" xfId="11415" xr:uid="{EC5FCF43-0648-47D5-A7CD-DE83AACC88D2}"/>
    <cellStyle name="Output 9 4 5 2 3 2" xfId="20404" xr:uid="{8507B5CE-90C0-437A-99D6-914F2BCF55AA}"/>
    <cellStyle name="Output 9 4 5 2 3 2 2" xfId="34351" xr:uid="{47CDCA67-F9DC-4990-85BC-608DFB3069DE}"/>
    <cellStyle name="Output 9 4 5 2 3 3" xfId="41642" xr:uid="{F81D0DD8-6EF5-403D-96B0-3468FF6F9E80}"/>
    <cellStyle name="Output 9 4 5 2 4" xfId="15181" xr:uid="{1149F7E6-2A0E-4633-851D-E3E97C867487}"/>
    <cellStyle name="Output 9 4 5 2 4 2" xfId="38455" xr:uid="{C27E357E-7147-4D43-9D5F-B01F571F134F}"/>
    <cellStyle name="Output 9 4 5 2 5" xfId="25576" xr:uid="{6907AE1A-CC3E-4C86-8EA6-47AF854628B4}"/>
    <cellStyle name="Output 9 4 5 3" xfId="4313" xr:uid="{6FB30278-9082-4AA0-B925-E05417DA3139}"/>
    <cellStyle name="Output 9 4 5 3 2" xfId="29655" xr:uid="{C605A744-F4ED-4B95-8404-BDA891826027}"/>
    <cellStyle name="Output 9 4 5 4" xfId="38079" xr:uid="{B81E4BDE-670F-4B7D-AE97-48D56506D83D}"/>
    <cellStyle name="Output 9 4 6" xfId="2183" xr:uid="{B983A55E-6B13-4EE8-AE7D-CA1015100B93}"/>
    <cellStyle name="Output 9 4 6 2" xfId="6484" xr:uid="{678B691F-1AE8-41FB-A4F2-061E8BDC320E}"/>
    <cellStyle name="Output 9 4 6 2 2" xfId="9070" xr:uid="{99CA121C-DDB4-4994-8EB9-9839E7E051E3}"/>
    <cellStyle name="Output 9 4 6 2 2 2" xfId="18059" xr:uid="{47345067-CF79-4305-987A-FCF5D5E61A18}"/>
    <cellStyle name="Output 9 4 6 2 2 2 2" xfId="40341" xr:uid="{7BFBB09F-F1E6-444D-A691-094FE692E2F1}"/>
    <cellStyle name="Output 9 4 6 2 2 3" xfId="36400" xr:uid="{F10671FC-472C-4455-ABCD-E61A793383FD}"/>
    <cellStyle name="Output 9 4 6 2 3" xfId="11707" xr:uid="{9B6A3A19-CC9D-43D3-A65E-A9ACF8100E43}"/>
    <cellStyle name="Output 9 4 6 2 3 2" xfId="20696" xr:uid="{FF2DA515-F8F7-48F7-82BD-A36E06ADF2E7}"/>
    <cellStyle name="Output 9 4 6 2 3 2 2" xfId="30689" xr:uid="{21A0BF42-8306-4F33-94D5-C1B57C452B97}"/>
    <cellStyle name="Output 9 4 6 2 3 3" xfId="26450" xr:uid="{E83E625B-3417-4F47-93C0-0F34B1A9135E}"/>
    <cellStyle name="Output 9 4 6 2 4" xfId="15473" xr:uid="{2DAFA493-3702-4E9A-9E9F-33E6C318F9BB}"/>
    <cellStyle name="Output 9 4 6 2 4 2" xfId="23686" xr:uid="{CA8F6413-BD42-4257-B055-923F5E147AAB}"/>
    <cellStyle name="Output 9 4 6 2 5" xfId="33635" xr:uid="{CB79D77D-B62F-49C6-885D-95FE49F11AD0}"/>
    <cellStyle name="Output 9 4 6 3" xfId="4620" xr:uid="{6A2DA408-D5E9-4919-A651-21154CD154E9}"/>
    <cellStyle name="Output 9 4 6 3 2" xfId="36797" xr:uid="{B68CC8BE-43CE-473F-96BE-C0D645CAC6ED}"/>
    <cellStyle name="Output 9 4 6 4" xfId="33081" xr:uid="{246D9FB8-6E34-46AA-AC65-46801DE3BF94}"/>
    <cellStyle name="Output 9 4 7" xfId="4920" xr:uid="{33182030-980E-47FD-83C5-03B3F82BD9E0}"/>
    <cellStyle name="Output 9 4 7 2" xfId="7506" xr:uid="{69451173-AE9A-4BDB-BA9C-0669D6A4DBDF}"/>
    <cellStyle name="Output 9 4 7 2 2" xfId="16495" xr:uid="{87AA5C20-F343-479F-915D-CFABE6619B39}"/>
    <cellStyle name="Output 9 4 7 2 2 2" xfId="41732" xr:uid="{9F7D951A-9CC9-4FDF-A9F0-62D4B6236B23}"/>
    <cellStyle name="Output 9 4 7 2 3" xfId="29745" xr:uid="{4508DAE6-12EC-4620-8486-5CDA20FDB4BD}"/>
    <cellStyle name="Output 9 4 7 3" xfId="10143" xr:uid="{32464951-11CF-4BDE-B76D-6ADB29A369AE}"/>
    <cellStyle name="Output 9 4 7 3 2" xfId="19132" xr:uid="{E89FAE7A-7168-447E-8FF5-48CEEDD9916C}"/>
    <cellStyle name="Output 9 4 7 3 2 2" xfId="32617" xr:uid="{1E976314-86C2-4B56-9D5C-DC86513BA8B8}"/>
    <cellStyle name="Output 9 4 7 3 3" xfId="31120" xr:uid="{5A79E058-1949-49C2-B2C8-F0F9B975D071}"/>
    <cellStyle name="Output 9 4 7 4" xfId="13909" xr:uid="{FCD37A29-8198-4D80-8134-0DF2BCE8F1A2}"/>
    <cellStyle name="Output 9 4 7 4 2" xfId="28937" xr:uid="{ED5175AE-24F5-481B-BF20-8149513206D9}"/>
    <cellStyle name="Output 9 4 7 5" xfId="35167" xr:uid="{B750238F-92F4-44E8-B379-F8D3A717FB6A}"/>
    <cellStyle name="Output 9 4 8" xfId="2532" xr:uid="{25691D37-141B-426B-97F9-4DC5F7D38C94}"/>
    <cellStyle name="Output 9 4 8 2" xfId="32494" xr:uid="{6BE0905C-6A76-4308-9415-DEF856181305}"/>
    <cellStyle name="Output 9 4 9" xfId="30789" xr:uid="{2D0C51BD-E600-47E6-8C9C-5263BB1F2728}"/>
    <cellStyle name="Output 9 5" xfId="295" xr:uid="{093F9787-A897-4C29-858D-4A53511DC450}"/>
    <cellStyle name="Output 9 5 2" xfId="4698" xr:uid="{C6EE1AF5-AFE9-422E-9921-492A85106515}"/>
    <cellStyle name="Output 9 5 2 2" xfId="7284" xr:uid="{5B1039F6-9F17-4F22-A001-E78E70C78371}"/>
    <cellStyle name="Output 9 5 2 2 2" xfId="16273" xr:uid="{853EA8E7-A4D6-4F96-809B-B530AC7D879B}"/>
    <cellStyle name="Output 9 5 2 2 2 2" xfId="24782" xr:uid="{8A9DE997-2900-450D-9D9B-8C89CFB441FA}"/>
    <cellStyle name="Output 9 5 2 2 3" xfId="34023" xr:uid="{178F8971-B7ED-4971-8409-9F5E206B3165}"/>
    <cellStyle name="Output 9 5 2 3" xfId="9921" xr:uid="{5CBE4418-43B8-4EBF-B02A-1B415E7F6965}"/>
    <cellStyle name="Output 9 5 2 3 2" xfId="18910" xr:uid="{068AA2FA-D2D3-4B60-B489-5DBDFA472A7E}"/>
    <cellStyle name="Output 9 5 2 3 2 2" xfId="28432" xr:uid="{3CC9CFDD-D0C8-4B1D-AAA8-3FE883D8C5A2}"/>
    <cellStyle name="Output 9 5 2 3 3" xfId="34519" xr:uid="{0ECC2EB9-2061-4914-BB7E-5DCA1BF88CF7}"/>
    <cellStyle name="Output 9 5 2 4" xfId="13687" xr:uid="{6F545816-3196-4C08-A333-21C3B9568E8D}"/>
    <cellStyle name="Output 9 5 2 4 2" xfId="33958" xr:uid="{5A1A5F24-BE6D-4C23-BE37-A1AC125BA228}"/>
    <cellStyle name="Output 9 5 2 5" xfId="43445" xr:uid="{596CB962-4A03-4971-AB09-3F2492D79B81}"/>
    <cellStyle name="Output 9 5 3" xfId="2763" xr:uid="{6D6C5162-5DE7-4F2C-9137-96A4694D67AD}"/>
    <cellStyle name="Output 9 5 3 2" xfId="37472" xr:uid="{16C96A98-8437-4CAD-89E9-73D603B02663}"/>
    <cellStyle name="Output 9 5 4" xfId="27064" xr:uid="{3E70A86F-18E4-4736-848F-8829577B0F79}"/>
    <cellStyle name="Output 9 6" xfId="644" xr:uid="{D9FD9816-ACC2-4FCD-90EC-5C2C43369567}"/>
    <cellStyle name="Output 9 6 2" xfId="5022" xr:uid="{4C187090-BEC4-4570-931B-E7892DE44CE6}"/>
    <cellStyle name="Output 9 6 2 2" xfId="7608" xr:uid="{B1CCC06D-8E7F-4E41-A59A-E931D94986E0}"/>
    <cellStyle name="Output 9 6 2 2 2" xfId="16597" xr:uid="{26300279-399B-451B-88D6-C24A46FD07D0}"/>
    <cellStyle name="Output 9 6 2 2 2 2" xfId="36480" xr:uid="{158874DA-B094-4B89-9164-4AC372F3A534}"/>
    <cellStyle name="Output 9 6 2 2 3" xfId="33010" xr:uid="{CF051178-5741-4A53-8F54-DCE6420E2BCE}"/>
    <cellStyle name="Output 9 6 2 3" xfId="10245" xr:uid="{1A98CD4E-C0B1-438B-844F-841925425A4C}"/>
    <cellStyle name="Output 9 6 2 3 2" xfId="19234" xr:uid="{0BC99AE5-1D92-4D56-BFA3-74A21D551574}"/>
    <cellStyle name="Output 9 6 2 3 2 2" xfId="33470" xr:uid="{A750D31C-DB0A-49B5-8EC3-12517C7156E6}"/>
    <cellStyle name="Output 9 6 2 3 3" xfId="26410" xr:uid="{6BFC172B-EE25-4563-BC2A-EC0413CF4343}"/>
    <cellStyle name="Output 9 6 2 4" xfId="14011" xr:uid="{96EB2E8E-3D99-4BBC-ABA8-F95B9985AF07}"/>
    <cellStyle name="Output 9 6 2 4 2" xfId="40664" xr:uid="{45E29856-9083-4302-A4E3-D2CB55A5084D}"/>
    <cellStyle name="Output 9 6 2 5" xfId="41419" xr:uid="{2156A942-FF01-4B56-84B2-EF1570BA80D8}"/>
    <cellStyle name="Output 9 6 3" xfId="3081" xr:uid="{B6A8D94D-C3B0-4308-85F0-D10992319D74}"/>
    <cellStyle name="Output 9 6 3 2" xfId="27019" xr:uid="{5FB156D5-58D8-4DAD-A1F7-F24FF05B5105}"/>
    <cellStyle name="Output 9 6 4" xfId="35469" xr:uid="{5CA46FF3-63BE-4940-B013-468F935600CB}"/>
    <cellStyle name="Output 9 7" xfId="989" xr:uid="{3DB59FE8-8213-4919-9A32-543F4F125E20}"/>
    <cellStyle name="Output 9 7 2" xfId="5343" xr:uid="{CD30D221-6A17-422C-B085-A4E038F1031E}"/>
    <cellStyle name="Output 9 7 2 2" xfId="7929" xr:uid="{62D231CD-6AA7-412C-81D6-1C3E01B83F93}"/>
    <cellStyle name="Output 9 7 2 2 2" xfId="16918" xr:uid="{78DAE5EE-E881-4D37-BB7A-1B68AD314B16}"/>
    <cellStyle name="Output 9 7 2 2 2 2" xfId="23361" xr:uid="{6AB09A8F-6AB0-408E-B1FA-B00653650569}"/>
    <cellStyle name="Output 9 7 2 2 3" xfId="37711" xr:uid="{2B686584-37B3-4967-8FEA-D1E4C97AD8C7}"/>
    <cellStyle name="Output 9 7 2 3" xfId="10566" xr:uid="{25FC1FD5-3748-4150-B6AB-CEB6E2BB558F}"/>
    <cellStyle name="Output 9 7 2 3 2" xfId="19555" xr:uid="{3BFBFA72-A6E7-446C-AD16-49F7D984B75A}"/>
    <cellStyle name="Output 9 7 2 3 2 2" xfId="43823" xr:uid="{A53DC796-8E91-4B31-82F2-2352AF0BA778}"/>
    <cellStyle name="Output 9 7 2 3 3" xfId="26710" xr:uid="{D48B2549-DCCE-4D05-B6CB-5D5811808F07}"/>
    <cellStyle name="Output 9 7 2 4" xfId="14332" xr:uid="{2D2FACA4-F2AE-4A95-AB4E-9C76A176F23A}"/>
    <cellStyle name="Output 9 7 2 4 2" xfId="24942" xr:uid="{31FD3953-A781-49DD-8D39-611647F6E8AB}"/>
    <cellStyle name="Output 9 7 2 5" xfId="24437" xr:uid="{837224C6-747B-4B02-B046-A524C4267272}"/>
    <cellStyle name="Output 9 7 3" xfId="3426" xr:uid="{0821F783-FAE9-41B1-86F1-89C914D34359}"/>
    <cellStyle name="Output 9 7 3 2" xfId="25814" xr:uid="{BD0283EC-6D04-4466-B556-C35BA19703C2}"/>
    <cellStyle name="Output 9 7 4" xfId="25734" xr:uid="{6180625B-212F-48EC-8FE6-046EED6AF781}"/>
    <cellStyle name="Output 9 8" xfId="1333" xr:uid="{E1C41D71-6C6A-43D4-8328-456F899F2653}"/>
    <cellStyle name="Output 9 8 2" xfId="5678" xr:uid="{91E3FC5E-7377-4E2F-AF20-5C9C877DCE4B}"/>
    <cellStyle name="Output 9 8 2 2" xfId="8264" xr:uid="{774DF4C6-5D8E-47AD-8F02-D690D6A25CC9}"/>
    <cellStyle name="Output 9 8 2 2 2" xfId="17253" xr:uid="{7CA0053E-C285-4D21-AD5D-AC46DC47A494}"/>
    <cellStyle name="Output 9 8 2 2 2 2" xfId="23525" xr:uid="{6E64F56D-EDF7-4582-A0B7-0851C9753B5A}"/>
    <cellStyle name="Output 9 8 2 2 3" xfId="42799" xr:uid="{6964FDAB-6DC9-41F8-B0F2-3C865E86AF83}"/>
    <cellStyle name="Output 9 8 2 3" xfId="10901" xr:uid="{87378C00-404A-4102-B707-18C57C6077B3}"/>
    <cellStyle name="Output 9 8 2 3 2" xfId="19890" xr:uid="{26669D32-4789-4E06-B455-B225B5CE62E2}"/>
    <cellStyle name="Output 9 8 2 3 2 2" xfId="35179" xr:uid="{7A7D99C4-65A2-4CCC-B2EB-1A3A2B3207A7}"/>
    <cellStyle name="Output 9 8 2 3 3" xfId="24215" xr:uid="{D77D3ABE-BF19-4121-AC87-53C6D14A716E}"/>
    <cellStyle name="Output 9 8 2 4" xfId="14667" xr:uid="{207D4891-F2A1-4808-B60D-7352B4C2885C}"/>
    <cellStyle name="Output 9 8 2 4 2" xfId="44009" xr:uid="{824986CC-2074-4E7D-B689-72DB568D39C3}"/>
    <cellStyle name="Output 9 8 2 5" xfId="31465" xr:uid="{4F33A415-D25B-4FA1-BB54-00D5FC97A717}"/>
    <cellStyle name="Output 9 8 3" xfId="3770" xr:uid="{A3B93F31-610D-482F-B9FB-305C9E3666BB}"/>
    <cellStyle name="Output 9 8 3 2" xfId="26098" xr:uid="{688C4B57-5A77-4A98-A9A7-5DDC1B72506B}"/>
    <cellStyle name="Output 9 8 4" xfId="27401" xr:uid="{B9699138-5EBB-4BC9-8786-F7B81BF20A0C}"/>
    <cellStyle name="Output 9 9" xfId="197" xr:uid="{32CBCA17-5C85-4B1A-BEDE-6EDEC8A5492F}"/>
    <cellStyle name="Output 9 9 2" xfId="2622" xr:uid="{0DF9715E-2CE5-445F-AEAC-6A323E56C462}"/>
    <cellStyle name="Output 9 9 2 2" xfId="6863" xr:uid="{E2CD55CD-3404-4021-99FD-ED2BC5615559}"/>
    <cellStyle name="Output 9 9 2 2 2" xfId="15852" xr:uid="{62DE3FB3-D3A0-4130-ABB3-6992123917AC}"/>
    <cellStyle name="Output 9 9 2 2 2 2" xfId="36766" xr:uid="{20E5E2CF-0311-4F56-BB91-7E4685683B28}"/>
    <cellStyle name="Output 9 9 2 2 3" xfId="23899" xr:uid="{C659B162-0ACC-490C-BD06-DF8EADF5D6B1}"/>
    <cellStyle name="Output 9 9 2 3" xfId="9433" xr:uid="{2A5449BF-EE5B-410B-AB8B-93A475D6EAAF}"/>
    <cellStyle name="Output 9 9 2 3 2" xfId="18422" xr:uid="{1812498B-AA5C-4C77-9217-D783BEF65A00}"/>
    <cellStyle name="Output 9 9 2 3 2 2" xfId="36388" xr:uid="{9D5C65EF-9D6D-4772-8166-B5C8A01153AE}"/>
    <cellStyle name="Output 9 9 2 3 3" xfId="31224" xr:uid="{BA102902-BF87-4BD1-A9BD-4D143FC3D8BD}"/>
    <cellStyle name="Output 9 9 2 4" xfId="13476" xr:uid="{DC638247-1215-4F0F-89E6-6BCF0341BABA}"/>
    <cellStyle name="Output 9 9 2 4 2" xfId="24568" xr:uid="{D0158EFE-276A-452A-9C89-E9DE8CFDBC4B}"/>
    <cellStyle name="Output 9 9 2 5" xfId="36677" xr:uid="{063E082F-99E7-4791-8C55-A282BB3DDC8A}"/>
    <cellStyle name="Output 9 9 3" xfId="2665" xr:uid="{8AC71AC7-17AC-4882-B88A-7C5B4A440115}"/>
    <cellStyle name="Output 9 9 3 2" xfId="30603" xr:uid="{E6272446-CF81-4045-93EC-984E02EED52F}"/>
    <cellStyle name="Output 9 9 4" xfId="22278" xr:uid="{2DE8EFA1-9097-4FAF-96D3-EF10D1513334}"/>
    <cellStyle name="Percent" xfId="2" builtinId="5"/>
    <cellStyle name="Percent 2" xfId="44125" xr:uid="{71E2B33F-34FE-436E-89CB-E7340ABDEA44}"/>
    <cellStyle name="Percent 2 2" xfId="44184" xr:uid="{E68C6E05-595E-4A14-A33A-BACF113E4FC8}"/>
    <cellStyle name="Percent 2 3" xfId="44154" xr:uid="{0344A0E6-E0B8-4085-9DD4-98FD6719CF7D}"/>
    <cellStyle name="Percent 3" xfId="44185" xr:uid="{5502EA70-A127-49DB-8879-D00FFC0B8A36}"/>
    <cellStyle name="Percent 3 2" xfId="59385" xr:uid="{AEF7E17C-012B-411A-A848-931CEEDAC9F1}"/>
    <cellStyle name="Percent 4" xfId="44152" xr:uid="{65DF1130-CB08-42F0-BB2A-B9CFE830BAA3}"/>
    <cellStyle name="Percent 5" xfId="44236" xr:uid="{F510B94A-EE93-48D4-85CF-11347087D268}"/>
    <cellStyle name="Percent 6" xfId="44209" xr:uid="{2627599F-208E-4ED3-B5FC-DA6C1798DC40}"/>
    <cellStyle name="Percent 7" xfId="44" xr:uid="{DF405C17-3E38-4C5F-95A6-DE6A54023D59}"/>
    <cellStyle name="Title 2" xfId="88" xr:uid="{0B64F2F8-F65C-473B-BBC8-E525B5430FCB}"/>
    <cellStyle name="Title 2 2" xfId="44186" xr:uid="{92DC5E83-F6CA-42C0-BBE4-F6F57F78D983}"/>
    <cellStyle name="Title 3" xfId="44237" xr:uid="{C94170D5-0ABE-47BD-B81E-84FB3F024030}"/>
    <cellStyle name="Title 4" xfId="45" xr:uid="{A4EB28C3-6293-4081-97B3-F900C6AA6D3C}"/>
    <cellStyle name="Title 5" xfId="45857" xr:uid="{9420B8D0-3B42-4A30-B270-EEAE732659B0}"/>
    <cellStyle name="Title 6" xfId="59381" xr:uid="{912C7A4D-12F6-41DA-A4AB-6BF612782FED}"/>
    <cellStyle name="Total 10" xfId="2205" xr:uid="{A493C0A1-670A-4678-8DE1-488F5ACFCABF}"/>
    <cellStyle name="Total 10 2" xfId="41391" xr:uid="{4D059606-8E87-4F9A-ABD3-78D3F096BECE}"/>
    <cellStyle name="Total 10 2 2" xfId="57083" xr:uid="{88402547-EAEA-4E28-B0B3-AE9C608AF0AB}"/>
    <cellStyle name="Total 10 2 3" xfId="50301" xr:uid="{5AAB2973-5279-4DDF-8CEB-214C7D7203D4}"/>
    <cellStyle name="Total 10 3" xfId="51907" xr:uid="{61632470-0071-4D08-A313-5AEC5D053076}"/>
    <cellStyle name="Total 10 3 2" xfId="58688" xr:uid="{86634876-C34B-4404-AFFE-A4E18CFFDE77}"/>
    <cellStyle name="Total 10 4" xfId="51657" xr:uid="{EB97656A-A1A1-4F66-A0B6-104C70F6C380}"/>
    <cellStyle name="Total 10 4 2" xfId="58438" xr:uid="{AEB51678-4B46-4DC7-ACED-8BE8F416AD93}"/>
    <cellStyle name="Total 10 5" xfId="48418" xr:uid="{0E15035D-F6E0-4226-B3F8-5C298644E946}"/>
    <cellStyle name="Total 10 5 2" xfId="55210" xr:uid="{62D8B177-9874-486F-BB2A-129C51FB7ECE}"/>
    <cellStyle name="Total 10 6" xfId="53496" xr:uid="{461B7F69-3E21-46A3-B18C-2883A0859333}"/>
    <cellStyle name="Total 10 7" xfId="46804" xr:uid="{CED60D9E-63A4-4E54-81DD-1CFF2F0E7E69}"/>
    <cellStyle name="Total 11" xfId="33782" xr:uid="{79A3C494-AC31-4BB4-8B16-3AF24686D2D2}"/>
    <cellStyle name="Total 11 2" xfId="50434" xr:uid="{958A14F6-E2C4-4789-844C-90E9ACB683AD}"/>
    <cellStyle name="Total 11 2 2" xfId="57216" xr:uid="{6293C2EC-C180-4962-BEA6-A87C455E86FA}"/>
    <cellStyle name="Total 11 3" xfId="52036" xr:uid="{3FDA2B19-B0AE-4FC5-AE1F-A89ECE318967}"/>
    <cellStyle name="Total 11 3 2" xfId="58817" xr:uid="{3A7BF539-58C3-4D1C-B826-5B2C0C7CE96C}"/>
    <cellStyle name="Total 11 4" xfId="51429" xr:uid="{EA05BA5B-1C77-4EB7-A3C9-FFE92B88AE4F}"/>
    <cellStyle name="Total 11 4 2" xfId="58211" xr:uid="{2971E9F6-6BBC-4831-AC7C-DF23A114C694}"/>
    <cellStyle name="Total 11 5" xfId="48551" xr:uid="{45363C92-B52A-44C2-9FB7-5359383BA1BE}"/>
    <cellStyle name="Total 11 5 2" xfId="55340" xr:uid="{14188B43-4072-4823-953D-44BB5C8D7C93}"/>
    <cellStyle name="Total 11 6" xfId="53626" xr:uid="{6C51A377-FA5F-4848-A229-1473A55E7D15}"/>
    <cellStyle name="Total 11 7" xfId="46937" xr:uid="{6A5DEC15-8858-47A7-B7AE-320A62F0FDAD}"/>
    <cellStyle name="Total 12" xfId="89" xr:uid="{0E7E1AF7-7392-40E0-BDAB-E90CB9E1C624}"/>
    <cellStyle name="Total 12 2" xfId="53982" xr:uid="{C4FEA348-A3BB-4E0D-BCCA-8E2942DE4475}"/>
    <cellStyle name="Total 12 3" xfId="47307" xr:uid="{06D4EF0D-DBF2-4B36-9B8B-A4DBF75A49BA}"/>
    <cellStyle name="Total 13" xfId="44130" xr:uid="{F41F1CDF-7557-448A-B26E-35219909B602}"/>
    <cellStyle name="Total 13 2" xfId="55696" xr:uid="{19E7C93A-0DF6-4E8F-9B55-1A137B351345}"/>
    <cellStyle name="Total 13 3" xfId="48913" xr:uid="{D0E32CBE-A697-4319-B692-316AF91DCA98}"/>
    <cellStyle name="Total 14" xfId="45457" xr:uid="{BF10258B-C5B0-4031-B6A0-94C5D76F6351}"/>
    <cellStyle name="Total 15" xfId="46" xr:uid="{35DCAE98-1284-4585-B41A-1A701B824B6B}"/>
    <cellStyle name="Total 2" xfId="92" xr:uid="{01C39DC4-0632-4805-B262-1DA176A73D09}"/>
    <cellStyle name="Total 2 10" xfId="904" xr:uid="{675E491D-50CF-42D5-8C91-63650EBD8016}"/>
    <cellStyle name="Total 2 10 2" xfId="5271" xr:uid="{16BE534F-8C3A-4D3F-86BA-6D16D3A953E9}"/>
    <cellStyle name="Total 2 10 2 2" xfId="7857" xr:uid="{2E7CA037-7ED3-423D-8AE8-C173265AB3B9}"/>
    <cellStyle name="Total 2 10 2 2 2" xfId="16846" xr:uid="{79083466-CD68-4606-89CA-1A0F970619E7}"/>
    <cellStyle name="Total 2 10 2 2 2 2" xfId="30184" xr:uid="{FED04984-8BE9-44F5-81EE-7097DC2129A6}"/>
    <cellStyle name="Total 2 10 2 2 2 3" xfId="56486" xr:uid="{17717009-0E63-4D2E-88BA-EFF260B9F042}"/>
    <cellStyle name="Total 2 10 2 2 3" xfId="22830" xr:uid="{77444021-3BCD-4B5A-BD00-95ACE569EA35}"/>
    <cellStyle name="Total 2 10 2 2 4" xfId="49704" xr:uid="{CC7A9207-6C60-4F59-A8CC-F3F2DD61E901}"/>
    <cellStyle name="Total 2 10 2 3" xfId="10494" xr:uid="{AA1E7FF1-9E5B-437E-ACDD-C49D30AD17CA}"/>
    <cellStyle name="Total 2 10 2 3 2" xfId="19483" xr:uid="{FA5C3826-7C9E-4B9F-B8F8-D5310D8EEB89}"/>
    <cellStyle name="Total 2 10 2 3 2 2" xfId="32195" xr:uid="{CAEEB2C6-066A-4B11-96EE-6885B00BB835}"/>
    <cellStyle name="Total 2 10 2 3 2 3" xfId="58571" xr:uid="{F2805716-63CE-4898-8E2D-65E942775159}"/>
    <cellStyle name="Total 2 10 2 3 3" xfId="41368" xr:uid="{C58B1E87-D6B1-4AA2-A3BC-A211A36DB87A}"/>
    <cellStyle name="Total 2 10 2 3 4" xfId="51790" xr:uid="{5A9BAA7B-6F9D-48E9-928B-76243FB5E3D2}"/>
    <cellStyle name="Total 2 10 2 4" xfId="14260" xr:uid="{2450089C-0B7E-4CC9-B986-3CB70B493A9B}"/>
    <cellStyle name="Total 2 10 2 4 2" xfId="42555" xr:uid="{8FA123E2-476B-4B44-8057-F017DCE0B21A}"/>
    <cellStyle name="Total 2 10 2 4 2 2" xfId="54625" xr:uid="{2C17D04B-990A-4877-87BC-7CF70EB6CC16}"/>
    <cellStyle name="Total 2 10 2 4 3" xfId="47821" xr:uid="{20A40CD1-9C05-4642-B7FF-644237D90776}"/>
    <cellStyle name="Total 2 10 2 5" xfId="37137" xr:uid="{76B155C0-1EE2-4264-8778-1F024B90D651}"/>
    <cellStyle name="Total 2 10 2 6" xfId="46207" xr:uid="{A5CB6C04-B273-4BEF-8F80-57D7A74BD9C1}"/>
    <cellStyle name="Total 2 10 3" xfId="3341" xr:uid="{83E3778F-2AFC-4C14-B5EE-BE23EF2C6781}"/>
    <cellStyle name="Total 2 10 3 2" xfId="26596" xr:uid="{21AD4E32-7A5F-4BC3-A5D2-F898E29C4F51}"/>
    <cellStyle name="Total 2 10 3 2 2" xfId="56888" xr:uid="{B754DBFE-6D59-4D91-BED7-80EAE2886982}"/>
    <cellStyle name="Total 2 10 3 2 3" xfId="50106" xr:uid="{2D3287A1-2202-48D4-80B3-BA3E0B7947E7}"/>
    <cellStyle name="Total 2 10 3 3" xfId="48931" xr:uid="{85740B24-A70B-4B39-8FCD-5D5F14D50410}"/>
    <cellStyle name="Total 2 10 3 3 2" xfId="55714" xr:uid="{46C781E2-14FE-400F-86D1-7DDB1C6F3054}"/>
    <cellStyle name="Total 2 10 3 4" xfId="48223" xr:uid="{9C2EE5C3-C13C-49E1-BE87-B783E353C572}"/>
    <cellStyle name="Total 2 10 3 4 2" xfId="55015" xr:uid="{D8E6F5B9-3272-4680-8D22-5669C14DB0E0}"/>
    <cellStyle name="Total 2 10 3 5" xfId="53315" xr:uid="{97A44E6D-7E12-45FE-9713-60943C61DE74}"/>
    <cellStyle name="Total 2 10 3 6" xfId="46609" xr:uid="{F12A4315-F776-40AC-96DB-8CB912A10746}"/>
    <cellStyle name="Total 2 10 4" xfId="32822" xr:uid="{477DAED6-F719-4B65-9F76-C028EF20EA25}"/>
    <cellStyle name="Total 2 10 4 2" xfId="56014" xr:uid="{65E1A58E-9E5F-4C52-9FF1-22094BCA5FDF}"/>
    <cellStyle name="Total 2 10 4 3" xfId="49232" xr:uid="{EC76D285-BF15-4937-842B-8843BA4187E3}"/>
    <cellStyle name="Total 2 10 5" xfId="44464" xr:uid="{9C9A9374-59F5-46CA-9AF9-464C10755422}"/>
    <cellStyle name="Total 2 10 5 2" xfId="55675" xr:uid="{304A418E-B10B-41B1-B545-6AD4CBD2CD0C}"/>
    <cellStyle name="Total 2 10 5 3" xfId="48894" xr:uid="{BEAA6615-EC7E-4C67-BAB4-0920938FC2D7}"/>
    <cellStyle name="Total 2 10 6" xfId="45698" xr:uid="{4FFA9C0C-D6DE-4E1A-91BF-9A21709DF778}"/>
    <cellStyle name="Total 2 10 6 2" xfId="54177" xr:uid="{714FE2DB-9F43-4D39-94E1-605422795D83}"/>
    <cellStyle name="Total 2 11" xfId="1248" xr:uid="{4196A9AE-58E1-4967-98B8-97BD6B5E632B}"/>
    <cellStyle name="Total 2 11 2" xfId="5593" xr:uid="{D1B6C95B-ADB6-4A45-A229-9218ACFF075A}"/>
    <cellStyle name="Total 2 11 2 2" xfId="8179" xr:uid="{868FF28C-9077-4A5C-A8E3-9F993C7B054B}"/>
    <cellStyle name="Total 2 11 2 2 2" xfId="17168" xr:uid="{F273DC6E-DEB9-4EAE-AF33-3BA92B7C7607}"/>
    <cellStyle name="Total 2 11 2 2 2 2" xfId="28627" xr:uid="{C96403F9-616B-423C-98FD-235FE981B85C}"/>
    <cellStyle name="Total 2 11 2 2 2 3" xfId="56533" xr:uid="{1E33C36C-6899-436C-B9BC-FB55E3997A2E}"/>
    <cellStyle name="Total 2 11 2 2 3" xfId="33923" xr:uid="{C384B85C-226D-47B1-8718-DC7CB9FD1AC2}"/>
    <cellStyle name="Total 2 11 2 2 4" xfId="49751" xr:uid="{86F45D42-5A23-44B6-B824-B6D6731A9C35}"/>
    <cellStyle name="Total 2 11 2 3" xfId="10816" xr:uid="{A200BD55-53CD-485F-B579-DBAA049B925A}"/>
    <cellStyle name="Total 2 11 2 3 2" xfId="19805" xr:uid="{8FD4879B-9947-456B-A8DA-3C2E994AA6AD}"/>
    <cellStyle name="Total 2 11 2 3 2 2" xfId="30658" xr:uid="{EA5EFAFD-09B0-4700-B917-AED5DC4DFEE6}"/>
    <cellStyle name="Total 2 11 2 3 2 3" xfId="58140" xr:uid="{0A177787-DD9D-4748-9A66-FE1D2559BCAC}"/>
    <cellStyle name="Total 2 11 2 3 3" xfId="44035" xr:uid="{322738DC-D27E-4D1B-B624-A5E4C2E89CE8}"/>
    <cellStyle name="Total 2 11 2 3 4" xfId="51358" xr:uid="{DDD5CE1E-4816-486C-9C3F-B6C5C7D65186}"/>
    <cellStyle name="Total 2 11 2 4" xfId="14582" xr:uid="{33DEA6C2-DBA4-45A6-9F42-ABAE5F94C921}"/>
    <cellStyle name="Total 2 11 2 4 2" xfId="22706" xr:uid="{1D8BD80A-8F65-40E0-A357-4092B6BA5978}"/>
    <cellStyle name="Total 2 11 2 4 2 2" xfId="54669" xr:uid="{22F1D798-C861-4E30-AD2F-ECC979165CA4}"/>
    <cellStyle name="Total 2 11 2 4 3" xfId="47868" xr:uid="{84F7E35F-F249-4AC3-98E9-2CD86EFB7B55}"/>
    <cellStyle name="Total 2 11 2 5" xfId="43936" xr:uid="{C963CAD9-836E-401B-B55E-74B40955AE63}"/>
    <cellStyle name="Total 2 11 2 6" xfId="46254" xr:uid="{BCBF1DD4-5779-4E5D-AE89-42DFF0993C9B}"/>
    <cellStyle name="Total 2 11 3" xfId="3685" xr:uid="{69F4BAD0-1AD6-4CF3-9DF5-9BC98C3F8705}"/>
    <cellStyle name="Total 2 11 3 2" xfId="40353" xr:uid="{5EC886A2-978E-4112-83A8-9717385D327B}"/>
    <cellStyle name="Total 2 11 3 2 2" xfId="56932" xr:uid="{6A75EC8C-0CBE-4CA2-8DD7-FCADA430D1DF}"/>
    <cellStyle name="Total 2 11 3 2 3" xfId="50150" xr:uid="{305E0598-D0E9-46ED-985D-4F427FA68202}"/>
    <cellStyle name="Total 2 11 3 3" xfId="52315" xr:uid="{168AE5C2-B418-4CFB-8F74-86A8521DF18A}"/>
    <cellStyle name="Total 2 11 3 3 2" xfId="59096" xr:uid="{CE3A4FB9-443D-46D9-A27E-F583C61C468B}"/>
    <cellStyle name="Total 2 11 3 4" xfId="48267" xr:uid="{E6D77A3A-23F0-4921-85CF-964B7A5D303E}"/>
    <cellStyle name="Total 2 11 3 4 2" xfId="55059" xr:uid="{C97C1DEF-7784-4284-84E7-163193BAAF52}"/>
    <cellStyle name="Total 2 11 3 5" xfId="53359" xr:uid="{B6D1C4A0-62D8-4804-A0A1-006BA6396AB5}"/>
    <cellStyle name="Total 2 11 3 6" xfId="46653" xr:uid="{C25C6C58-0F20-43AC-B891-D44370D82DF4}"/>
    <cellStyle name="Total 2 11 4" xfId="25110" xr:uid="{7779BEA1-D1AB-4421-B4AF-A418D549A302}"/>
    <cellStyle name="Total 2 11 4 2" xfId="56061" xr:uid="{CF705187-6DA0-4D89-AED6-2985F0365F18}"/>
    <cellStyle name="Total 2 11 4 3" xfId="49279" xr:uid="{2F09A86F-68D1-4FF2-B417-B13FBC2A65EF}"/>
    <cellStyle name="Total 2 11 5" xfId="44504" xr:uid="{404EB5DC-2B09-4023-B86C-88879553317F}"/>
    <cellStyle name="Total 2 11 5 2" xfId="58514" xr:uid="{FEC11173-F381-4C6F-9DA3-05742858D4E9}"/>
    <cellStyle name="Total 2 11 5 3" xfId="51733" xr:uid="{D8FF18CC-D0FC-4D16-A72E-709D7EF5F9F7}"/>
    <cellStyle name="Total 2 11 6" xfId="45745" xr:uid="{A1AA5A0D-0602-46ED-A4E5-6EF3AE30FB44}"/>
    <cellStyle name="Total 2 11 6 2" xfId="54221" xr:uid="{28C334A7-104C-4C12-A26B-CAD0D817F101}"/>
    <cellStyle name="Total 2 12" xfId="171" xr:uid="{0AB36C20-8A29-4A58-9209-F92586C884C0}"/>
    <cellStyle name="Total 2 12 2" xfId="2577" xr:uid="{0BD42EF7-0070-4AD8-8CDB-AE15052C74E4}"/>
    <cellStyle name="Total 2 12 2 2" xfId="6818" xr:uid="{66F66B37-63F5-4BD7-A8AA-2CD66BE98F69}"/>
    <cellStyle name="Total 2 12 2 2 2" xfId="15807" xr:uid="{01D418A2-81BA-4D18-97F0-6B5179FAE5C0}"/>
    <cellStyle name="Total 2 12 2 2 2 2" xfId="30441" xr:uid="{BB9974EC-3C79-4965-B925-D1A2C6A3C9DA}"/>
    <cellStyle name="Total 2 12 2 2 2 3" xfId="56574" xr:uid="{988E0923-5C34-4942-AA15-43F93706326D}"/>
    <cellStyle name="Total 2 12 2 2 3" xfId="40917" xr:uid="{D76ACE68-F54A-4E64-9FE2-45D21B20A59A}"/>
    <cellStyle name="Total 2 12 2 2 4" xfId="49792" xr:uid="{1FB332AA-5DA5-408F-BFF4-7EDA8C7A5F13}"/>
    <cellStyle name="Total 2 12 2 3" xfId="9388" xr:uid="{5B16CCBF-C96E-4B0A-BAD7-44B979988002}"/>
    <cellStyle name="Total 2 12 2 3 2" xfId="18377" xr:uid="{9EFD9D21-B00C-43C0-B1A7-3A58E8D289BD}"/>
    <cellStyle name="Total 2 12 2 3 2 2" xfId="29959" xr:uid="{EF0C4DEA-A207-47ED-9EC2-6CEA27AC38B2}"/>
    <cellStyle name="Total 2 12 2 3 2 3" xfId="57791" xr:uid="{0E5D7D4A-87B8-4407-B18F-6BA75EA5AFD8}"/>
    <cellStyle name="Total 2 12 2 3 3" xfId="26117" xr:uid="{17C4058A-7E0D-4B80-9C33-CDA7BFAE4681}"/>
    <cellStyle name="Total 2 12 2 3 4" xfId="51009" xr:uid="{5ED98EDE-99AD-4258-84B0-C03F7979460F}"/>
    <cellStyle name="Total 2 12 2 4" xfId="13431" xr:uid="{342F3A45-6996-47D2-B4D0-E5B687136057}"/>
    <cellStyle name="Total 2 12 2 4 2" xfId="24359" xr:uid="{FCDC659A-4B9A-49A0-9AFF-8A1C4961E815}"/>
    <cellStyle name="Total 2 12 2 4 2 2" xfId="54707" xr:uid="{A6570565-98A2-41F4-91C6-30CAAD70F233}"/>
    <cellStyle name="Total 2 12 2 4 3" xfId="47909" xr:uid="{AFDA872C-12A5-462B-BD94-9E4BE41C7675}"/>
    <cellStyle name="Total 2 12 2 5" xfId="30230" xr:uid="{ABEC8B08-B02C-41B6-9831-35816CD1C809}"/>
    <cellStyle name="Total 2 12 2 6" xfId="46295" xr:uid="{AB2CD8E3-2C6E-44E2-81F8-EECB1AFA45F6}"/>
    <cellStyle name="Total 2 12 3" xfId="2639" xr:uid="{18EC64CA-5880-4993-BEE4-B70FD1E6AB4D}"/>
    <cellStyle name="Total 2 12 3 2" xfId="37727" xr:uid="{6D31490E-D975-4231-AD3B-B80E09879BD9}"/>
    <cellStyle name="Total 2 12 3 2 2" xfId="56970" xr:uid="{C505568A-0145-4CB2-A030-6BCD152E19FD}"/>
    <cellStyle name="Total 2 12 3 2 3" xfId="50188" xr:uid="{E38BAD45-AA56-49B6-9B0B-CDF2ED4D341A}"/>
    <cellStyle name="Total 2 12 3 3" xfId="52284" xr:uid="{2621694E-1D8E-4680-A3CA-14BC8C6EBB12}"/>
    <cellStyle name="Total 2 12 3 3 2" xfId="59065" xr:uid="{58C260FE-39E6-4679-8FEA-2A65440AFA91}"/>
    <cellStyle name="Total 2 12 3 4" xfId="48305" xr:uid="{708ECB84-8263-4559-A8B0-45C4A51D493E}"/>
    <cellStyle name="Total 2 12 3 4 2" xfId="55097" xr:uid="{F04CEDB4-6953-4BF0-A218-B168AF30CCFF}"/>
    <cellStyle name="Total 2 12 3 5" xfId="53397" xr:uid="{D9901734-2AE0-4697-9BEF-5353B48A1C03}"/>
    <cellStyle name="Total 2 12 3 6" xfId="46691" xr:uid="{6F475E90-2594-4A5C-8426-D0E1F26FB74A}"/>
    <cellStyle name="Total 2 12 4" xfId="29751" xr:uid="{9D19E041-9201-425F-AC41-41F7207E3B02}"/>
    <cellStyle name="Total 2 12 4 2" xfId="56102" xr:uid="{5CAAA3AF-A227-4638-BE71-92615BD591EC}"/>
    <cellStyle name="Total 2 12 4 3" xfId="49320" xr:uid="{A72858C6-CAC6-4655-8498-840C72E6D3EC}"/>
    <cellStyle name="Total 2 12 5" xfId="44552" xr:uid="{D1AECD57-6D2C-49C2-B119-366F3B6A97F5}"/>
    <cellStyle name="Total 2 12 5 2" xfId="58159" xr:uid="{59F58035-2D8A-4B3F-9435-C6B155493A5A}"/>
    <cellStyle name="Total 2 12 5 3" xfId="51377" xr:uid="{0B6861A2-7FD2-437F-B4C3-08A27A203769}"/>
    <cellStyle name="Total 2 12 6" xfId="45786" xr:uid="{6613A7AF-FECD-4CDA-86DC-E2A639091060}"/>
    <cellStyle name="Total 2 12 6 2" xfId="54259" xr:uid="{932079BB-AE85-42C5-8298-9555A3807BFE}"/>
    <cellStyle name="Total 2 13" xfId="192" xr:uid="{19F435EC-BDA8-4986-8345-617536CB7782}"/>
    <cellStyle name="Total 2 13 2" xfId="2976" xr:uid="{540A9558-5DDB-4D00-A6EB-F0762FC95036}"/>
    <cellStyle name="Total 2 13 2 2" xfId="7126" xr:uid="{4C3713E8-3CF6-4746-ADE2-69C896F200FF}"/>
    <cellStyle name="Total 2 13 2 2 2" xfId="16115" xr:uid="{09B864CA-C7FB-426F-9066-62020EF5693D}"/>
    <cellStyle name="Total 2 13 2 2 2 2" xfId="28475" xr:uid="{BE559297-4529-4486-92FC-15CAEC90B3A5}"/>
    <cellStyle name="Total 2 13 2 2 2 3" xfId="56613" xr:uid="{9A7DE947-07E0-43A3-A6A0-D046D3CA4F33}"/>
    <cellStyle name="Total 2 13 2 2 3" xfId="31619" xr:uid="{16296401-5856-4640-BBC7-3FE063B1EED9}"/>
    <cellStyle name="Total 2 13 2 2 4" xfId="49831" xr:uid="{4DB79A75-EEE8-43B7-B83E-DC931D92D9C8}"/>
    <cellStyle name="Total 2 13 2 3" xfId="9689" xr:uid="{A8B857CC-2546-4FE2-860A-803C5E4472B3}"/>
    <cellStyle name="Total 2 13 2 3 2" xfId="18678" xr:uid="{37466B35-B0E6-4DE5-A03E-BA6DCC643F45}"/>
    <cellStyle name="Total 2 13 2 3 2 2" xfId="36189" xr:uid="{4E100713-6DEE-459D-9E65-FC3C9C720163}"/>
    <cellStyle name="Total 2 13 2 3 2 3" xfId="58304" xr:uid="{E71FBD74-2DA0-40E4-8A00-EF98750EA520}"/>
    <cellStyle name="Total 2 13 2 3 3" xfId="24227" xr:uid="{0ADACCFC-3CB4-4D80-AE2C-585A03E79C96}"/>
    <cellStyle name="Total 2 13 2 3 4" xfId="51522" xr:uid="{DBC1B1F2-EE8E-42A4-8AD1-28E4B3315B67}"/>
    <cellStyle name="Total 2 13 2 4" xfId="13529" xr:uid="{BC457DC2-5B51-46BE-AECA-D32FF8576127}"/>
    <cellStyle name="Total 2 13 2 4 2" xfId="35848" xr:uid="{D9F299A5-2A57-48F7-BAFC-1617F99F5919}"/>
    <cellStyle name="Total 2 13 2 4 2 2" xfId="54746" xr:uid="{1D4470BD-39B9-443C-8170-C30C3A74382C}"/>
    <cellStyle name="Total 2 13 2 4 3" xfId="47948" xr:uid="{B7BC171F-704A-4A81-890B-878B613DE1DE}"/>
    <cellStyle name="Total 2 13 2 5" xfId="37185" xr:uid="{BD8415E0-8C57-4FFB-9BC1-6DA43050378D}"/>
    <cellStyle name="Total 2 13 2 6" xfId="46334" xr:uid="{CA639926-A17A-47C4-A132-76F7BB157B9B}"/>
    <cellStyle name="Total 2 13 3" xfId="2660" xr:uid="{3F84F24C-1236-46A7-B1C2-BA7FE635E5E6}"/>
    <cellStyle name="Total 2 13 3 2" xfId="36796" xr:uid="{2480330A-FFA7-4F11-8667-3465AA493345}"/>
    <cellStyle name="Total 2 13 3 2 2" xfId="57009" xr:uid="{0885486A-5A92-4D5B-B0C7-41C7CDA37B61}"/>
    <cellStyle name="Total 2 13 3 2 3" xfId="50227" xr:uid="{089C0AD3-F030-4D94-955B-34F8A51B3C6E}"/>
    <cellStyle name="Total 2 13 3 3" xfId="51624" xr:uid="{019FC0DC-9BCA-43D1-919A-BC3FEC904972}"/>
    <cellStyle name="Total 2 13 3 3 2" xfId="58405" xr:uid="{A99F8820-42ED-4461-9060-BE53DAA5490F}"/>
    <cellStyle name="Total 2 13 3 4" xfId="48344" xr:uid="{0D4A43C7-2F21-4D46-9231-4A6EA6E16332}"/>
    <cellStyle name="Total 2 13 3 4 2" xfId="55136" xr:uid="{9B895FB5-AFB3-4461-96C9-CF3778329C54}"/>
    <cellStyle name="Total 2 13 3 5" xfId="53434" xr:uid="{4CCA1070-DFE8-4BC7-B9DC-364A37080E59}"/>
    <cellStyle name="Total 2 13 3 6" xfId="46730" xr:uid="{D4DC534C-CA8C-419A-BD1C-F3B75E7853AE}"/>
    <cellStyle name="Total 2 13 4" xfId="28378" xr:uid="{B8B24750-FB14-4BAC-B29B-F4C0A2842DE6}"/>
    <cellStyle name="Total 2 13 4 2" xfId="56141" xr:uid="{392E6D92-EB98-430D-A2BA-95B7A1A5C0F0}"/>
    <cellStyle name="Total 2 13 4 3" xfId="49359" xr:uid="{2DB084D0-EBF2-4CA9-B2AB-FB30489CA2BD}"/>
    <cellStyle name="Total 2 13 5" xfId="44562" xr:uid="{0F11E087-8177-413C-8D43-EE9D911B95FF}"/>
    <cellStyle name="Total 2 13 5 2" xfId="58426" xr:uid="{0AF9B740-0537-4FE5-AC60-61BAF53B8CA2}"/>
    <cellStyle name="Total 2 13 5 3" xfId="51645" xr:uid="{927F3773-B3A8-4DFF-B23A-E3CEC6D0C088}"/>
    <cellStyle name="Total 2 13 6" xfId="47479" xr:uid="{6205232D-57DF-40B3-86D4-07950382C238}"/>
    <cellStyle name="Total 2 13 6 2" xfId="54298" xr:uid="{2DB518D7-0121-428D-902D-7E53EE71C8D7}"/>
    <cellStyle name="Total 2 13 7" xfId="45871" xr:uid="{6BC57DCA-79DA-4206-8A16-3A377F8E1D67}"/>
    <cellStyle name="Total 2 14" xfId="2626" xr:uid="{7308287A-7E0D-4BA1-A3FC-3DA31037E6EC}"/>
    <cellStyle name="Total 2 14 2" xfId="6867" xr:uid="{AC8115EC-495C-47A3-9EA7-7842A15143D0}"/>
    <cellStyle name="Total 2 14 2 2" xfId="15856" xr:uid="{CB14D3F4-C569-4839-A552-F231B9AE42B3}"/>
    <cellStyle name="Total 2 14 2 2 2" xfId="43626" xr:uid="{768BA50F-0EBE-4D62-A2E8-02043E43A888}"/>
    <cellStyle name="Total 2 14 2 2 2 2" xfId="56652" xr:uid="{7255D1DA-2307-4E11-9102-D6EBA73C02B0}"/>
    <cellStyle name="Total 2 14 2 2 3" xfId="49870" xr:uid="{8CDACBD7-53D6-4789-BAD9-10EE7C61E953}"/>
    <cellStyle name="Total 2 14 2 3" xfId="29439" xr:uid="{9DEC021A-E7A0-4CEB-BC5E-45EB623B4E43}"/>
    <cellStyle name="Total 2 14 2 3 2" xfId="57939" xr:uid="{2922E65B-FE91-486A-B024-00EF524E42C1}"/>
    <cellStyle name="Total 2 14 2 3 3" xfId="51157" xr:uid="{02BBD9FD-FD3A-4588-A304-4E6FEDC512CB}"/>
    <cellStyle name="Total 2 14 2 4" xfId="47987" xr:uid="{DE667571-7DF6-43F1-A459-42224D78A9D6}"/>
    <cellStyle name="Total 2 14 2 4 2" xfId="54782" xr:uid="{42ABC76E-DF6E-4ACA-8032-895428F58CAF}"/>
    <cellStyle name="Total 2 14 2 5" xfId="46373" xr:uid="{72B7F87F-2D4F-4C39-8524-0D0E9257E669}"/>
    <cellStyle name="Total 2 14 3" xfId="9437" xr:uid="{5415C189-BC92-453E-9990-04ACCD49D9D7}"/>
    <cellStyle name="Total 2 14 3 2" xfId="18426" xr:uid="{02979E9B-C167-4468-B953-A579226316D1}"/>
    <cellStyle name="Total 2 14 3 2 2" xfId="24199" xr:uid="{48DF3585-8B38-47BE-98A3-EB0F9903FCEA}"/>
    <cellStyle name="Total 2 14 3 2 2 2" xfId="57045" xr:uid="{111DBBEF-1853-47A7-B80C-588D16A15302}"/>
    <cellStyle name="Total 2 14 3 2 3" xfId="50263" xr:uid="{47C6C214-ED91-4C1A-9CF3-21BB718E02BD}"/>
    <cellStyle name="Total 2 14 3 3" xfId="24025" xr:uid="{D6882062-6C13-4215-9EA3-FA486B89CB86}"/>
    <cellStyle name="Total 2 14 3 3 2" xfId="57637" xr:uid="{8BE630DC-A6FF-49AB-97A3-7D2E9580F571}"/>
    <cellStyle name="Total 2 14 3 3 3" xfId="50855" xr:uid="{21A994EF-0495-498B-90BD-B1046A586CD1}"/>
    <cellStyle name="Total 2 14 3 4" xfId="48380" xr:uid="{CD394D9A-3E27-44E2-AC8E-1BE35B1AA49B}"/>
    <cellStyle name="Total 2 14 3 4 2" xfId="55172" xr:uid="{6CF8B977-2C5C-42B3-B4ED-A89A0C42009D}"/>
    <cellStyle name="Total 2 14 3 5" xfId="46766" xr:uid="{DCC12124-E735-4996-ACAB-9FDFF50D0E5A}"/>
    <cellStyle name="Total 2 14 4" xfId="13480" xr:uid="{7FDE08D6-DA29-4C53-8A8F-ED708EF29874}"/>
    <cellStyle name="Total 2 14 4 2" xfId="38117" xr:uid="{F8643D1E-A536-4CE9-9F08-0EE32E3F607E}"/>
    <cellStyle name="Total 2 14 4 2 2" xfId="56180" xr:uid="{1E7BF528-8580-4616-8528-CDF54C6ABB03}"/>
    <cellStyle name="Total 2 14 4 3" xfId="49398" xr:uid="{6AEEC30A-FA52-4095-B9EB-4D66027651C9}"/>
    <cellStyle name="Total 2 14 5" xfId="26354" xr:uid="{BD7B7F48-0608-4AD4-841E-25C0A6429190}"/>
    <cellStyle name="Total 2 14 5 2" xfId="58739" xr:uid="{9805C4CB-341B-41D7-A038-DF5672D8F714}"/>
    <cellStyle name="Total 2 14 5 3" xfId="51958" xr:uid="{628C35F4-5408-479F-8216-B285E0BBC78E}"/>
    <cellStyle name="Total 2 14 6" xfId="44612" xr:uid="{479D4B27-0C79-4723-B721-C6FCE59D4555}"/>
    <cellStyle name="Total 2 14 6 2" xfId="54334" xr:uid="{F3CBF874-1622-4DB8-ACE8-3AE0041A9D7D}"/>
    <cellStyle name="Total 2 14 6 3" xfId="47518" xr:uid="{8AD734D5-274C-45C5-B236-2AC368288AC7}"/>
    <cellStyle name="Total 2 14 7" xfId="45907" xr:uid="{4CEB9A5F-74B2-41DF-AB2B-E063E6EAACAF}"/>
    <cellStyle name="Total 2 15" xfId="6512" xr:uid="{556C0362-C9A4-4C49-9210-831EC7739EB1}"/>
    <cellStyle name="Total 2 15 2" xfId="11733" xr:uid="{AB87571D-8F67-469B-B32B-0B3B9AFAB3B3}"/>
    <cellStyle name="Total 2 15 2 2" xfId="20722" xr:uid="{19DEF62D-DFEB-45DA-B47A-DEDC9604EECC}"/>
    <cellStyle name="Total 2 15 2 2 2" xfId="29831" xr:uid="{FE5709BA-832C-4C6A-937D-1BCF9FF4C884}"/>
    <cellStyle name="Total 2 15 2 2 3" xfId="56263" xr:uid="{0038458A-39B2-4AA4-9C80-B86A081678CC}"/>
    <cellStyle name="Total 2 15 2 3" xfId="35452" xr:uid="{1327F53A-BE0D-4426-8347-9C1FF3781F69}"/>
    <cellStyle name="Total 2 15 2 4" xfId="49481" xr:uid="{CC0CDF49-BE19-464C-9282-F6CC13257231}"/>
    <cellStyle name="Total 2 15 3" xfId="15501" xr:uid="{8EB6FB75-FF73-4144-AF08-BBAFCC1CAD83}"/>
    <cellStyle name="Total 2 15 3 2" xfId="30409" xr:uid="{1565B402-04F2-4783-8790-2DB68D80A5F4}"/>
    <cellStyle name="Total 2 15 3 2 2" xfId="58361" xr:uid="{0B375DF4-01B0-4B7B-80BF-AE100F6F14F7}"/>
    <cellStyle name="Total 2 15 3 3" xfId="51579" xr:uid="{7CBBFBA7-29AC-4AAC-88FD-59F2942532D4}"/>
    <cellStyle name="Total 2 15 4" xfId="36285" xr:uid="{020B7F8C-2FA7-4BB3-804A-C75B4C02A835}"/>
    <cellStyle name="Total 2 15 4 2" xfId="54410" xr:uid="{9CEAE057-A2FE-44E4-AD54-F522FAD26518}"/>
    <cellStyle name="Total 2 15 4 3" xfId="47599" xr:uid="{92C33C32-6746-4E45-90C3-5BD1E8FCF0DE}"/>
    <cellStyle name="Total 2 15 5" xfId="44637" xr:uid="{852718DB-C1CD-4E79-A342-F0124049BA29}"/>
    <cellStyle name="Total 2 15 6" xfId="45990" xr:uid="{CA8AA01C-4BEC-4015-9F3E-2F5AD1D344DC}"/>
    <cellStyle name="Total 2 16" xfId="9096" xr:uid="{DE07361B-4458-4863-BC09-DD6DD2E79E81}"/>
    <cellStyle name="Total 2 16 2" xfId="18085" xr:uid="{86640D41-9150-452A-95CA-D27678541008}"/>
    <cellStyle name="Total 2 16 2 2" xfId="33616" xr:uid="{99CB19FA-17C4-40D2-B22B-3BB9061DEFD0}"/>
    <cellStyle name="Total 2 16 2 2 2" xfId="56683" xr:uid="{B3E5A024-5A06-4FE1-B576-88B21BDB1D3E}"/>
    <cellStyle name="Total 2 16 2 3" xfId="49901" xr:uid="{E1BB15D6-0ABC-4CA4-A3A7-8780EB41293D}"/>
    <cellStyle name="Total 2 16 3" xfId="29431" xr:uid="{CA2E215D-FF32-4F48-89D8-3C25DFB4D2B9}"/>
    <cellStyle name="Total 2 16 3 2" xfId="58230" xr:uid="{9436969B-561B-4B89-8130-998E6BA59E15}"/>
    <cellStyle name="Total 2 16 3 3" xfId="51448" xr:uid="{CF6775A0-A17F-4002-B400-F768BECBD1A4}"/>
    <cellStyle name="Total 2 16 4" xfId="44697" xr:uid="{6A34F748-6B62-4160-91F1-FA5A1299C2C5}"/>
    <cellStyle name="Total 2 16 4 2" xfId="54810" xr:uid="{396C042C-2BDC-4DB0-9F34-3F7DFB13D324}"/>
    <cellStyle name="Total 2 16 4 3" xfId="48018" xr:uid="{FB8ED001-ECF3-4BF1-BD27-EE63B2D2176C}"/>
    <cellStyle name="Total 2 16 5" xfId="46404" xr:uid="{74E965AB-7D81-4D89-99B0-D0AFCA581758}"/>
    <cellStyle name="Total 2 17" xfId="11999" xr:uid="{A614940A-5D77-465F-A7A1-4A691BABBED2}"/>
    <cellStyle name="Total 2 17 2" xfId="20988" xr:uid="{48A8E294-1314-4CDE-8ABD-8118A8A5A6F4}"/>
    <cellStyle name="Total 2 17 2 2" xfId="31964" xr:uid="{9436BAD1-8427-404E-B0B2-9C188CBDB2A7}"/>
    <cellStyle name="Total 2 17 2 2 2" xfId="57122" xr:uid="{07A3E767-8FFB-4B74-8EBE-656F4600E79A}"/>
    <cellStyle name="Total 2 17 2 3" xfId="50340" xr:uid="{8523F03A-D42A-42B6-ABEA-8577948D5EB7}"/>
    <cellStyle name="Total 2 17 3" xfId="31072" xr:uid="{D2315F31-E67F-4B00-9C96-D05C619C91FD}"/>
    <cellStyle name="Total 2 17 3 2" xfId="57608" xr:uid="{C9F48B8F-CB7D-4D61-AB91-6B82F132D3F3}"/>
    <cellStyle name="Total 2 17 3 3" xfId="50826" xr:uid="{1EA7175D-8749-435F-A0E9-4FB7CD2C7966}"/>
    <cellStyle name="Total 2 17 4" xfId="44726" xr:uid="{16FFE68B-8966-4EB5-A3A3-1FE9BA07A786}"/>
    <cellStyle name="Total 2 17 4 2" xfId="55249" xr:uid="{4F6B18E9-51A8-469B-A0D7-A611A26D97BA}"/>
    <cellStyle name="Total 2 17 4 3" xfId="48457" xr:uid="{D555E5A1-7736-4D74-98AD-A515B5A6F0F5}"/>
    <cellStyle name="Total 2 17 5" xfId="53535" xr:uid="{F2DEFECF-BB94-4481-8C12-756563115BC2}"/>
    <cellStyle name="Total 2 17 6" xfId="46843" xr:uid="{2F85B68D-4732-458D-B43B-F9FD9128DBF4}"/>
    <cellStyle name="Total 2 18" xfId="2216" xr:uid="{E1F28C16-0693-46C9-A15B-1F419700B38D}"/>
    <cellStyle name="Total 2 18 2" xfId="30764" xr:uid="{E44715E1-3AA8-4508-B9C9-84EF92FF206E}"/>
    <cellStyle name="Total 2 18 2 2" xfId="57088" xr:uid="{AD5C4FB1-99E5-4E7C-843E-61A6F5477D4E}"/>
    <cellStyle name="Total 2 18 2 3" xfId="50306" xr:uid="{C485F3E1-79F3-4227-AADE-B89D0C727A51}"/>
    <cellStyle name="Total 2 18 3" xfId="44782" xr:uid="{6BA4F7F2-DDF3-4A4C-B13C-708C0C4D4DCA}"/>
    <cellStyle name="Total 2 18 3 2" xfId="58693" xr:uid="{2DD62F51-E126-4CF5-A678-9ED34751AFA8}"/>
    <cellStyle name="Total 2 18 3 3" xfId="51912" xr:uid="{8E842931-B163-4380-B522-046F9444F40C}"/>
    <cellStyle name="Total 2 18 4" xfId="50874" xr:uid="{595E884D-1CE8-4814-A16E-4737B1B12B1C}"/>
    <cellStyle name="Total 2 18 4 2" xfId="57656" xr:uid="{DEFB397B-547F-44F7-AD19-09383D794BB2}"/>
    <cellStyle name="Total 2 18 5" xfId="48423" xr:uid="{6A136834-3956-408D-A933-89116DE26FE2}"/>
    <cellStyle name="Total 2 18 5 2" xfId="55215" xr:uid="{D63F1067-8017-4DC1-9419-4F0DF085A262}"/>
    <cellStyle name="Total 2 18 6" xfId="53501" xr:uid="{D1C427D8-C11A-4106-A283-56C88A222FDE}"/>
    <cellStyle name="Total 2 18 7" xfId="46809" xr:uid="{BDC905CF-F126-4F4C-B8AC-BB51DB7D69A1}"/>
    <cellStyle name="Total 2 19" xfId="13125" xr:uid="{A2F75C97-9648-4D28-9C41-67722D6416F9}"/>
    <cellStyle name="Total 2 19 2" xfId="31217" xr:uid="{F3A3FEF7-85BC-4F2F-AF8B-A7C658D09926}"/>
    <cellStyle name="Total 2 19 2 2" xfId="57094" xr:uid="{F39EB259-55FD-40A2-8546-DAC9E27BB0BB}"/>
    <cellStyle name="Total 2 19 2 3" xfId="50312" xr:uid="{22B61EB7-FD2F-476A-A858-99B5B5C10453}"/>
    <cellStyle name="Total 2 19 3" xfId="44808" xr:uid="{4D2BC0E1-ACDE-4B99-B0EE-D2FDF105AA40}"/>
    <cellStyle name="Total 2 19 3 2" xfId="58699" xr:uid="{4C1B9AF4-EF78-4652-AEC9-8D693F8BE03A}"/>
    <cellStyle name="Total 2 19 3 3" xfId="51918" xr:uid="{17FAB6D8-9924-46FC-8B60-3C1E1F9A58B6}"/>
    <cellStyle name="Total 2 19 4" xfId="52300" xr:uid="{17E383F7-8C4F-4B3E-89C5-E22F75EE8B90}"/>
    <cellStyle name="Total 2 19 4 2" xfId="59081" xr:uid="{699F3797-6E1C-424A-9BAF-1B18FF86B5BA}"/>
    <cellStyle name="Total 2 19 5" xfId="48429" xr:uid="{04B89134-1573-4025-BFCB-007BE55E979F}"/>
    <cellStyle name="Total 2 19 5 2" xfId="55221" xr:uid="{A88A6B90-7CB1-4EBB-B588-590C65485D19}"/>
    <cellStyle name="Total 2 19 6" xfId="53507" xr:uid="{4DEF79F5-E532-47AA-ABDA-01CC657460FC}"/>
    <cellStyle name="Total 2 19 7" xfId="46815" xr:uid="{E710A879-CB36-44DD-8F2E-8636BB0033CB}"/>
    <cellStyle name="Total 2 2" xfId="154" xr:uid="{8210823D-ECD9-45AB-996A-8501C852DB43}"/>
    <cellStyle name="Total 2 2 10" xfId="1965" xr:uid="{12BC775D-5649-4E7C-8B2D-B4A68BE11B06}"/>
    <cellStyle name="Total 2 2 10 2" xfId="6273" xr:uid="{2FF5A913-E129-4060-9636-8ADD8A77A977}"/>
    <cellStyle name="Total 2 2 10 2 2" xfId="8859" xr:uid="{BF516E25-30F7-4B73-82F5-C21236E79234}"/>
    <cellStyle name="Total 2 2 10 2 2 2" xfId="17848" xr:uid="{38D44FF9-F862-4882-A6D6-2E86DA8AE5F7}"/>
    <cellStyle name="Total 2 2 10 2 2 2 2" xfId="29069" xr:uid="{E85C63B6-0005-4EC3-82F8-7CA99DAAAC5A}"/>
    <cellStyle name="Total 2 2 10 2 2 2 3" xfId="56585" xr:uid="{F230B068-E346-4959-BC24-19151B27ECB5}"/>
    <cellStyle name="Total 2 2 10 2 2 3" xfId="32561" xr:uid="{489702ED-7D66-4177-B364-9E930503B98E}"/>
    <cellStyle name="Total 2 2 10 2 2 4" xfId="49803" xr:uid="{C23C8D79-44FC-45F1-9BB0-2B2AF7D81B81}"/>
    <cellStyle name="Total 2 2 10 2 3" xfId="11496" xr:uid="{A4D21735-7769-4396-83AF-818162078739}"/>
    <cellStyle name="Total 2 2 10 2 3 2" xfId="20485" xr:uid="{C22D58CE-28C3-40B1-9E38-B79DAA1C001F}"/>
    <cellStyle name="Total 2 2 10 2 3 2 2" xfId="35138" xr:uid="{9F427940-7134-46D7-B526-6F648F36C900}"/>
    <cellStyle name="Total 2 2 10 2 3 2 3" xfId="58089" xr:uid="{969E34CF-266A-4115-AD4B-F6051CF98EE9}"/>
    <cellStyle name="Total 2 2 10 2 3 3" xfId="36098" xr:uid="{D2B7254A-6D11-49C0-906F-AF879D902BD6}"/>
    <cellStyle name="Total 2 2 10 2 3 4" xfId="51307" xr:uid="{076418BB-B67D-4B4F-86BB-6FEB704C25D1}"/>
    <cellStyle name="Total 2 2 10 2 4" xfId="15262" xr:uid="{097C679B-2E51-4643-8AFB-2D8F4D5A15FF}"/>
    <cellStyle name="Total 2 2 10 2 4 2" xfId="38677" xr:uid="{188ABD02-D362-420A-9DFA-D7B87971170F}"/>
    <cellStyle name="Total 2 2 10 2 4 2 2" xfId="54718" xr:uid="{E12B7792-4D00-4364-8D95-81B94923C247}"/>
    <cellStyle name="Total 2 2 10 2 4 3" xfId="47920" xr:uid="{C82E51F7-7861-4B18-8569-B9B569552BDC}"/>
    <cellStyle name="Total 2 2 10 2 5" xfId="31827" xr:uid="{F65D7148-59EE-485E-A23D-5179F5FFAC7F}"/>
    <cellStyle name="Total 2 2 10 2 6" xfId="46306" xr:uid="{59BDFF2B-BB5A-48F3-BF6D-6B74AAC90A19}"/>
    <cellStyle name="Total 2 2 10 3" xfId="4402" xr:uid="{376C860A-890C-4DCE-A7B1-6D2A19F94EF4}"/>
    <cellStyle name="Total 2 2 10 3 2" xfId="42282" xr:uid="{60848815-960B-4666-A954-A4EF6B19B3DD}"/>
    <cellStyle name="Total 2 2 10 3 2 2" xfId="56981" xr:uid="{CD0A05C6-6206-4EDC-91AB-C25D43E751DA}"/>
    <cellStyle name="Total 2 2 10 3 2 3" xfId="50199" xr:uid="{C34B35F5-7A85-490F-A280-17204FEA8C27}"/>
    <cellStyle name="Total 2 2 10 3 3" xfId="51864" xr:uid="{65A17BF7-4DDD-40AA-9089-97B799E10B91}"/>
    <cellStyle name="Total 2 2 10 3 3 2" xfId="58645" xr:uid="{D0C22A74-F042-4E5F-94B9-3D5E06631B47}"/>
    <cellStyle name="Total 2 2 10 3 4" xfId="48316" xr:uid="{7699E7C0-7A81-4CCB-B79F-1D2C2C637BF9}"/>
    <cellStyle name="Total 2 2 10 3 4 2" xfId="55108" xr:uid="{4A2FC992-0E66-4E2D-9556-52BB540DFD7C}"/>
    <cellStyle name="Total 2 2 10 3 5" xfId="53408" xr:uid="{5AD2512E-5423-4BCC-9C21-9444F8B52975}"/>
    <cellStyle name="Total 2 2 10 3 6" xfId="46702" xr:uid="{BD48F177-A0C5-4942-ADFF-95E0E5D68688}"/>
    <cellStyle name="Total 2 2 10 4" xfId="23269" xr:uid="{49B9F410-AFA7-4984-91E1-647C0F98CC8A}"/>
    <cellStyle name="Total 2 2 10 4 2" xfId="56113" xr:uid="{56E82CB3-EE73-44D7-A260-7DCF9BF1D05F}"/>
    <cellStyle name="Total 2 2 10 4 3" xfId="49331" xr:uid="{FC4385FB-6018-44EE-96A3-91C4F5295663}"/>
    <cellStyle name="Total 2 2 10 5" xfId="44607" xr:uid="{7E530B1C-A095-4320-B772-3D342C6B1440}"/>
    <cellStyle name="Total 2 2 10 5 2" xfId="58389" xr:uid="{8FC55585-5054-465C-B555-0D47A900A262}"/>
    <cellStyle name="Total 2 2 10 5 3" xfId="51608" xr:uid="{DEB5ECAB-2A29-4376-B081-6F4EA0F26A0C}"/>
    <cellStyle name="Total 2 2 10 6" xfId="45797" xr:uid="{E9BA0F5B-7464-4220-8671-D5B84FCBC962}"/>
    <cellStyle name="Total 2 2 10 6 2" xfId="54270" xr:uid="{507E458F-F3B2-4BAD-991D-FB596D07C630}"/>
    <cellStyle name="Total 2 2 11" xfId="2870" xr:uid="{26FE28AE-6AA7-48FF-8A5F-BFB6D5E40B28}"/>
    <cellStyle name="Total 2 2 11 2" xfId="7020" xr:uid="{58A380C4-5E28-4128-A988-D7F9A8B44803}"/>
    <cellStyle name="Total 2 2 11 2 2" xfId="16009" xr:uid="{3147D96D-7DE4-41EA-B0EC-469DBE050714}"/>
    <cellStyle name="Total 2 2 11 2 2 2" xfId="40686" xr:uid="{4F6154C7-0C7C-4AA3-82F1-5FEAA921D534}"/>
    <cellStyle name="Total 2 2 11 2 2 2 2" xfId="56627" xr:uid="{9DEF54B9-2F5E-44CE-A9C7-DD40DBF55AEC}"/>
    <cellStyle name="Total 2 2 11 2 2 3" xfId="49845" xr:uid="{BB75D7BA-98E6-4756-B119-91C96133BE2A}"/>
    <cellStyle name="Total 2 2 11 2 3" xfId="27630" xr:uid="{C6E673FA-3F9F-4923-8B06-28556DBB557F}"/>
    <cellStyle name="Total 2 2 11 2 3 2" xfId="56285" xr:uid="{D10012D9-CB0F-4427-AB4D-E53E73E5CB76}"/>
    <cellStyle name="Total 2 2 11 2 3 3" xfId="49503" xr:uid="{C379A95F-A1F3-4849-BFAC-9C7C6FC0E492}"/>
    <cellStyle name="Total 2 2 11 2 4" xfId="47962" xr:uid="{51116AD3-7B70-4B69-9F3D-1A52EDAEA189}"/>
    <cellStyle name="Total 2 2 11 2 4 2" xfId="54760" xr:uid="{DEF1A2D7-204E-4050-A17D-B6DB81B1038E}"/>
    <cellStyle name="Total 2 2 11 2 5" xfId="46348" xr:uid="{C5FA0E8C-1BEB-4423-9AB1-A212D641CAC0}"/>
    <cellStyle name="Total 2 2 11 3" xfId="9583" xr:uid="{04CAAA4A-FC61-40A8-9C4F-577D24B9ACCD}"/>
    <cellStyle name="Total 2 2 11 3 2" xfId="18572" xr:uid="{71BEE901-768D-49D2-B6E2-066C32ABB88D}"/>
    <cellStyle name="Total 2 2 11 3 2 2" xfId="29339" xr:uid="{AB91CBFA-6D04-42A0-9840-7B22D0B6F73B}"/>
    <cellStyle name="Total 2 2 11 3 2 2 2" xfId="57023" xr:uid="{99C1C1BF-30D5-44BD-9BF9-7DDC0F3200EF}"/>
    <cellStyle name="Total 2 2 11 3 2 3" xfId="50241" xr:uid="{5FF09655-05F1-4D0E-918F-02DD64FF527F}"/>
    <cellStyle name="Total 2 2 11 3 3" xfId="32434" xr:uid="{8D3439D4-56B4-4644-9C1F-A2560C22ECBC}"/>
    <cellStyle name="Total 2 2 11 3 3 2" xfId="57960" xr:uid="{C87F6B50-DBB2-4139-9FA3-3C58CE73CB9D}"/>
    <cellStyle name="Total 2 2 11 3 3 3" xfId="51178" xr:uid="{F9E77395-11F7-4B04-A379-738BA7D4454D}"/>
    <cellStyle name="Total 2 2 11 3 4" xfId="48358" xr:uid="{F046DDD6-1AE5-4C44-9D57-66994FB0E859}"/>
    <cellStyle name="Total 2 2 11 3 4 2" xfId="55150" xr:uid="{F95059FF-12D4-4524-8CE6-6D9F771CF844}"/>
    <cellStyle name="Total 2 2 11 3 5" xfId="53448" xr:uid="{2C86FB29-9C81-4172-97E7-7674AD9AEF94}"/>
    <cellStyle name="Total 2 2 11 3 6" xfId="46744" xr:uid="{E9322FA8-9FB4-47F8-9BF6-F16F3EEF37CC}"/>
    <cellStyle name="Total 2 2 11 4" xfId="13505" xr:uid="{5E1EBFD6-400A-4BCC-8734-CD7CE035181E}"/>
    <cellStyle name="Total 2 2 11 4 2" xfId="31556" xr:uid="{CA373BAA-FDE0-47EE-8760-27C2E831545E}"/>
    <cellStyle name="Total 2 2 11 4 2 2" xfId="56155" xr:uid="{C32D179B-24D6-45E6-91BC-F76EABA93853}"/>
    <cellStyle name="Total 2 2 11 4 3" xfId="49373" xr:uid="{6A24ED81-F245-44C1-9545-5779ED3320BD}"/>
    <cellStyle name="Total 2 2 11 5" xfId="43365" xr:uid="{E95780A5-3B7A-44A6-9D7C-B113A9C90226}"/>
    <cellStyle name="Total 2 2 11 5 2" xfId="57800" xr:uid="{94952980-C715-402F-8A1B-4D5B2416E5C1}"/>
    <cellStyle name="Total 2 2 11 5 3" xfId="51018" xr:uid="{F45EAF8A-51E6-4D45-A232-0DD98611A74F}"/>
    <cellStyle name="Total 2 2 11 6" xfId="44642" xr:uid="{7E854F4F-725D-4984-918A-D5AA3553DDE6}"/>
    <cellStyle name="Total 2 2 11 6 2" xfId="54312" xr:uid="{F5A166E0-2D69-41F9-AC7D-C349DD11BFA2}"/>
    <cellStyle name="Total 2 2 11 6 3" xfId="47493" xr:uid="{37A983B7-0844-455D-9D03-E14505174763}"/>
    <cellStyle name="Total 2 2 11 7" xfId="45885" xr:uid="{F9260CEC-1CCE-4983-A288-6CAAB85E3BF0}"/>
    <cellStyle name="Total 2 2 12" xfId="6610" xr:uid="{2BD00DC4-4F63-4990-9B3F-6BE2E00579FF}"/>
    <cellStyle name="Total 2 2 12 2" xfId="11816" xr:uid="{808B4D15-B3D1-4DDB-A73A-69D0FF6D837B}"/>
    <cellStyle name="Total 2 2 12 2 2" xfId="20805" xr:uid="{B2AF15B8-F611-415D-9E80-B4522DD2D375}"/>
    <cellStyle name="Total 2 2 12 2 2 2" xfId="43440" xr:uid="{7C162D7A-C2FB-4EE7-A2CD-32501B0F37F4}"/>
    <cellStyle name="Total 2 2 12 2 2 2 2" xfId="56666" xr:uid="{40DF8C03-5407-448D-BC88-BE05310806DE}"/>
    <cellStyle name="Total 2 2 12 2 2 3" xfId="49884" xr:uid="{000B47E8-3471-4F13-AF33-D7FBDB107FF0}"/>
    <cellStyle name="Total 2 2 12 2 3" xfId="38919" xr:uid="{978B4B39-7200-40D6-8423-DA67811C319F}"/>
    <cellStyle name="Total 2 2 12 2 3 2" xfId="59014" xr:uid="{56731941-8B9F-4D86-930A-50B525762FB9}"/>
    <cellStyle name="Total 2 2 12 2 3 3" xfId="52233" xr:uid="{EB882506-123E-41AC-857D-6D3227928EEB}"/>
    <cellStyle name="Total 2 2 12 2 4" xfId="48001" xr:uid="{2F721373-8C9E-4BAD-A85B-7071B9F44580}"/>
    <cellStyle name="Total 2 2 12 2 4 2" xfId="54796" xr:uid="{DA25E3A5-497D-4B94-8217-BBEB3D71CA34}"/>
    <cellStyle name="Total 2 2 12 2 5" xfId="46387" xr:uid="{C8C645D9-1CAC-4305-97CB-9F84C763116F}"/>
    <cellStyle name="Total 2 2 12 3" xfId="15599" xr:uid="{8473DE82-E7FE-468C-A936-AA2CB6C345DE}"/>
    <cellStyle name="Total 2 2 12 3 2" xfId="36154" xr:uid="{BFD63504-9D64-4927-86C4-208DF9E490A6}"/>
    <cellStyle name="Total 2 2 12 3 2 2" xfId="57059" xr:uid="{3CDAA1A0-4B3C-4C19-AB24-D0A38B4B80F9}"/>
    <cellStyle name="Total 2 2 12 3 2 3" xfId="50277" xr:uid="{44A1CAC6-B548-4BCA-B735-52D927FCA302}"/>
    <cellStyle name="Total 2 2 12 3 3" xfId="51222" xr:uid="{2B3109C4-BC73-4B74-AC2B-0A64622182A4}"/>
    <cellStyle name="Total 2 2 12 3 3 2" xfId="58004" xr:uid="{A2BFE94A-BCBB-4672-B013-1E4E4D674A86}"/>
    <cellStyle name="Total 2 2 12 3 4" xfId="48394" xr:uid="{4E7990A4-1DB0-4C5F-91D2-1FEF3E7D906C}"/>
    <cellStyle name="Total 2 2 12 3 4 2" xfId="55186" xr:uid="{707389C8-73B2-4F79-AA8E-FC529B0AEB44}"/>
    <cellStyle name="Total 2 2 12 3 5" xfId="53475" xr:uid="{BD9120AA-374B-459B-8686-5AC8F52E9AB5}"/>
    <cellStyle name="Total 2 2 12 3 6" xfId="46780" xr:uid="{0C21C95F-FFF1-45F7-A12D-5DB1507DA939}"/>
    <cellStyle name="Total 2 2 12 4" xfId="24449" xr:uid="{9D92C8BD-2DC0-4321-ADB8-FA115A2973F3}"/>
    <cellStyle name="Total 2 2 12 4 2" xfId="56194" xr:uid="{78E9583E-8E81-45DC-9387-0AE6B4C245CD}"/>
    <cellStyle name="Total 2 2 12 4 3" xfId="49412" xr:uid="{3D93C334-0BD2-43F4-B77B-9B85340E0CEF}"/>
    <cellStyle name="Total 2 2 12 5" xfId="44691" xr:uid="{90E52E95-EC1B-4084-9E29-1650B36F5A4D}"/>
    <cellStyle name="Total 2 2 12 5 2" xfId="58217" xr:uid="{3D9D6860-B60B-4368-B068-B57443F15A25}"/>
    <cellStyle name="Total 2 2 12 5 3" xfId="51435" xr:uid="{9EAE4335-B0A0-4403-84A9-B4A0BA79B05E}"/>
    <cellStyle name="Total 2 2 12 6" xfId="47532" xr:uid="{BF97BB28-233C-42E7-B778-4ED00A2B6806}"/>
    <cellStyle name="Total 2 2 12 6 2" xfId="54348" xr:uid="{A17CF9A7-03C3-41F5-8342-E1ECBFABC32C}"/>
    <cellStyle name="Total 2 2 12 7" xfId="45921" xr:uid="{85D2B3B1-4586-405E-BD5E-0C25D71C0EA4}"/>
    <cellStyle name="Total 2 2 13" xfId="9179" xr:uid="{F7969870-917C-4878-8C94-AF80AA427B47}"/>
    <cellStyle name="Total 2 2 13 2" xfId="18168" xr:uid="{48164EFC-FC31-4847-808C-A5DD215F386C}"/>
    <cellStyle name="Total 2 2 13 2 2" xfId="37444" xr:uid="{B8CC5B4D-0614-44BE-AB7B-81442C4484FB}"/>
    <cellStyle name="Total 2 2 13 2 2 2" xfId="56250" xr:uid="{B0E52066-CD23-4BB5-AFCB-200C429515C1}"/>
    <cellStyle name="Total 2 2 13 2 3" xfId="49468" xr:uid="{46271C2B-3C36-4573-867C-F44CF6A01C04}"/>
    <cellStyle name="Total 2 2 13 3" xfId="32581" xr:uid="{976B4A64-F355-484C-8AA8-0C1D8D0B473A}"/>
    <cellStyle name="Total 2 2 13 3 2" xfId="57684" xr:uid="{26761F2E-7685-44D6-B56B-65B821C54D32}"/>
    <cellStyle name="Total 2 2 13 3 3" xfId="50902" xr:uid="{69CD789D-6B77-441A-8710-DCE4AEB88F99}"/>
    <cellStyle name="Total 2 2 13 4" xfId="44662" xr:uid="{0FD87EDF-00DB-478F-A247-EB9A3313A4FA}"/>
    <cellStyle name="Total 2 2 13 4 2" xfId="54398" xr:uid="{6977CB35-D5E4-42CF-831E-1556E247E1DF}"/>
    <cellStyle name="Total 2 2 13 4 3" xfId="47586" xr:uid="{FEB0433F-60F3-4760-A01F-6B0196E7E5AF}"/>
    <cellStyle name="Total 2 2 13 5" xfId="45977" xr:uid="{9D57E204-594A-40BC-AA58-DD0342054A5F}"/>
    <cellStyle name="Total 2 2 14" xfId="9806" xr:uid="{F48A1282-6B64-4E71-B5C5-BDCC84942D7E}"/>
    <cellStyle name="Total 2 2 14 2" xfId="18795" xr:uid="{4914AAB8-E9E6-4E5E-A583-9F06F17836EA}"/>
    <cellStyle name="Total 2 2 14 2 2" xfId="34470" xr:uid="{377CEB7E-5D9E-4C70-95A0-908A94B7547D}"/>
    <cellStyle name="Total 2 2 14 2 2 2" xfId="56271" xr:uid="{1ED206AF-3FA5-4DE0-8ADA-2C30892BF42A}"/>
    <cellStyle name="Total 2 2 14 2 3" xfId="49489" xr:uid="{7BCF41FA-F46D-4A44-85C2-361FC3437708}"/>
    <cellStyle name="Total 2 2 14 3" xfId="38900" xr:uid="{0029467F-3694-4697-96AD-E7FAA14108B5}"/>
    <cellStyle name="Total 2 2 14 3 2" xfId="57900" xr:uid="{283B00B9-3D34-40AF-986F-C5856A0FC5D3}"/>
    <cellStyle name="Total 2 2 14 3 3" xfId="51118" xr:uid="{8586B45C-3E83-431D-86DE-67F9EB6F7839}"/>
    <cellStyle name="Total 2 2 14 4" xfId="44754" xr:uid="{12370A68-7CA1-4948-83EE-94D50FE37643}"/>
    <cellStyle name="Total 2 2 14 4 2" xfId="54417" xr:uid="{59F720BB-0C23-4980-8FC1-5BBFAF05E872}"/>
    <cellStyle name="Total 2 2 14 4 3" xfId="47606" xr:uid="{49C43E30-9D4D-415A-B4B6-47B3EEBB7E2D}"/>
    <cellStyle name="Total 2 2 14 5" xfId="52888" xr:uid="{61530861-8800-4659-8C7F-D5A87805DF83}"/>
    <cellStyle name="Total 2 2 14 6" xfId="45998" xr:uid="{42EE973C-2FB2-4F4C-BF60-29CF3AF2425F}"/>
    <cellStyle name="Total 2 2 15" xfId="2314" xr:uid="{0B904E00-8A47-41AE-AA4B-DD25D27A010C}"/>
    <cellStyle name="Total 2 2 15 2" xfId="35519" xr:uid="{2165D2BE-259A-44D7-8EAE-9729F250D2DA}"/>
    <cellStyle name="Total 2 2 15 2 2" xfId="57163" xr:uid="{C57C5ACE-D1B4-479E-BE1E-6684B53D90A6}"/>
    <cellStyle name="Total 2 2 15 2 3" xfId="50381" xr:uid="{8712A039-659D-4A46-A471-C58BB584FDD1}"/>
    <cellStyle name="Total 2 2 15 3" xfId="44776" xr:uid="{ACDE055C-411E-4507-8AF9-01291DB57E56}"/>
    <cellStyle name="Total 2 2 15 3 2" xfId="58289" xr:uid="{7AF3085F-E3A4-4A03-920E-EFF2472E6C46}"/>
    <cellStyle name="Total 2 2 15 3 3" xfId="51507" xr:uid="{EA514389-F22E-4BC3-A05F-9BFC56EFF5A6}"/>
    <cellStyle name="Total 2 2 15 4" xfId="48498" xr:uid="{765F8DA9-05A0-482C-BAFE-979C4A7A824F}"/>
    <cellStyle name="Total 2 2 15 4 2" xfId="55290" xr:uid="{C7B81F0B-76D5-4158-BFFE-DB26ED3E3B95}"/>
    <cellStyle name="Total 2 2 15 5" xfId="53576" xr:uid="{07599234-AE40-4923-B2CF-7915E42240A5}"/>
    <cellStyle name="Total 2 2 15 6" xfId="46884" xr:uid="{2BB7507D-CBC1-423C-8AC1-FDCCB2C04174}"/>
    <cellStyle name="Total 2 2 16" xfId="13223" xr:uid="{AB3CB8F4-E4A8-4BE4-AED2-4667053AB5C8}"/>
    <cellStyle name="Total 2 2 16 2" xfId="34053" xr:uid="{E75B3F01-09D0-4CAE-9BBC-D102465F3311}"/>
    <cellStyle name="Total 2 2 16 2 2" xfId="57078" xr:uid="{505045F0-CAB8-435D-96E6-3AE16656F7E3}"/>
    <cellStyle name="Total 2 2 16 2 3" xfId="50296" xr:uid="{CA2B2D1D-35CF-4129-9BA5-97A8D09DD9F4}"/>
    <cellStyle name="Total 2 2 16 3" xfId="44718" xr:uid="{D8CA6984-77EB-4217-99E9-CA12AD71BDEB}"/>
    <cellStyle name="Total 2 2 16 3 2" xfId="58683" xr:uid="{DB7E7862-1F15-4294-B6B5-3C706AC12F1E}"/>
    <cellStyle name="Total 2 2 16 3 3" xfId="51902" xr:uid="{5DECD615-AF7C-46A5-9662-79E380DB5BF1}"/>
    <cellStyle name="Total 2 2 16 4" xfId="51380" xr:uid="{9F5630F2-2A57-4E28-93AD-A0B6E5B36F9D}"/>
    <cellStyle name="Total 2 2 16 4 2" xfId="58162" xr:uid="{FEA1DA5C-076A-44B5-A505-9340C35B6BF9}"/>
    <cellStyle name="Total 2 2 16 5" xfId="48413" xr:uid="{68928C52-53FE-4CC1-9B43-B1C1028B8DCF}"/>
    <cellStyle name="Total 2 2 16 5 2" xfId="55205" xr:uid="{81355290-6228-4230-A3BA-3DFA1C32E131}"/>
    <cellStyle name="Total 2 2 16 6" xfId="53491" xr:uid="{21814AFC-FC33-4563-813C-7EBF3B16A274}"/>
    <cellStyle name="Total 2 2 16 7" xfId="46799" xr:uid="{53A68A33-3789-4C09-A679-6E51E71987B4}"/>
    <cellStyle name="Total 2 2 17" xfId="26173" xr:uid="{F3F746CE-8449-42A7-AE2C-A2657DD36764}"/>
    <cellStyle name="Total 2 2 17 2" xfId="44787" xr:uid="{5A2D7647-9F63-40F0-AAE5-EEEE4D3F2094}"/>
    <cellStyle name="Total 2 2 17 2 2" xfId="57201" xr:uid="{BB6C4A4F-12B5-4731-858A-195C8A97A5A4}"/>
    <cellStyle name="Total 2 2 17 2 3" xfId="50419" xr:uid="{A760E52E-B5DE-44B8-8B67-5CB896ABD64A}"/>
    <cellStyle name="Total 2 2 17 3" xfId="52021" xr:uid="{1F78F0DB-57A6-4BAE-84A2-A52B8E8E5F50}"/>
    <cellStyle name="Total 2 2 17 3 2" xfId="58802" xr:uid="{E9603404-BECC-4912-8BBA-5BDC486077AA}"/>
    <cellStyle name="Total 2 2 17 4" xfId="51120" xr:uid="{12880D5B-6024-4A34-9D15-32D3F1C067D3}"/>
    <cellStyle name="Total 2 2 17 4 2" xfId="57902" xr:uid="{22FAC523-8D3F-43D1-91DB-B865DB29A6F8}"/>
    <cellStyle name="Total 2 2 17 5" xfId="48536" xr:uid="{37F24016-9D25-4206-BF83-4908E1F9D7E1}"/>
    <cellStyle name="Total 2 2 17 5 2" xfId="55325" xr:uid="{51133B76-CA64-424D-8677-9690EAF81C8C}"/>
    <cellStyle name="Total 2 2 17 6" xfId="53611" xr:uid="{7C65D115-0A81-4EA5-9D1D-EC1831806B0C}"/>
    <cellStyle name="Total 2 2 17 7" xfId="46922" xr:uid="{3BDA1A78-D15A-481C-969D-D325CBFC4D08}"/>
    <cellStyle name="Total 2 2 18" xfId="44795" xr:uid="{8A56F5EE-6692-45F3-AA87-797858E7DBA5}"/>
    <cellStyle name="Total 2 2 18 2" xfId="50453" xr:uid="{DC876616-C032-4496-83BB-4DFF223D8793}"/>
    <cellStyle name="Total 2 2 18 2 2" xfId="57235" xr:uid="{ACB90ECB-1CBD-456C-AE9D-957EDDB0C9CF}"/>
    <cellStyle name="Total 2 2 18 3" xfId="52055" xr:uid="{6391F2D9-2C79-4489-BE58-38A70E6469AB}"/>
    <cellStyle name="Total 2 2 18 3 2" xfId="58836" xr:uid="{CB648FAE-FEEA-48CE-8B95-5C0CDDFCC6A7}"/>
    <cellStyle name="Total 2 2 18 4" xfId="52270" xr:uid="{918AD1B7-11A3-49F4-A9BF-CA19BBE43856}"/>
    <cellStyle name="Total 2 2 18 4 2" xfId="59051" xr:uid="{9776BBCD-1FED-4F12-9A24-BCF43D7843C7}"/>
    <cellStyle name="Total 2 2 18 5" xfId="48570" xr:uid="{FAB3D423-FEAA-4E7F-84EE-628520899367}"/>
    <cellStyle name="Total 2 2 18 5 2" xfId="55359" xr:uid="{28FFAB05-FB70-485A-A87C-CF57918CE2D0}"/>
    <cellStyle name="Total 2 2 18 6" xfId="53645" xr:uid="{81255FAE-314E-4872-B884-06A8876DF242}"/>
    <cellStyle name="Total 2 2 18 7" xfId="46956" xr:uid="{3B0B05CE-A604-4601-9F82-32DECCD6962A}"/>
    <cellStyle name="Total 2 2 19" xfId="44856" xr:uid="{C2B361CC-6C16-4F6E-8443-A2C9378E69C3}"/>
    <cellStyle name="Total 2 2 19 2" xfId="50505" xr:uid="{AD0866EE-0AA5-4B6E-B474-D9924E79E0C9}"/>
    <cellStyle name="Total 2 2 19 2 2" xfId="57287" xr:uid="{ED66E1D0-5C36-4D0B-8A6B-0002A3F2C7D8}"/>
    <cellStyle name="Total 2 2 19 3" xfId="52107" xr:uid="{FF6FC98B-848D-4C8D-BE32-5424A1C5FB37}"/>
    <cellStyle name="Total 2 2 19 3 2" xfId="58888" xr:uid="{71269DCB-DB51-4371-A53C-610FFAEF0A21}"/>
    <cellStyle name="Total 2 2 19 4" xfId="49781" xr:uid="{47E0CC8B-B040-473E-8339-C3DAFC663228}"/>
    <cellStyle name="Total 2 2 19 4 2" xfId="56563" xr:uid="{90B757F0-1BC0-456B-8B5E-A1731F3031EC}"/>
    <cellStyle name="Total 2 2 19 5" xfId="48622" xr:uid="{79C1B16E-3C2D-4CFE-859C-78ABFA5D3B2B}"/>
    <cellStyle name="Total 2 2 19 5 2" xfId="55411" xr:uid="{10BFF332-BD18-403B-9310-FDF9FD34F7DE}"/>
    <cellStyle name="Total 2 2 19 6" xfId="53697" xr:uid="{AEDB3EEE-0A6E-4B32-8C0E-E8D75BDF1283}"/>
    <cellStyle name="Total 2 2 19 7" xfId="47008" xr:uid="{CF3188E1-72BD-4AE1-AC22-DCE8B3324F29}"/>
    <cellStyle name="Total 2 2 2" xfId="356" xr:uid="{629A47FB-CAA6-4C92-8413-ED28A2A58952}"/>
    <cellStyle name="Total 2 2 2 10" xfId="6658" xr:uid="{3D25C170-4FDA-4C8A-AF95-A25F53D168B7}"/>
    <cellStyle name="Total 2 2 2 10 2" xfId="11864" xr:uid="{A9F1BFF7-8B70-43FA-A5DA-897F6194FF5A}"/>
    <cellStyle name="Total 2 2 2 10 2 2" xfId="20853" xr:uid="{C52B1F5B-76E3-4AC0-A8FE-49E338CB1890}"/>
    <cellStyle name="Total 2 2 2 10 2 2 2" xfId="23193" xr:uid="{BDC079FF-29DF-4757-9245-6FC49336867E}"/>
    <cellStyle name="Total 2 2 2 10 2 3" xfId="41360" xr:uid="{7395AA3A-DFC9-41E3-A483-305F9EE813AF}"/>
    <cellStyle name="Total 2 2 2 10 3" xfId="15647" xr:uid="{AE6D18E4-7C95-4D1D-AD49-C36D90D1F179}"/>
    <cellStyle name="Total 2 2 2 10 3 2" xfId="33953" xr:uid="{8B557F8B-E2D7-425B-B8EC-F4AD99612441}"/>
    <cellStyle name="Total 2 2 2 10 4" xfId="31567" xr:uid="{D7E79FDF-53B6-4C83-9668-BDB852A9A93C}"/>
    <cellStyle name="Total 2 2 2 11" xfId="9227" xr:uid="{2885AFC0-C848-4A3F-95CD-43FE4E7D85BD}"/>
    <cellStyle name="Total 2 2 2 11 2" xfId="18216" xr:uid="{DB7FD776-8592-4A00-9B19-24C4E4877373}"/>
    <cellStyle name="Total 2 2 2 11 2 2" xfId="41446" xr:uid="{95812BD3-5EC9-4848-8409-918F47D29F0B}"/>
    <cellStyle name="Total 2 2 2 11 3" xfId="41157" xr:uid="{26091708-A758-4C86-81F4-B6C79819D8C4}"/>
    <cellStyle name="Total 2 2 2 12" xfId="12592" xr:uid="{D137B0C2-03F3-470B-9B9A-EC999641050D}"/>
    <cellStyle name="Total 2 2 2 12 2" xfId="21581" xr:uid="{59392B24-F578-44B0-BD8F-B04FE2BD384A}"/>
    <cellStyle name="Total 2 2 2 12 2 2" xfId="28823" xr:uid="{4C7AD668-0975-415F-851D-5B919ADEAFAB}"/>
    <cellStyle name="Total 2 2 2 12 3" xfId="38699" xr:uid="{EA4D0EAB-17D0-4682-9EE5-6A6C257740CB}"/>
    <cellStyle name="Total 2 2 2 13" xfId="2362" xr:uid="{80F24ECC-32A7-46BC-9C5E-653ACA3B803A}"/>
    <cellStyle name="Total 2 2 2 13 2" xfId="25504" xr:uid="{0483A4D2-05A3-4587-B482-5223B3E0429C}"/>
    <cellStyle name="Total 2 2 2 14" xfId="13271" xr:uid="{FD45D17B-C7C2-4FBE-8559-AF6BCD27F07F}"/>
    <cellStyle name="Total 2 2 2 14 2" xfId="22124" xr:uid="{EBB5AFE6-DE5C-47D9-B166-2E9BB60562E1}"/>
    <cellStyle name="Total 2 2 2 15" xfId="23860" xr:uid="{D99661A3-F449-4186-A27C-F8029192C33D}"/>
    <cellStyle name="Total 2 2 2 16" xfId="44320" xr:uid="{427C3A2F-D5E0-4DFA-B040-2133227D9B35}"/>
    <cellStyle name="Total 2 2 2 17" xfId="45515" xr:uid="{5C56A5B5-87C2-4E6E-A62C-62BBBC3F8420}"/>
    <cellStyle name="Total 2 2 2 2" xfId="488" xr:uid="{CCEDD256-7763-4D59-87A3-36F357060BA0}"/>
    <cellStyle name="Total 2 2 2 2 10" xfId="9352" xr:uid="{E28B5CC8-DF3C-4728-91C2-2EAF2401894B}"/>
    <cellStyle name="Total 2 2 2 2 10 2" xfId="18341" xr:uid="{C6735C5C-7178-4055-96B8-BDD290AB6686}"/>
    <cellStyle name="Total 2 2 2 2 10 2 2" xfId="37888" xr:uid="{B036B12E-2F35-4F6B-8BCA-E3EEC9A07167}"/>
    <cellStyle name="Total 2 2 2 2 10 3" xfId="43273" xr:uid="{2609A8C1-0963-4AB3-9A98-89CE8DEF4E17}"/>
    <cellStyle name="Total 2 2 2 2 11" xfId="12566" xr:uid="{45D42739-7D09-4EF2-8ACC-2388B48E8753}"/>
    <cellStyle name="Total 2 2 2 2 11 2" xfId="21555" xr:uid="{203F9F41-BB40-49F3-981E-897EDD8843DB}"/>
    <cellStyle name="Total 2 2 2 2 11 2 2" xfId="27575" xr:uid="{9040E04B-44D2-4551-90BC-479ABB4A64F5}"/>
    <cellStyle name="Total 2 2 2 2 11 3" xfId="25243" xr:uid="{92C929F2-5AFD-4E05-87D6-CE55A4D083FF}"/>
    <cellStyle name="Total 2 2 2 2 12" xfId="2494" xr:uid="{FFF8FE97-E8CF-4B2E-8B2A-94D0055469F1}"/>
    <cellStyle name="Total 2 2 2 2 12 2" xfId="42635" xr:uid="{28E1A33B-E319-4210-BE84-DEE2B3E682E1}"/>
    <cellStyle name="Total 2 2 2 2 13" xfId="13403" xr:uid="{D1138471-12DC-47EB-A521-F7178CD239E2}"/>
    <cellStyle name="Total 2 2 2 2 13 2" xfId="28407" xr:uid="{3EF445BC-DF66-4FE3-AA1B-F6FE64679FC9}"/>
    <cellStyle name="Total 2 2 2 2 14" xfId="30278" xr:uid="{54F93092-E4C6-4895-857A-14E00C0644D1}"/>
    <cellStyle name="Total 2 2 2 2 15" xfId="46030" xr:uid="{65382569-797E-40CA-8BB8-EF77FDAEAC42}"/>
    <cellStyle name="Total 2 2 2 2 2" xfId="837" xr:uid="{1E8FA920-FC36-4BD7-9EB5-DD73CB17F10B}"/>
    <cellStyle name="Total 2 2 2 2 2 2" xfId="5206" xr:uid="{80D2E689-967F-4A8A-95C4-7EF1280ADD0A}"/>
    <cellStyle name="Total 2 2 2 2 2 2 2" xfId="7792" xr:uid="{1F27C40B-3DC0-4D3E-99BB-FB866FBCB320}"/>
    <cellStyle name="Total 2 2 2 2 2 2 2 2" xfId="16781" xr:uid="{BD7DAB1B-7255-4C3F-8FC1-C54B85DAC015}"/>
    <cellStyle name="Total 2 2 2 2 2 2 2 2 2" xfId="24333" xr:uid="{8525F282-9D58-4A60-AD16-5C121A08A1A5}"/>
    <cellStyle name="Total 2 2 2 2 2 2 2 3" xfId="28746" xr:uid="{0AEF6248-64A9-49E1-BC30-2B6898F70D96}"/>
    <cellStyle name="Total 2 2 2 2 2 2 3" xfId="10429" xr:uid="{EEF2B3D1-CED2-4AF4-94D9-CCAE474C58AA}"/>
    <cellStyle name="Total 2 2 2 2 2 2 3 2" xfId="19418" xr:uid="{C1F76AB6-A8D0-493A-8471-63E9412C7AF9}"/>
    <cellStyle name="Total 2 2 2 2 2 2 3 2 2" xfId="27992" xr:uid="{0C4D32E3-35F8-4C99-A200-4F19F6FDE4A1}"/>
    <cellStyle name="Total 2 2 2 2 2 2 3 3" xfId="27029" xr:uid="{44B9DDF3-6468-4866-B2F8-5C2C3922F7C1}"/>
    <cellStyle name="Total 2 2 2 2 2 2 4" xfId="14195" xr:uid="{038EB906-7F9E-4A1C-B37C-4E0A733A6632}"/>
    <cellStyle name="Total 2 2 2 2 2 2 4 2" xfId="28593" xr:uid="{2BDCB8F0-80EE-40C4-A97A-B22E7890C3E7}"/>
    <cellStyle name="Total 2 2 2 2 2 2 5" xfId="25599" xr:uid="{47A6FF45-E683-493C-992E-42D25DAD2F8A}"/>
    <cellStyle name="Total 2 2 2 2 2 2 6" xfId="56303" xr:uid="{0D4E1904-EDBE-46B3-90A3-F3C674C7811A}"/>
    <cellStyle name="Total 2 2 2 2 2 3" xfId="3274" xr:uid="{639F2DEB-9CB1-4649-BFA4-C17C2E2C87D8}"/>
    <cellStyle name="Total 2 2 2 2 2 3 2" xfId="27225" xr:uid="{3E98E03D-76A4-485C-9E55-D650ACF8B24F}"/>
    <cellStyle name="Total 2 2 2 2 2 4" xfId="31186" xr:uid="{D6B76662-F56C-482E-92DD-DE5A962469C2}"/>
    <cellStyle name="Total 2 2 2 2 2 5" xfId="49521" xr:uid="{7D039F3A-B3CB-4463-9D21-8CED31E013E7}"/>
    <cellStyle name="Total 2 2 2 2 3" xfId="1182" xr:uid="{7058681B-5ABB-47E9-86CE-D0B019546774}"/>
    <cellStyle name="Total 2 2 2 2 3 2" xfId="5527" xr:uid="{6D4D80CA-B086-4716-8A53-BD90DF4151BA}"/>
    <cellStyle name="Total 2 2 2 2 3 2 2" xfId="8113" xr:uid="{DE18A15D-265E-442D-B679-E76A4AB5E3CD}"/>
    <cellStyle name="Total 2 2 2 2 3 2 2 2" xfId="17102" xr:uid="{B573CFB4-F9EA-4674-BDFF-6740735BD48B}"/>
    <cellStyle name="Total 2 2 2 2 3 2 2 2 2" xfId="29114" xr:uid="{066C75EF-7DD3-4E52-A381-27F4D054EBCD}"/>
    <cellStyle name="Total 2 2 2 2 3 2 2 3" xfId="22626" xr:uid="{F09C6A05-6D54-4526-89F0-5A6654904446}"/>
    <cellStyle name="Total 2 2 2 2 3 2 3" xfId="10750" xr:uid="{427FA6D6-21D5-4224-83EF-F6BDDC1CFE2B}"/>
    <cellStyle name="Total 2 2 2 2 3 2 3 2" xfId="19739" xr:uid="{1DBAD95E-FB9D-43AF-9DCC-36689A048332}"/>
    <cellStyle name="Total 2 2 2 2 3 2 3 2 2" xfId="37022" xr:uid="{58A392B2-9399-44F9-BA4E-7AF400397D05}"/>
    <cellStyle name="Total 2 2 2 2 3 2 3 3" xfId="37802" xr:uid="{A46AF682-98EE-489C-B3E0-EBA0B7D22C23}"/>
    <cellStyle name="Total 2 2 2 2 3 2 4" xfId="14516" xr:uid="{E632B0C7-CC24-4194-B725-4C81C5C8414C}"/>
    <cellStyle name="Total 2 2 2 2 3 2 4 2" xfId="39864" xr:uid="{7E9C88AC-3B40-48EB-9403-CCB8AE479606}"/>
    <cellStyle name="Total 2 2 2 2 3 2 5" xfId="22761" xr:uid="{5F56FDE7-66BC-4023-9AD4-3DFB77C8558A}"/>
    <cellStyle name="Total 2 2 2 2 3 2 6" xfId="56169" xr:uid="{10236F04-356D-459C-A302-1F88AF51B707}"/>
    <cellStyle name="Total 2 2 2 2 3 3" xfId="3619" xr:uid="{DD180CDA-BC05-4C0D-8007-2155088D793A}"/>
    <cellStyle name="Total 2 2 2 2 3 3 2" xfId="28302" xr:uid="{6D3FBC7F-B174-4530-B242-86583120A0E0}"/>
    <cellStyle name="Total 2 2 2 2 3 4" xfId="23826" xr:uid="{3734577E-134C-4DB2-A3E7-C84AF50A1C57}"/>
    <cellStyle name="Total 2 2 2 2 3 5" xfId="49387" xr:uid="{F6199356-365D-474F-B5CD-035E9405C806}"/>
    <cellStyle name="Total 2 2 2 2 4" xfId="1526" xr:uid="{A9686EE3-D75C-40BD-ABDB-B1B93D859BC9}"/>
    <cellStyle name="Total 2 2 2 2 4 2" xfId="5871" xr:uid="{A8232880-ABAF-460C-A950-5DA35C575BD2}"/>
    <cellStyle name="Total 2 2 2 2 4 2 2" xfId="8457" xr:uid="{B416D64E-BFE7-45DE-80C1-A481114920DD}"/>
    <cellStyle name="Total 2 2 2 2 4 2 2 2" xfId="17446" xr:uid="{491D18B8-99AE-402C-B77E-2B2B0CF849F0}"/>
    <cellStyle name="Total 2 2 2 2 4 2 2 2 2" xfId="26913" xr:uid="{44A76F73-5A5B-46A7-B934-57CD21D07187}"/>
    <cellStyle name="Total 2 2 2 2 4 2 2 3" xfId="29107" xr:uid="{B4F659F9-FA82-4CF8-8CA7-CDB7E045FC42}"/>
    <cellStyle name="Total 2 2 2 2 4 2 3" xfId="11094" xr:uid="{8C727E4B-74B1-4487-AE9B-3BC5B29F04D0}"/>
    <cellStyle name="Total 2 2 2 2 4 2 3 2" xfId="20083" xr:uid="{5F7A2580-9D67-4AC4-9DCB-7A4976E3E093}"/>
    <cellStyle name="Total 2 2 2 2 4 2 3 2 2" xfId="39712" xr:uid="{0B4CF6F7-93F5-46C1-927E-5113DFA7A85C}"/>
    <cellStyle name="Total 2 2 2 2 4 2 3 3" xfId="37781" xr:uid="{A38EC858-D10D-4795-9A24-ABEDA45EB0CC}"/>
    <cellStyle name="Total 2 2 2 2 4 2 4" xfId="14860" xr:uid="{F5B3226F-A629-45AF-9094-DC9BD4651432}"/>
    <cellStyle name="Total 2 2 2 2 4 2 4 2" xfId="32573" xr:uid="{D8872802-221B-41B1-B6DD-08BF849CD989}"/>
    <cellStyle name="Total 2 2 2 2 4 2 5" xfId="29450" xr:uid="{E51B6811-F1EE-4961-9034-98F9744DD354}"/>
    <cellStyle name="Total 2 2 2 2 4 2 6" xfId="54448" xr:uid="{B98856EB-1FCB-43CA-999D-6E5B9EB7964F}"/>
    <cellStyle name="Total 2 2 2 2 4 3" xfId="3963" xr:uid="{91F92810-33FC-4A0F-BA5E-1DD103667166}"/>
    <cellStyle name="Total 2 2 2 2 4 3 2" xfId="23291" xr:uid="{EACD94A0-1ADC-4395-8982-1B4D67943CF0}"/>
    <cellStyle name="Total 2 2 2 2 4 4" xfId="30811" xr:uid="{31FA3BA7-0107-4820-AECC-7B4BD9B8C580}"/>
    <cellStyle name="Total 2 2 2 2 4 5" xfId="47638" xr:uid="{0A63AE84-29B7-4E40-AB08-F710234825B4}"/>
    <cellStyle name="Total 2 2 2 2 5" xfId="1917" xr:uid="{49086AFE-5336-4478-AFFD-BC9E76911B9B}"/>
    <cellStyle name="Total 2 2 2 2 5 2" xfId="6233" xr:uid="{503D3ECA-9FAC-4B8F-ADDB-394020378CD6}"/>
    <cellStyle name="Total 2 2 2 2 5 2 2" xfId="8819" xr:uid="{CF2CFD90-19C1-48BB-B9E9-ABF12E074FC3}"/>
    <cellStyle name="Total 2 2 2 2 5 2 2 2" xfId="17808" xr:uid="{A587977B-72DC-41E1-A733-06D91F76498F}"/>
    <cellStyle name="Total 2 2 2 2 5 2 2 2 2" xfId="39015" xr:uid="{C182589D-C369-42A4-BACA-C6578DE167E2}"/>
    <cellStyle name="Total 2 2 2 2 5 2 2 3" xfId="23184" xr:uid="{01DDCEFA-C592-47D8-83A8-9DF132E35AA7}"/>
    <cellStyle name="Total 2 2 2 2 5 2 3" xfId="11456" xr:uid="{62BF2158-64A0-4197-B3E8-E72A7E24229A}"/>
    <cellStyle name="Total 2 2 2 2 5 2 3 2" xfId="20445" xr:uid="{24AB354F-523D-45CF-8D70-89B462ED612D}"/>
    <cellStyle name="Total 2 2 2 2 5 2 3 2 2" xfId="41447" xr:uid="{517CC8B0-41FF-40F8-80AA-B45946E5B2FC}"/>
    <cellStyle name="Total 2 2 2 2 5 2 3 3" xfId="38719" xr:uid="{DD029568-35C4-4D28-9F91-E155D078BA08}"/>
    <cellStyle name="Total 2 2 2 2 5 2 4" xfId="15222" xr:uid="{5197381D-5ED3-4DB8-BB7F-1950C4A9223B}"/>
    <cellStyle name="Total 2 2 2 2 5 2 4 2" xfId="25435" xr:uid="{F3295598-518E-4B78-B5EC-851EBF16E5AC}"/>
    <cellStyle name="Total 2 2 2 2 5 2 5" xfId="30186" xr:uid="{E6A32EB4-8F39-4FEA-8605-C53D65A3D068}"/>
    <cellStyle name="Total 2 2 2 2 5 3" xfId="4354" xr:uid="{3A54BC30-3D33-45E9-9521-77E53784867F}"/>
    <cellStyle name="Total 2 2 2 2 5 3 2" xfId="40699" xr:uid="{77878056-F3B1-4AA1-97CF-A0E3EBA77EBA}"/>
    <cellStyle name="Total 2 2 2 2 5 4" xfId="43305" xr:uid="{2F8A4AA9-AB96-42FD-8533-41B441112AC0}"/>
    <cellStyle name="Total 2 2 2 2 6" xfId="2145" xr:uid="{E43E4B67-4765-4C7C-91F1-DAD358FAA48F}"/>
    <cellStyle name="Total 2 2 2 2 6 2" xfId="6446" xr:uid="{F27EB79A-5772-43C9-93F8-0DDC32B8529E}"/>
    <cellStyle name="Total 2 2 2 2 6 2 2" xfId="9032" xr:uid="{99868833-1137-4D13-B79C-7B2DA6C99A24}"/>
    <cellStyle name="Total 2 2 2 2 6 2 2 2" xfId="18021" xr:uid="{310DA9B3-31DF-473D-925B-94C94EF1E4DD}"/>
    <cellStyle name="Total 2 2 2 2 6 2 2 2 2" xfId="33076" xr:uid="{D145C43C-0E2A-4AFC-906D-A5355D60D81E}"/>
    <cellStyle name="Total 2 2 2 2 6 2 2 3" xfId="36109" xr:uid="{A1A7034C-0B9E-41A6-AB1B-CD475DB1BA80}"/>
    <cellStyle name="Total 2 2 2 2 6 2 3" xfId="11669" xr:uid="{9826EFBD-D8B2-4728-A7C2-3D5B6E211609}"/>
    <cellStyle name="Total 2 2 2 2 6 2 3 2" xfId="20658" xr:uid="{16A5EBD2-EDA1-4B5B-AA9E-3428ECA06B8E}"/>
    <cellStyle name="Total 2 2 2 2 6 2 3 2 2" xfId="29230" xr:uid="{DCE3D1A8-3784-49E6-A276-97D105CD9D4A}"/>
    <cellStyle name="Total 2 2 2 2 6 2 3 3" xfId="33362" xr:uid="{3CAB3841-0E1D-4E3A-8B13-7453C8CE229F}"/>
    <cellStyle name="Total 2 2 2 2 6 2 4" xfId="15435" xr:uid="{17DEF9AC-2146-47CA-91FB-6687C03F31D0}"/>
    <cellStyle name="Total 2 2 2 2 6 2 4 2" xfId="23437" xr:uid="{38C67615-E6CA-480A-81AF-EA4AAAC98CF3}"/>
    <cellStyle name="Total 2 2 2 2 6 2 5" xfId="42664" xr:uid="{9886D81F-91C7-47BF-95BA-50FC63279FE6}"/>
    <cellStyle name="Total 2 2 2 2 6 3" xfId="4582" xr:uid="{845BDB62-415D-4EBD-82D5-9948E02A161B}"/>
    <cellStyle name="Total 2 2 2 2 6 3 2" xfId="36678" xr:uid="{7E5D0A53-53A1-45C4-BCE1-C16452EAD393}"/>
    <cellStyle name="Total 2 2 2 2 6 4" xfId="26076" xr:uid="{28D02F5F-32D9-4672-A1AA-1AE8A813C3A1}"/>
    <cellStyle name="Total 2 2 2 2 7" xfId="2955" xr:uid="{220D6D1A-822D-4597-A036-C51D5845C5B4}"/>
    <cellStyle name="Total 2 2 2 2 7 2" xfId="7105" xr:uid="{2C39F809-6C03-4E66-BFC0-188212230B1B}"/>
    <cellStyle name="Total 2 2 2 2 7 2 2" xfId="12231" xr:uid="{FB3CDADF-907F-4D25-B58E-E46E8FB6C9BF}"/>
    <cellStyle name="Total 2 2 2 2 7 2 2 2" xfId="21220" xr:uid="{136C2275-DA9A-425A-9DE9-F0D5C6753255}"/>
    <cellStyle name="Total 2 2 2 2 7 2 2 2 2" xfId="30062" xr:uid="{9137AC98-123F-4BCA-99F1-E6F57B55923A}"/>
    <cellStyle name="Total 2 2 2 2 7 2 2 3" xfId="22407" xr:uid="{711A3524-E76E-4873-A854-E3AE9080BE44}"/>
    <cellStyle name="Total 2 2 2 2 7 2 3" xfId="13021" xr:uid="{7607FF11-A322-445D-893D-A4DC58D7F10C}"/>
    <cellStyle name="Total 2 2 2 2 7 2 3 2" xfId="22010" xr:uid="{174F5420-F3D3-4471-AC0A-72F4F854CA09}"/>
    <cellStyle name="Total 2 2 2 2 7 2 3 2 2" xfId="31650" xr:uid="{31C11232-BF29-473C-81D2-1EB54648D406}"/>
    <cellStyle name="Total 2 2 2 2 7 2 3 3" xfId="29029" xr:uid="{F7DFF598-F7CE-434F-BD0A-FD38BC84894E}"/>
    <cellStyle name="Total 2 2 2 2 7 2 4" xfId="16094" xr:uid="{45CAEE39-9C2A-4154-9F5F-13926B1FDA0E}"/>
    <cellStyle name="Total 2 2 2 2 7 2 4 2" xfId="32189" xr:uid="{CDDCF94C-D0A3-4229-9237-AAD7AFD9C41B}"/>
    <cellStyle name="Total 2 2 2 2 7 2 5" xfId="30083" xr:uid="{DBC71365-8A13-439A-BBB7-554FDDF71936}"/>
    <cellStyle name="Total 2 2 2 2 7 3" xfId="9668" xr:uid="{BA735506-D5CA-44F2-8073-9B720BC0C674}"/>
    <cellStyle name="Total 2 2 2 2 7 3 2" xfId="18657" xr:uid="{9C992913-C0C5-44D9-AA1B-AEA451D5BBAF}"/>
    <cellStyle name="Total 2 2 2 2 7 3 2 2" xfId="36870" xr:uid="{D6B5E81A-61D9-4C22-AE3A-63162A48687A}"/>
    <cellStyle name="Total 2 2 2 2 7 3 3" xfId="40331" xr:uid="{8B56F991-5AAB-49E3-8C42-4B5B417C7870}"/>
    <cellStyle name="Total 2 2 2 2 7 4" xfId="40894" xr:uid="{47B9D985-0726-48C3-9F3D-7BE46B6172A8}"/>
    <cellStyle name="Total 2 2 2 2 8" xfId="4882" xr:uid="{0D623DB7-AEDB-4FD2-9758-2B7806528A06}"/>
    <cellStyle name="Total 2 2 2 2 8 2" xfId="7468" xr:uid="{D9733099-C4A6-45D4-8A47-3C0DF63DD2E4}"/>
    <cellStyle name="Total 2 2 2 2 8 2 2" xfId="16457" xr:uid="{6CF81098-9864-4F7C-9FB0-72E77EEEE60A}"/>
    <cellStyle name="Total 2 2 2 2 8 2 2 2" xfId="38522" xr:uid="{900532EB-A479-48C4-85CE-B5633BE13DFC}"/>
    <cellStyle name="Total 2 2 2 2 8 2 3" xfId="31943" xr:uid="{013D7BBA-7672-47AE-95F0-7905C409E929}"/>
    <cellStyle name="Total 2 2 2 2 8 3" xfId="10105" xr:uid="{D3ABBEC4-DB34-4A3C-A662-5DED91EAD833}"/>
    <cellStyle name="Total 2 2 2 2 8 3 2" xfId="19094" xr:uid="{2D2BA9D8-1F37-4DBF-B385-CDDE12E8DB0C}"/>
    <cellStyle name="Total 2 2 2 2 8 3 2 2" xfId="22205" xr:uid="{86477677-708C-417F-B3DC-B24369003B43}"/>
    <cellStyle name="Total 2 2 2 2 8 3 3" xfId="27023" xr:uid="{13F7FB9E-291A-49B9-A5BB-30308571B48F}"/>
    <cellStyle name="Total 2 2 2 2 8 4" xfId="13871" xr:uid="{80F35745-3B78-46B4-AF65-818BB71727B0}"/>
    <cellStyle name="Total 2 2 2 2 8 4 2" xfId="37698" xr:uid="{55C06200-936F-4EEB-AFFB-11E442327A0A}"/>
    <cellStyle name="Total 2 2 2 2 8 5" xfId="34859" xr:uid="{611E4047-7048-4A80-AD4A-2830070D95B9}"/>
    <cellStyle name="Total 2 2 2 2 9" xfId="6790" xr:uid="{4A92D99E-BFC0-4572-9F92-CC3F4CC5188E}"/>
    <cellStyle name="Total 2 2 2 2 9 2" xfId="11989" xr:uid="{E1A831E9-245D-4223-B962-CF5CCBCF49E2}"/>
    <cellStyle name="Total 2 2 2 2 9 2 2" xfId="20978" xr:uid="{F8AAA354-D546-4878-88E6-3B4E7AA2C5AC}"/>
    <cellStyle name="Total 2 2 2 2 9 2 2 2" xfId="31063" xr:uid="{DA84AD69-1D81-42FA-B7DA-B3A770F154EB}"/>
    <cellStyle name="Total 2 2 2 2 9 2 3" xfId="40189" xr:uid="{B5B8C457-E13C-4B29-AC1B-6DB993217334}"/>
    <cellStyle name="Total 2 2 2 2 9 3" xfId="15779" xr:uid="{427F80FD-CBA9-4DB4-A5A3-8CFB9C16FC53}"/>
    <cellStyle name="Total 2 2 2 2 9 3 2" xfId="23753" xr:uid="{781A3FA8-4B09-4D7E-8798-F99A222F7A5F}"/>
    <cellStyle name="Total 2 2 2 2 9 4" xfId="41918" xr:uid="{BBD909FD-1FF0-48B7-8D18-F55C9670E6BA}"/>
    <cellStyle name="Total 2 2 2 3" xfId="705" xr:uid="{35744BA3-736F-435C-B3E5-CFB56272A29D}"/>
    <cellStyle name="Total 2 2 2 3 2" xfId="5081" xr:uid="{FD1217EE-7113-4593-BDB8-E979D9485C27}"/>
    <cellStyle name="Total 2 2 2 3 2 2" xfId="7667" xr:uid="{22A7A6C4-EA42-4365-8E61-4CDDBFFCADFF}"/>
    <cellStyle name="Total 2 2 2 3 2 2 2" xfId="16656" xr:uid="{50B50D7F-97A6-4411-8C40-B4D633514D49}"/>
    <cellStyle name="Total 2 2 2 3 2 2 2 2" xfId="26263" xr:uid="{6DA74323-605B-4F00-80BD-E61DFC6799FE}"/>
    <cellStyle name="Total 2 2 2 3 2 2 3" xfId="32036" xr:uid="{80080703-6975-4E8F-BF70-EAD8851E8143}"/>
    <cellStyle name="Total 2 2 2 3 2 2 4" xfId="56711" xr:uid="{32625758-D116-480D-98F7-77C5A36CF7B4}"/>
    <cellStyle name="Total 2 2 2 3 2 3" xfId="10304" xr:uid="{5A194281-3A5F-4922-AE0F-2FA79FF21FC8}"/>
    <cellStyle name="Total 2 2 2 3 2 3 2" xfId="19293" xr:uid="{82E9B7FE-CF08-435C-9A4B-408DE3CAFACD}"/>
    <cellStyle name="Total 2 2 2 3 2 3 2 2" xfId="24805" xr:uid="{1E27244E-2544-43BE-9AC8-97B16E0E212C}"/>
    <cellStyle name="Total 2 2 2 3 2 3 3" xfId="35887" xr:uid="{A116858B-D44F-437D-A173-54AC7FD405E5}"/>
    <cellStyle name="Total 2 2 2 3 2 4" xfId="14070" xr:uid="{2EE6B949-74E5-4F15-A815-18660083F63F}"/>
    <cellStyle name="Total 2 2 2 3 2 4 2" xfId="27963" xr:uid="{A2161F35-302D-483F-B6E6-44CDCABB9544}"/>
    <cellStyle name="Total 2 2 2 3 2 5" xfId="35255" xr:uid="{70B7B305-9195-47EE-99BC-77561EA17663}"/>
    <cellStyle name="Total 2 2 2 3 2 6" xfId="49929" xr:uid="{78B91C64-4229-4C69-81C0-10DDB97118EB}"/>
    <cellStyle name="Total 2 2 2 3 3" xfId="3142" xr:uid="{A0682F99-AD9B-4290-83D9-A12E704E3720}"/>
    <cellStyle name="Total 2 2 2 3 3 2" xfId="23745" xr:uid="{D5B587DA-FC14-4229-98C7-8E887D12AEF8}"/>
    <cellStyle name="Total 2 2 2 3 3 2 2" xfId="58018" xr:uid="{C37F70C9-C613-4BF5-8752-49689903036F}"/>
    <cellStyle name="Total 2 2 2 3 3 3" xfId="51236" xr:uid="{225286D2-EEF1-42F8-8CE0-A38D03D97651}"/>
    <cellStyle name="Total 2 2 2 3 4" xfId="30605" xr:uid="{E07D5C4F-A468-4B03-8DCB-B2A2AD5FDF8E}"/>
    <cellStyle name="Total 2 2 2 3 4 2" xfId="54838" xr:uid="{167321F6-1574-4ACD-B978-1BE700A03C91}"/>
    <cellStyle name="Total 2 2 2 3 4 3" xfId="48046" xr:uid="{8B553C85-2F2D-4D72-936F-581BD7D30E9F}"/>
    <cellStyle name="Total 2 2 2 3 5" xfId="53138" xr:uid="{2DDD970C-6341-4CEC-8E10-FBFBDCEB4D6D}"/>
    <cellStyle name="Total 2 2 2 3 6" xfId="46432" xr:uid="{F26BBCC5-A98E-434C-BD82-C306D9BF507F}"/>
    <cellStyle name="Total 2 2 2 4" xfId="1050" xr:uid="{3679488C-D7EA-4F91-9B7E-A28EC6E227E9}"/>
    <cellStyle name="Total 2 2 2 4 2" xfId="5402" xr:uid="{826853AA-1570-4DF7-9572-CBCCE4032B52}"/>
    <cellStyle name="Total 2 2 2 4 2 2" xfId="7988" xr:uid="{12CF1B8F-9F3F-4D3B-AC15-3578EA6A56FA}"/>
    <cellStyle name="Total 2 2 2 4 2 2 2" xfId="16977" xr:uid="{D14CE86F-AD3C-4EDE-9DCE-8D619A64411D}"/>
    <cellStyle name="Total 2 2 2 4 2 2 2 2" xfId="32818" xr:uid="{C82062DA-822A-468F-AE0F-19CAAA519910}"/>
    <cellStyle name="Total 2 2 2 4 2 2 3" xfId="25774" xr:uid="{921C676A-2D9F-48D1-91A8-9D8F5A62AF43}"/>
    <cellStyle name="Total 2 2 2 4 2 3" xfId="10625" xr:uid="{C1F5A281-9166-4222-8D22-1AFFDB4E535E}"/>
    <cellStyle name="Total 2 2 2 4 2 3 2" xfId="19614" xr:uid="{A19AD6C5-484B-4B07-9749-657B4EDF62D4}"/>
    <cellStyle name="Total 2 2 2 4 2 3 2 2" xfId="41055" xr:uid="{47619F0A-0768-480D-9A71-0A67E3A3432D}"/>
    <cellStyle name="Total 2 2 2 4 2 3 3" xfId="25359" xr:uid="{A35C235C-FF8D-42C0-9CD5-9C76C97C6BD4}"/>
    <cellStyle name="Total 2 2 2 4 2 4" xfId="14391" xr:uid="{505A8E05-8042-4A05-98A3-74757DE919C8}"/>
    <cellStyle name="Total 2 2 2 4 2 4 2" xfId="24391" xr:uid="{2A1093A1-8EC6-4856-82EA-E116FD99732F}"/>
    <cellStyle name="Total 2 2 2 4 2 5" xfId="42256" xr:uid="{6568AE64-AF27-4F50-96E2-9DF4BBB09DA4}"/>
    <cellStyle name="Total 2 2 2 4 2 6" xfId="55831" xr:uid="{C1C3E847-90CD-4B30-8013-5704B54A77E3}"/>
    <cellStyle name="Total 2 2 2 4 3" xfId="3487" xr:uid="{436F5BDB-87AF-4647-985D-F85BF09752FF}"/>
    <cellStyle name="Total 2 2 2 4 3 2" xfId="40099" xr:uid="{8DCF17CD-3611-4361-8119-2B1B0D2F7CDB}"/>
    <cellStyle name="Total 2 2 2 4 4" xfId="39661" xr:uid="{B81D3B44-EEB0-41E2-BF8B-E6061E0DF3D4}"/>
    <cellStyle name="Total 2 2 2 4 5" xfId="49049" xr:uid="{DD82D4DD-E958-4184-B28A-A93DE990F7AF}"/>
    <cellStyle name="Total 2 2 2 5" xfId="1394" xr:uid="{9027AA8C-02F1-4027-8D73-013A1CBFCB40}"/>
    <cellStyle name="Total 2 2 2 5 2" xfId="5739" xr:uid="{A916A921-0379-4F33-868E-2D914C247D16}"/>
    <cellStyle name="Total 2 2 2 5 2 2" xfId="8325" xr:uid="{7AE6CA8E-49E6-4339-858D-CBF5B0BA6E0D}"/>
    <cellStyle name="Total 2 2 2 5 2 2 2" xfId="17314" xr:uid="{DAC51E03-EC88-4405-B0B8-13F6FFE64CEF}"/>
    <cellStyle name="Total 2 2 2 5 2 2 2 2" xfId="29443" xr:uid="{74D7CE2F-8602-4133-B29A-7784F9D008D1}"/>
    <cellStyle name="Total 2 2 2 5 2 2 3" xfId="37171" xr:uid="{29A0A755-61AD-48D7-A91C-5E1399BCA603}"/>
    <cellStyle name="Total 2 2 2 5 2 3" xfId="10962" xr:uid="{89B8122A-E6FE-4642-A9E4-64709889A7FD}"/>
    <cellStyle name="Total 2 2 2 5 2 3 2" xfId="19951" xr:uid="{275A803F-4C66-45EC-8104-0F3E24A16FE5}"/>
    <cellStyle name="Total 2 2 2 5 2 3 2 2" xfId="34337" xr:uid="{D022A2A3-D57F-44D6-BE6F-42669FD9EA99}"/>
    <cellStyle name="Total 2 2 2 5 2 3 3" xfId="37826" xr:uid="{7BD911CC-69DD-4B42-B675-70C88FE10DBC}"/>
    <cellStyle name="Total 2 2 2 5 2 4" xfId="14728" xr:uid="{5EDEA338-5B55-4F97-94BA-D0B8766372C8}"/>
    <cellStyle name="Total 2 2 2 5 2 4 2" xfId="32661" xr:uid="{85C32719-9400-448D-9E09-1E8E50E1027D}"/>
    <cellStyle name="Total 2 2 2 5 2 5" xfId="27637" xr:uid="{2B0B789C-EF75-46AE-B409-02ECD20915E2}"/>
    <cellStyle name="Total 2 2 2 5 2 6" xfId="57974" xr:uid="{0CDA74B6-C6CF-4937-A4DE-878EDF360FE0}"/>
    <cellStyle name="Total 2 2 2 5 3" xfId="3831" xr:uid="{D8A0E0A6-9652-44CF-9DCB-87E7033522FA}"/>
    <cellStyle name="Total 2 2 2 5 3 2" xfId="23406" xr:uid="{FE0EFD97-8CFD-4FD0-A8CC-901E16AD9548}"/>
    <cellStyle name="Total 2 2 2 5 4" xfId="38842" xr:uid="{0335214B-BBD4-41C2-B502-6CB920F0757C}"/>
    <cellStyle name="Total 2 2 2 5 5" xfId="51192" xr:uid="{092499B9-7A90-4720-9DA8-C11A433B3097}"/>
    <cellStyle name="Total 2 2 2 6" xfId="1601" xr:uid="{09D29285-FCC8-45DE-A533-BAA9BEE34652}"/>
    <cellStyle name="Total 2 2 2 6 2" xfId="5945" xr:uid="{D7F96FBF-7EE1-45AE-8E71-0F5A1F936F1D}"/>
    <cellStyle name="Total 2 2 2 6 2 2" xfId="8531" xr:uid="{30F4208C-4F16-48B8-897B-E43A7B181C25}"/>
    <cellStyle name="Total 2 2 2 6 2 2 2" xfId="17520" xr:uid="{292D2ED4-B8EC-4129-9D65-C5D22D622F4F}"/>
    <cellStyle name="Total 2 2 2 6 2 2 2 2" xfId="30883" xr:uid="{A4789D2A-8CBE-4790-8A8C-79FCD6BF29FC}"/>
    <cellStyle name="Total 2 2 2 6 2 2 3" xfId="23175" xr:uid="{2B2B77CA-4A6C-4123-A007-8835286BD600}"/>
    <cellStyle name="Total 2 2 2 6 2 3" xfId="11168" xr:uid="{8B7F75C4-CF10-48C1-8BF2-0FDE297B2C67}"/>
    <cellStyle name="Total 2 2 2 6 2 3 2" xfId="20157" xr:uid="{3BE324DC-C42C-4F7A-B622-9E9621BCDB46}"/>
    <cellStyle name="Total 2 2 2 6 2 3 2 2" xfId="30041" xr:uid="{27B1C87D-862C-4D72-AC85-A4F154F5849F}"/>
    <cellStyle name="Total 2 2 2 6 2 3 3" xfId="42771" xr:uid="{61C9C81A-DAF2-46CD-8F38-A8144452991F}"/>
    <cellStyle name="Total 2 2 2 6 2 4" xfId="14934" xr:uid="{CF002A6E-3FA9-47BA-BDD9-1A94E80D694F}"/>
    <cellStyle name="Total 2 2 2 6 2 4 2" xfId="29752" xr:uid="{E16C8723-3823-44E3-97F4-D45D2F26FD3F}"/>
    <cellStyle name="Total 2 2 2 6 2 5" xfId="32814" xr:uid="{8EA63923-42E7-45E2-9A6A-C8486AA57CB1}"/>
    <cellStyle name="Total 2 2 2 6 2 6" xfId="54000" xr:uid="{03C87976-36A8-4FBF-9FB0-D369BCDE1A2A}"/>
    <cellStyle name="Total 2 2 2 6 3" xfId="4038" xr:uid="{4CE102E4-724C-4806-8F34-B3463549F36F}"/>
    <cellStyle name="Total 2 2 2 6 3 2" xfId="35374" xr:uid="{F8F42323-BAE6-44F9-AFF2-6B0DD67C108A}"/>
    <cellStyle name="Total 2 2 2 6 4" xfId="40825" xr:uid="{3569845D-399C-40B3-A629-043B00CBFF1E}"/>
    <cellStyle name="Total 2 2 2 6 5" xfId="47332" xr:uid="{F36159CA-364D-40A0-879A-26CF9961BFCD}"/>
    <cellStyle name="Total 2 2 2 7" xfId="2013" xr:uid="{7BECBB28-0424-4FA1-A64C-89E69D60F9B4}"/>
    <cellStyle name="Total 2 2 2 7 2" xfId="6321" xr:uid="{5C3C5062-7192-4A60-8296-491A134618F9}"/>
    <cellStyle name="Total 2 2 2 7 2 2" xfId="8907" xr:uid="{C4C1534E-F252-4444-A4EA-A184B729ADF1}"/>
    <cellStyle name="Total 2 2 2 7 2 2 2" xfId="17896" xr:uid="{A9DE4FD7-7192-4ABD-BA55-597DC5AA751F}"/>
    <cellStyle name="Total 2 2 2 7 2 2 2 2" xfId="37339" xr:uid="{6B16345D-CB03-410D-8DDB-089833BD918D}"/>
    <cellStyle name="Total 2 2 2 7 2 2 3" xfId="41140" xr:uid="{758F3A6C-6F3D-46AC-90D2-09F9B44773F9}"/>
    <cellStyle name="Total 2 2 2 7 2 3" xfId="11544" xr:uid="{BA4CDA02-FC6A-42BE-8F92-DF90F6873E1A}"/>
    <cellStyle name="Total 2 2 2 7 2 3 2" xfId="20533" xr:uid="{C33689EB-AB62-41ED-9CC5-E9967883C3E7}"/>
    <cellStyle name="Total 2 2 2 7 2 3 2 2" xfId="43485" xr:uid="{57D36E0B-C21E-44A8-A684-4ED381F3B567}"/>
    <cellStyle name="Total 2 2 2 7 2 3 3" xfId="37851" xr:uid="{AC1241C0-58DF-48FA-9373-5554586080FE}"/>
    <cellStyle name="Total 2 2 2 7 2 4" xfId="15310" xr:uid="{E00F554D-BDC3-437D-A66E-E41EA74B36CB}"/>
    <cellStyle name="Total 2 2 2 7 2 4 2" xfId="35158" xr:uid="{A9A98CF5-FA6C-4D5F-9759-C925D480AB8D}"/>
    <cellStyle name="Total 2 2 2 7 2 5" xfId="29547" xr:uid="{EB653E94-DD39-450E-ACE5-2E86B0C417B9}"/>
    <cellStyle name="Total 2 2 2 7 3" xfId="4450" xr:uid="{8566F0BD-778B-49EF-9630-5353970E90C4}"/>
    <cellStyle name="Total 2 2 2 7 3 2" xfId="28619" xr:uid="{57C09309-1048-48D2-AE81-36D52CBD1A41}"/>
    <cellStyle name="Total 2 2 2 7 4" xfId="39086" xr:uid="{627F0D49-1290-4528-83B4-CABB047D47F9}"/>
    <cellStyle name="Total 2 2 2 8" xfId="2824" xr:uid="{6AF8080F-3283-4DEA-8488-7EDE0B80BE3C}"/>
    <cellStyle name="Total 2 2 2 8 2" xfId="6974" xr:uid="{C6B59A98-728B-41CE-B161-3BBE4521ECC2}"/>
    <cellStyle name="Total 2 2 2 8 2 2" xfId="12103" xr:uid="{771AC882-C410-4FC6-8407-391F3810E045}"/>
    <cellStyle name="Total 2 2 2 8 2 2 2" xfId="21092" xr:uid="{75C09978-5119-4136-981D-6A33644C25E4}"/>
    <cellStyle name="Total 2 2 2 8 2 2 2 2" xfId="29201" xr:uid="{48708001-B2AA-40A6-828F-EF2E53AF290E}"/>
    <cellStyle name="Total 2 2 2 8 2 2 3" xfId="25667" xr:uid="{7D6EB8C7-9717-4DA7-8334-3A61ADF24E35}"/>
    <cellStyle name="Total 2 2 2 8 2 3" xfId="12921" xr:uid="{B61C301B-506E-49DC-88D4-D5BFF30C05E3}"/>
    <cellStyle name="Total 2 2 2 8 2 3 2" xfId="21910" xr:uid="{559CC0D4-6BD3-46E4-8F3A-D708B4095349}"/>
    <cellStyle name="Total 2 2 2 8 2 3 2 2" xfId="31989" xr:uid="{26D66ACD-B141-496A-967F-780ED0EEC544}"/>
    <cellStyle name="Total 2 2 2 8 2 3 3" xfId="29136" xr:uid="{5B8390E3-D06E-424A-8FC5-F4CCBC5CEFFE}"/>
    <cellStyle name="Total 2 2 2 8 2 4" xfId="15963" xr:uid="{352666C9-B07A-4A04-A3EC-C1B3234E15C0}"/>
    <cellStyle name="Total 2 2 2 8 2 4 2" xfId="28819" xr:uid="{6428C729-6A91-4A0D-B6A7-A9EE679571E2}"/>
    <cellStyle name="Total 2 2 2 8 2 5" xfId="33838" xr:uid="{99EABE7B-943B-4B00-A87B-A62F53E1741A}"/>
    <cellStyle name="Total 2 2 2 8 3" xfId="9537" xr:uid="{2415B76F-EC47-457A-AFA9-60CAB982F8F6}"/>
    <cellStyle name="Total 2 2 2 8 3 2" xfId="18526" xr:uid="{2C405C7A-58C9-4358-BF81-431F605ED553}"/>
    <cellStyle name="Total 2 2 2 8 3 2 2" xfId="27128" xr:uid="{EFB0AA08-CBD8-40EC-A53F-FDD7CEBCBB6D}"/>
    <cellStyle name="Total 2 2 2 8 3 3" xfId="41308" xr:uid="{E95ABBE6-A64B-478C-B37E-11695E465760}"/>
    <cellStyle name="Total 2 2 2 8 4" xfId="23456" xr:uid="{D5833A29-2DA9-4C3F-9A57-5CFEFE7E9299}"/>
    <cellStyle name="Total 2 2 2 9" xfId="4757" xr:uid="{00767C2E-679D-43F9-B66A-CF6A6919D468}"/>
    <cellStyle name="Total 2 2 2 9 2" xfId="7343" xr:uid="{20D3D831-4CCE-4230-94D6-E517855EF542}"/>
    <cellStyle name="Total 2 2 2 9 2 2" xfId="16332" xr:uid="{ACA81768-DD2C-4D77-8D03-823E227F1CAB}"/>
    <cellStyle name="Total 2 2 2 9 2 2 2" xfId="43758" xr:uid="{32BB142F-326A-4FBC-B445-4473ABFBE88B}"/>
    <cellStyle name="Total 2 2 2 9 2 3" xfId="38979" xr:uid="{8972AAD8-2909-488D-A7EF-9BF99E812190}"/>
    <cellStyle name="Total 2 2 2 9 3" xfId="9980" xr:uid="{360BDC5B-813D-42B9-9EDD-62BDF8BC6843}"/>
    <cellStyle name="Total 2 2 2 9 3 2" xfId="18969" xr:uid="{50B1E5B4-4CD7-4611-9EEE-02F44CBF79E9}"/>
    <cellStyle name="Total 2 2 2 9 3 2 2" xfId="25575" xr:uid="{94F045A6-FEEC-4167-850F-12EE49DC798A}"/>
    <cellStyle name="Total 2 2 2 9 3 3" xfId="35891" xr:uid="{3969333F-3282-49BB-9D55-7ADD27D419A7}"/>
    <cellStyle name="Total 2 2 2 9 4" xfId="13746" xr:uid="{680E875B-6991-4029-854E-DFCC6DE87A13}"/>
    <cellStyle name="Total 2 2 2 9 4 2" xfId="25121" xr:uid="{8172BAFB-6142-4BFD-9E72-83A1E2D477A4}"/>
    <cellStyle name="Total 2 2 2 9 5" xfId="31185" xr:uid="{33B34046-DBFE-4D6B-9A90-E336A874B446}"/>
    <cellStyle name="Total 2 2 20" xfId="44946" xr:uid="{1AA98F52-3844-4650-9876-B175CACEB411}"/>
    <cellStyle name="Total 2 2 20 2" xfId="50480" xr:uid="{59634B98-670E-48C7-A1C1-DA7D999FEC2A}"/>
    <cellStyle name="Total 2 2 20 2 2" xfId="57262" xr:uid="{122D106A-6A95-4583-B2E0-D9D3F9987880}"/>
    <cellStyle name="Total 2 2 20 3" xfId="52082" xr:uid="{2DE35547-C8D1-4846-90D1-47C8A99F3ACC}"/>
    <cellStyle name="Total 2 2 20 3 2" xfId="58863" xr:uid="{EDAEF774-9CBD-4F43-95FC-8BD36F477DDB}"/>
    <cellStyle name="Total 2 2 20 4" xfId="51454" xr:uid="{1690FF9C-022E-4E07-AC14-94053EDAE368}"/>
    <cellStyle name="Total 2 2 20 4 2" xfId="58236" xr:uid="{2ADC4558-9A94-418B-A29F-16B470E4ED9D}"/>
    <cellStyle name="Total 2 2 20 5" xfId="48597" xr:uid="{4678C39C-5700-4D4A-97B1-97A67876D2F0}"/>
    <cellStyle name="Total 2 2 20 5 2" xfId="55386" xr:uid="{12B6C14E-944E-46B7-8659-2DCC738CDC96}"/>
    <cellStyle name="Total 2 2 20 6" xfId="53672" xr:uid="{6EE5999C-363C-4A58-B43F-562181E52FB4}"/>
    <cellStyle name="Total 2 2 20 7" xfId="46983" xr:uid="{E7680FFE-3343-48BD-9465-5F78104B5358}"/>
    <cellStyle name="Total 2 2 21" xfId="44922" xr:uid="{3D1E194A-0764-4CB7-B288-9D382A5EF883}"/>
    <cellStyle name="Total 2 2 21 2" xfId="50543" xr:uid="{E3C58F8C-9DDB-4095-9951-9B8B63FBDC55}"/>
    <cellStyle name="Total 2 2 21 2 2" xfId="57325" xr:uid="{FFFD5D69-2F33-45BA-B6C4-30F111D63679}"/>
    <cellStyle name="Total 2 2 21 3" xfId="52145" xr:uid="{161F9F81-981E-4102-9242-0E44BC1FD56A}"/>
    <cellStyle name="Total 2 2 21 3 2" xfId="58926" xr:uid="{864352B3-7F45-46A5-94C9-778B31F7B387}"/>
    <cellStyle name="Total 2 2 21 4" xfId="48949" xr:uid="{13DC1623-34B2-495E-ABA5-2A48EC2E51AD}"/>
    <cellStyle name="Total 2 2 21 4 2" xfId="55732" xr:uid="{AEF29880-0F57-4378-AFF6-79E267632B7B}"/>
    <cellStyle name="Total 2 2 21 5" xfId="48660" xr:uid="{F27388EE-D674-4A04-92A0-3BC3D3A7A0D8}"/>
    <cellStyle name="Total 2 2 21 5 2" xfId="55449" xr:uid="{D6A9F0B0-FA5B-4C55-8545-69454FD00B18}"/>
    <cellStyle name="Total 2 2 21 6" xfId="53735" xr:uid="{BD20D494-9E64-42B4-B6CF-5C8FE9B7AB3F}"/>
    <cellStyle name="Total 2 2 21 7" xfId="47046" xr:uid="{A028C1CE-1E87-4DFA-805C-64C5FEC8779D}"/>
    <cellStyle name="Total 2 2 22" xfId="44989" xr:uid="{E7C2669E-8820-4A62-B4A4-0C8770B17C5C}"/>
    <cellStyle name="Total 2 2 22 2" xfId="50558" xr:uid="{5045B457-1ED3-4626-B71F-20E8ADAF1677}"/>
    <cellStyle name="Total 2 2 22 2 2" xfId="57340" xr:uid="{5BC7F8AC-186D-44B0-8B82-0AC0F53A16E2}"/>
    <cellStyle name="Total 2 2 22 3" xfId="52160" xr:uid="{12E11D00-1060-4BCB-B5CC-CAF1F859A7C7}"/>
    <cellStyle name="Total 2 2 22 3 2" xfId="58941" xr:uid="{0B56CFB0-2C2C-4565-A204-EB7821FF376A}"/>
    <cellStyle name="Total 2 2 22 4" xfId="52372" xr:uid="{3AB49809-4FF8-4AC8-854A-75D7AD9F2C12}"/>
    <cellStyle name="Total 2 2 22 4 2" xfId="59153" xr:uid="{AB0CBC9D-B63A-4037-B84B-D14FCCC1E0D3}"/>
    <cellStyle name="Total 2 2 22 5" xfId="48675" xr:uid="{CE9DD446-680E-49AF-AE20-2DE0264F2C02}"/>
    <cellStyle name="Total 2 2 22 5 2" xfId="55464" xr:uid="{BE1E72E7-33CF-4EC4-BC46-6166165BF60D}"/>
    <cellStyle name="Total 2 2 22 6" xfId="53750" xr:uid="{E0542DF0-B133-4B14-923D-272EF7DF92E4}"/>
    <cellStyle name="Total 2 2 22 7" xfId="47061" xr:uid="{106D0268-0182-46C1-9813-2AE90CE21FD0}"/>
    <cellStyle name="Total 2 2 23" xfId="44934" xr:uid="{CACB0EC1-6D6B-424B-9CCE-CA7257107B35}"/>
    <cellStyle name="Total 2 2 23 2" xfId="50625" xr:uid="{FFE98323-3CC7-4763-99D0-882BEACE2AE4}"/>
    <cellStyle name="Total 2 2 23 2 2" xfId="57407" xr:uid="{B5E99E4E-FAF3-4CA9-99F7-BE58E4703A71}"/>
    <cellStyle name="Total 2 2 23 3" xfId="52439" xr:uid="{C2149FBB-286C-4ED2-8FB3-4420CA01147E}"/>
    <cellStyle name="Total 2 2 23 3 2" xfId="59220" xr:uid="{82A27F77-72EA-4A7D-B2A7-F3AD0E7A98B1}"/>
    <cellStyle name="Total 2 2 23 4" xfId="48742" xr:uid="{831D0958-EAEB-42A3-B3A3-420D8F93B55F}"/>
    <cellStyle name="Total 2 2 23 4 2" xfId="55531" xr:uid="{2AF22468-CF51-48E3-9BEA-88A8929846CF}"/>
    <cellStyle name="Total 2 2 23 5" xfId="53817" xr:uid="{F14CFEB7-D978-435D-932D-93F75B99D1E7}"/>
    <cellStyle name="Total 2 2 23 6" xfId="47128" xr:uid="{9EF00697-7937-4FA5-9E3A-7C3750A13027}"/>
    <cellStyle name="Total 2 2 24" xfId="45013" xr:uid="{812D6E8D-49D7-4631-A38A-07B19A2EFB43}"/>
    <cellStyle name="Total 2 2 24 2" xfId="50566" xr:uid="{6E162608-8C4B-4C21-8F1E-F480960D3428}"/>
    <cellStyle name="Total 2 2 24 2 2" xfId="57348" xr:uid="{31DFC78E-96A6-4B64-B60B-CEA7948F6749}"/>
    <cellStyle name="Total 2 2 24 3" xfId="52380" xr:uid="{1C4598FF-3957-4D27-971E-E906E9CCC527}"/>
    <cellStyle name="Total 2 2 24 3 2" xfId="59161" xr:uid="{CCA295C1-F1AE-4B23-A06B-5B7E9E074A8C}"/>
    <cellStyle name="Total 2 2 24 4" xfId="48683" xr:uid="{47F5C305-2D39-4821-8B3E-1B723C185E9E}"/>
    <cellStyle name="Total 2 2 24 4 2" xfId="55472" xr:uid="{BF550E00-A9BA-4B52-97A1-44C70948AB38}"/>
    <cellStyle name="Total 2 2 24 5" xfId="53758" xr:uid="{9B45CA22-3A20-400C-B54C-CFF8869BDECA}"/>
    <cellStyle name="Total 2 2 24 6" xfId="47069" xr:uid="{5F4EEB1F-B7F2-4769-ACB6-8EA98C90AA7B}"/>
    <cellStyle name="Total 2 2 25" xfId="45017" xr:uid="{79BFC0B7-FFB4-4971-AD03-88E90DE76D0C}"/>
    <cellStyle name="Total 2 2 25 2" xfId="50651" xr:uid="{1565503D-5C18-426D-B887-4A17A079CDC0}"/>
    <cellStyle name="Total 2 2 25 2 2" xfId="57433" xr:uid="{7D4D89D2-02F6-40A4-8046-3DBC8888843E}"/>
    <cellStyle name="Total 2 2 25 3" xfId="52462" xr:uid="{2AEAFBDA-68AE-4EAA-89C1-4A7062A73BB3}"/>
    <cellStyle name="Total 2 2 25 3 2" xfId="59243" xr:uid="{071EE6F7-9FB2-47B4-8627-8EADE4A5869E}"/>
    <cellStyle name="Total 2 2 25 4" xfId="48768" xr:uid="{8EDE06CB-2212-4950-BFDC-4FC5C5BEA6D5}"/>
    <cellStyle name="Total 2 2 25 4 2" xfId="55554" xr:uid="{7C543CDF-2221-4574-A420-0CAD2112D1FF}"/>
    <cellStyle name="Total 2 2 25 5" xfId="53840" xr:uid="{6DA8C321-5999-40E8-A10A-5A09EB61D38A}"/>
    <cellStyle name="Total 2 2 25 6" xfId="47154" xr:uid="{76C1A032-969B-4346-9DF9-5BB1A31DA9A9}"/>
    <cellStyle name="Total 2 2 26" xfId="45073" xr:uid="{5EF20AEF-8EBA-4E37-8C79-F3EBD79D55AA}"/>
    <cellStyle name="Total 2 2 26 2" xfId="50667" xr:uid="{B11B9DAF-162F-4058-9176-B32403320311}"/>
    <cellStyle name="Total 2 2 26 2 2" xfId="57449" xr:uid="{B6381ABF-69D5-4082-A75D-3CC552525E4C}"/>
    <cellStyle name="Total 2 2 26 3" xfId="52478" xr:uid="{90BB48C2-79B7-40E6-BC40-AF125111E15C}"/>
    <cellStyle name="Total 2 2 26 3 2" xfId="59259" xr:uid="{43134071-4A12-4ADF-8032-003FEBEAEB2D}"/>
    <cellStyle name="Total 2 2 26 4" xfId="48784" xr:uid="{C42F53E2-5E4D-46FD-AF51-0E4850026B80}"/>
    <cellStyle name="Total 2 2 26 4 2" xfId="55570" xr:uid="{346041A7-D099-4A6D-A70A-BD79505F10BB}"/>
    <cellStyle name="Total 2 2 26 5" xfId="53856" xr:uid="{C9D7D502-BB31-4C42-8C0B-C8359156A425}"/>
    <cellStyle name="Total 2 2 26 6" xfId="47170" xr:uid="{79E4101E-663B-419F-885D-2EF92CC2D1F5}"/>
    <cellStyle name="Total 2 2 27" xfId="45152" xr:uid="{C7B48F1C-597D-4675-A0FB-A24D3075F26C}"/>
    <cellStyle name="Total 2 2 27 2" xfId="50721" xr:uid="{416E7262-DEFA-43E0-A652-A84822BF8AF3}"/>
    <cellStyle name="Total 2 2 27 2 2" xfId="57503" xr:uid="{56C5C52E-8F51-4206-8E22-FC8F7042E209}"/>
    <cellStyle name="Total 2 2 27 3" xfId="52532" xr:uid="{6650A223-A611-42F2-8953-45FEDCC2030C}"/>
    <cellStyle name="Total 2 2 27 3 2" xfId="59313" xr:uid="{E5A15A1E-180B-44BA-B2F0-E1D26F7138FF}"/>
    <cellStyle name="Total 2 2 27 4" xfId="48830" xr:uid="{AB5D6A3E-FBEE-4898-8A79-0FB5AEFA4955}"/>
    <cellStyle name="Total 2 2 27 4 2" xfId="55615" xr:uid="{A2CDDD89-7335-473D-9DD5-8142F965A0DC}"/>
    <cellStyle name="Total 2 2 27 5" xfId="53910" xr:uid="{1488D0DB-D82D-4B2B-ABF6-05D38827975E}"/>
    <cellStyle name="Total 2 2 27 6" xfId="47224" xr:uid="{562836E3-FBD8-4945-8752-85AF97E8F032}"/>
    <cellStyle name="Total 2 2 28" xfId="45151" xr:uid="{BAA2AB13-90E1-43EE-9A14-45CE3DA594BC}"/>
    <cellStyle name="Total 2 2 28 2" xfId="50711" xr:uid="{48533D07-9439-460C-9796-FD391DAE317E}"/>
    <cellStyle name="Total 2 2 28 2 2" xfId="57493" xr:uid="{F6A02809-4A97-4120-9983-C701AECBD4E1}"/>
    <cellStyle name="Total 2 2 28 3" xfId="52522" xr:uid="{7B512582-0906-4FE9-8B9B-B1FBC5A38F80}"/>
    <cellStyle name="Total 2 2 28 3 2" xfId="59303" xr:uid="{ED9107E8-9FE4-497D-A007-8CA857282DBC}"/>
    <cellStyle name="Total 2 2 28 4" xfId="48823" xr:uid="{92C9C845-6E72-44FA-A991-166C58A3521D}"/>
    <cellStyle name="Total 2 2 28 4 2" xfId="55608" xr:uid="{8FFAA97E-16D1-497F-A9E4-02A2F49A66B6}"/>
    <cellStyle name="Total 2 2 28 5" xfId="53900" xr:uid="{B98335F5-D156-4413-8011-D121222AB799}"/>
    <cellStyle name="Total 2 2 28 6" xfId="47214" xr:uid="{35018E1F-8BD4-4E7C-B06C-4CE343BC8C10}"/>
    <cellStyle name="Total 2 2 29" xfId="45244" xr:uid="{0C43DEE7-456D-47FD-89A6-E233F311CA22}"/>
    <cellStyle name="Total 2 2 29 2" xfId="50764" xr:uid="{9ABCD95B-3C74-443D-8F86-DDE24FC51FF8}"/>
    <cellStyle name="Total 2 2 29 2 2" xfId="57546" xr:uid="{D1AE6707-29E0-4001-BAA9-BA94CF4EB364}"/>
    <cellStyle name="Total 2 2 29 3" xfId="52573" xr:uid="{0CA742F5-A037-4194-9256-F2F1C6490D01}"/>
    <cellStyle name="Total 2 2 29 3 2" xfId="59354" xr:uid="{C3E55399-6459-4326-A908-D1AF5BEFF09A}"/>
    <cellStyle name="Total 2 2 29 4" xfId="53951" xr:uid="{70B97558-5A90-4274-A4DA-23A7F00B4411}"/>
    <cellStyle name="Total 2 2 29 5" xfId="47268" xr:uid="{852EFBFD-DA3E-42BD-BA96-CE22CF24A41A}"/>
    <cellStyle name="Total 2 2 3" xfId="440" xr:uid="{6CC50A3F-34FD-4FF8-8A3F-8BD6C544C6E2}"/>
    <cellStyle name="Total 2 2 3 10" xfId="9304" xr:uid="{B47D0B22-DD9B-4E29-B1E9-22143828E7D1}"/>
    <cellStyle name="Total 2 2 3 10 2" xfId="18293" xr:uid="{DE6731FA-4FE4-43F4-83AE-7E574F80D3D8}"/>
    <cellStyle name="Total 2 2 3 10 2 2" xfId="36470" xr:uid="{D14E6521-E319-4B54-B033-266CBA9CCDC0}"/>
    <cellStyle name="Total 2 2 3 10 3" xfId="34861" xr:uid="{76C43D95-F9C4-4008-90DC-08F34F438B12}"/>
    <cellStyle name="Total 2 2 3 11" xfId="12378" xr:uid="{B18CB7E8-40D9-416A-892C-E6DF495E0078}"/>
    <cellStyle name="Total 2 2 3 11 2" xfId="21367" xr:uid="{1424B230-B68C-4D28-8A34-0AAEA0A856C0}"/>
    <cellStyle name="Total 2 2 3 11 2 2" xfId="43145" xr:uid="{81E1CF1E-CCBC-41EA-A6B0-BC26D3134A01}"/>
    <cellStyle name="Total 2 2 3 11 3" xfId="34046" xr:uid="{00A8BFA4-5032-4696-84B9-D7C0E2A90716}"/>
    <cellStyle name="Total 2 2 3 12" xfId="2446" xr:uid="{1CC49117-61FA-448B-9D33-4D5BED5AF20E}"/>
    <cellStyle name="Total 2 2 3 12 2" xfId="33967" xr:uid="{FA11F3ED-E15A-47F1-AA8A-10CA989E6C6C}"/>
    <cellStyle name="Total 2 2 3 13" xfId="13355" xr:uid="{ED48A76B-28F4-49B8-99EB-B38D6A8449F8}"/>
    <cellStyle name="Total 2 2 3 13 2" xfId="42150" xr:uid="{B0E833D6-9A84-403D-B694-D6E4C6151F9A}"/>
    <cellStyle name="Total 2 2 3 14" xfId="22614" xr:uid="{4663DDE1-2D5A-4F78-89FB-AC65E9E8EACD}"/>
    <cellStyle name="Total 2 2 3 15" xfId="44353" xr:uid="{B15A1C4F-E322-48CF-AED7-2D33E7720D0B}"/>
    <cellStyle name="Total 2 2 3 16" xfId="45562" xr:uid="{4FAE849D-FC2C-4C94-B8B6-70D71543B7C5}"/>
    <cellStyle name="Total 2 2 3 2" xfId="789" xr:uid="{AA4267FC-943E-48C1-BF75-611E7325AD40}"/>
    <cellStyle name="Total 2 2 3 2 2" xfId="5158" xr:uid="{01373FAD-30D2-46BF-9FDB-65820D043EFA}"/>
    <cellStyle name="Total 2 2 3 2 2 2" xfId="7744" xr:uid="{67933CB4-924D-4FFB-B317-E5C0B8FE59A8}"/>
    <cellStyle name="Total 2 2 3 2 2 2 2" xfId="16733" xr:uid="{DD66FB48-B7BD-4AC5-86F3-2431812E442C}"/>
    <cellStyle name="Total 2 2 3 2 2 2 2 2" xfId="30395" xr:uid="{B05FA37F-C305-41E6-AAA6-300F8BFEBA8E}"/>
    <cellStyle name="Total 2 2 3 2 2 2 3" xfId="27527" xr:uid="{9D1A53C1-E467-41FE-B8A5-622C2D35AFF1}"/>
    <cellStyle name="Total 2 2 3 2 2 2 4" xfId="56350" xr:uid="{66DA4DF8-2FF8-4A95-A352-B312D6170DBB}"/>
    <cellStyle name="Total 2 2 3 2 2 3" xfId="10381" xr:uid="{3A68CFA2-14C3-4C00-9FE9-60E3B8051D32}"/>
    <cellStyle name="Total 2 2 3 2 2 3 2" xfId="19370" xr:uid="{F01B6F13-0F93-4B34-B1C1-E3A93594B94B}"/>
    <cellStyle name="Total 2 2 3 2 2 3 2 2" xfId="41717" xr:uid="{495F7C4C-9118-40A1-BB91-759B231AC433}"/>
    <cellStyle name="Total 2 2 3 2 2 3 3" xfId="26515" xr:uid="{7B8E0970-191B-437E-891A-2DA17810138D}"/>
    <cellStyle name="Total 2 2 3 2 2 4" xfId="14147" xr:uid="{2197E2DA-68CB-4D57-AE24-98F9D8A8DD20}"/>
    <cellStyle name="Total 2 2 3 2 2 4 2" xfId="23927" xr:uid="{3EA3A6B3-44A6-411B-8AEB-3BD76087E231}"/>
    <cellStyle name="Total 2 2 3 2 2 5" xfId="23947" xr:uid="{3BD1362A-D272-42C9-B844-24B6344D00CA}"/>
    <cellStyle name="Total 2 2 3 2 2 6" xfId="49568" xr:uid="{45D3BAD3-0C5E-4BB1-A199-6AD019D110F0}"/>
    <cellStyle name="Total 2 2 3 2 3" xfId="3226" xr:uid="{075599DA-0DCF-43D1-A49B-8C906C076DB1}"/>
    <cellStyle name="Total 2 2 3 2 3 2" xfId="42525" xr:uid="{7257042F-1F6E-4D2F-AF2A-A163AD1BB2A5}"/>
    <cellStyle name="Total 2 2 3 2 3 2 2" xfId="57842" xr:uid="{37ACEDE8-30ED-42BD-B91C-7215DB1B3113}"/>
    <cellStyle name="Total 2 2 3 2 3 3" xfId="51060" xr:uid="{AEC6E648-90E8-49B5-B362-ED89FBF76E8A}"/>
    <cellStyle name="Total 2 2 3 2 4" xfId="23924" xr:uid="{4B5EBD08-E2AC-454D-8B01-C2E8051A60A8}"/>
    <cellStyle name="Total 2 2 3 2 4 2" xfId="54495" xr:uid="{478CB0DA-56C9-472B-8131-B08AAAEB6CBF}"/>
    <cellStyle name="Total 2 2 3 2 4 3" xfId="47685" xr:uid="{344D604E-E84D-4264-8EFF-F5929004E8CC}"/>
    <cellStyle name="Total 2 2 3 2 5" xfId="46077" xr:uid="{E795E451-10D6-4C3F-BB80-6FD604A7416E}"/>
    <cellStyle name="Total 2 2 3 3" xfId="1134" xr:uid="{6E79A638-E56E-4FF0-9626-B4E881D29914}"/>
    <cellStyle name="Total 2 2 3 3 2" xfId="5479" xr:uid="{BBDC1ACF-61F0-4475-8100-FD5AD2F43D0D}"/>
    <cellStyle name="Total 2 2 3 3 2 2" xfId="8065" xr:uid="{E242B159-0197-4341-9A55-5A4442D1FB95}"/>
    <cellStyle name="Total 2 2 3 3 2 2 2" xfId="17054" xr:uid="{FFF40A68-CAFA-4AA2-A7E2-D352DF991650}"/>
    <cellStyle name="Total 2 2 3 3 2 2 2 2" xfId="39794" xr:uid="{80A35A43-2D18-424E-8A11-3C6F115E649A}"/>
    <cellStyle name="Total 2 2 3 3 2 2 3" xfId="42911" xr:uid="{525C4620-B9F3-49F4-9755-0C1F11AF4059}"/>
    <cellStyle name="Total 2 2 3 3 2 2 4" xfId="56758" xr:uid="{F3204E76-4145-4B0D-A8FD-040EC366559E}"/>
    <cellStyle name="Total 2 2 3 3 2 3" xfId="10702" xr:uid="{51E19C05-347D-4394-B238-88B3C69A4176}"/>
    <cellStyle name="Total 2 2 3 3 2 3 2" xfId="19691" xr:uid="{993EDC08-2358-4A65-8103-DB3D12F1751B}"/>
    <cellStyle name="Total 2 2 3 3 2 3 2 2" xfId="31250" xr:uid="{FE3D8C90-BBBC-4A34-8418-A38E3F5EE698}"/>
    <cellStyle name="Total 2 2 3 3 2 3 3" xfId="36622" xr:uid="{0491A32C-C003-4297-A0F8-CF3361868830}"/>
    <cellStyle name="Total 2 2 3 3 2 4" xfId="14468" xr:uid="{DAFF6466-28CC-460D-8709-C66D3168366F}"/>
    <cellStyle name="Total 2 2 3 3 2 4 2" xfId="37155" xr:uid="{497EAAD1-9A76-4A3D-B95F-D9571C8081D0}"/>
    <cellStyle name="Total 2 2 3 3 2 5" xfId="26405" xr:uid="{556207E1-A808-4480-BEDA-CF235BC907EB}"/>
    <cellStyle name="Total 2 2 3 3 2 6" xfId="49976" xr:uid="{F595C7C6-DE91-45D3-BDC0-5EE5B4F9AEBF}"/>
    <cellStyle name="Total 2 2 3 3 3" xfId="3571" xr:uid="{A9BD99AD-E320-4BE2-B091-1E36356DB189}"/>
    <cellStyle name="Total 2 2 3 3 3 2" xfId="42086" xr:uid="{AB69AF0D-8608-49BF-AB4A-6483AADC1BF1}"/>
    <cellStyle name="Total 2 2 3 3 3 2 2" xfId="57982" xr:uid="{AA7FBC9B-281D-47C2-B59D-A6CF426C5DD8}"/>
    <cellStyle name="Total 2 2 3 3 3 3" xfId="51200" xr:uid="{374810FD-910B-4D8D-8E49-26FC6FBA96E1}"/>
    <cellStyle name="Total 2 2 3 3 4" xfId="30028" xr:uid="{EB0227E3-7BBC-46F9-AEA9-28A64A309705}"/>
    <cellStyle name="Total 2 2 3 3 4 2" xfId="54885" xr:uid="{A266151A-7059-401E-9D03-3E9368E85671}"/>
    <cellStyle name="Total 2 2 3 3 4 3" xfId="48093" xr:uid="{C0FE6CFC-AB11-4C8B-8050-A937674DB1E3}"/>
    <cellStyle name="Total 2 2 3 3 5" xfId="53185" xr:uid="{66B26889-2BBC-4309-B4CD-D26F5E4D5F36}"/>
    <cellStyle name="Total 2 2 3 3 6" xfId="46479" xr:uid="{E13CE395-FF11-494F-88F6-CF9FE7CECB6A}"/>
    <cellStyle name="Total 2 2 3 4" xfId="1478" xr:uid="{FCA80A8D-6F10-4E60-8F6E-FE512F95E3A9}"/>
    <cellStyle name="Total 2 2 3 4 2" xfId="5823" xr:uid="{C1FD9398-2E46-4C86-9460-1442412E9876}"/>
    <cellStyle name="Total 2 2 3 4 2 2" xfId="8409" xr:uid="{7C19CC1E-F78F-4BB5-9A93-65E4B6A2AE20}"/>
    <cellStyle name="Total 2 2 3 4 2 2 2" xfId="17398" xr:uid="{FB224258-F821-473C-B15F-76F4DF7C80EE}"/>
    <cellStyle name="Total 2 2 3 4 2 2 2 2" xfId="42002" xr:uid="{94043FBA-D8F4-41E6-9EBF-75D85010A254}"/>
    <cellStyle name="Total 2 2 3 4 2 2 3" xfId="39787" xr:uid="{87C0799C-8348-4EE9-A8AD-366148A78837}"/>
    <cellStyle name="Total 2 2 3 4 2 3" xfId="11046" xr:uid="{7E2F4BEE-B4A0-4A25-AD76-2C95FF21A83B}"/>
    <cellStyle name="Total 2 2 3 4 2 3 2" xfId="20035" xr:uid="{DC50EAF3-3231-427F-9B40-1D01B2D27CD7}"/>
    <cellStyle name="Total 2 2 3 4 2 3 2 2" xfId="23678" xr:uid="{1D440157-A79C-4D4A-BCEA-9B875E2EB537}"/>
    <cellStyle name="Total 2 2 3 4 2 3 3" xfId="43930" xr:uid="{3C135851-30AB-4873-BE29-C384E5C08CA7}"/>
    <cellStyle name="Total 2 2 3 4 2 4" xfId="14812" xr:uid="{857B136B-DE1C-4406-9572-300172D4358E}"/>
    <cellStyle name="Total 2 2 3 4 2 4 2" xfId="31271" xr:uid="{D3660903-4D5E-4212-B568-AD0A21D21693}"/>
    <cellStyle name="Total 2 2 3 4 2 5" xfId="28075" xr:uid="{EA94E673-D4D8-49D1-93E1-C0E1A3F340AE}"/>
    <cellStyle name="Total 2 2 3 4 2 6" xfId="55878" xr:uid="{D0DDFED3-AB69-460A-A8E1-D0F95FEA6982}"/>
    <cellStyle name="Total 2 2 3 4 3" xfId="3915" xr:uid="{DCAF1429-AAC3-42DE-A2F8-46E707AC0449}"/>
    <cellStyle name="Total 2 2 3 4 3 2" xfId="43554" xr:uid="{FB15F6C6-C5CB-4DF5-A475-46CC9A38E863}"/>
    <cellStyle name="Total 2 2 3 4 4" xfId="22956" xr:uid="{0AD79D02-1F47-488A-B197-D4A2E4F91896}"/>
    <cellStyle name="Total 2 2 3 4 5" xfId="49096" xr:uid="{46FAA444-D82A-465B-9657-94B301ECF276}"/>
    <cellStyle name="Total 2 2 3 5" xfId="1306" xr:uid="{653865AF-BB61-49C3-87E5-2AE87CBB5651}"/>
    <cellStyle name="Total 2 2 3 5 2" xfId="5651" xr:uid="{AC1A0CF7-1C7B-469F-BDCF-F054E7D7DBDB}"/>
    <cellStyle name="Total 2 2 3 5 2 2" xfId="8237" xr:uid="{22BB57F0-DE5D-492F-9A00-5B8B6229F9F9}"/>
    <cellStyle name="Total 2 2 3 5 2 2 2" xfId="17226" xr:uid="{77D69B97-95B3-44F5-872F-FE2D503C6FC0}"/>
    <cellStyle name="Total 2 2 3 5 2 2 2 2" xfId="30763" xr:uid="{503A08AA-F005-489A-9B16-12778FBAC3B8}"/>
    <cellStyle name="Total 2 2 3 5 2 2 3" xfId="31933" xr:uid="{FB60AC3B-2DCD-4496-9FA1-258549D3DADE}"/>
    <cellStyle name="Total 2 2 3 5 2 3" xfId="10874" xr:uid="{40C9D117-D5A8-4ADC-8817-C505FEA2BF59}"/>
    <cellStyle name="Total 2 2 3 5 2 3 2" xfId="19863" xr:uid="{A2E5114A-7D32-4CE8-A6F5-BA0DB5BBDAB5}"/>
    <cellStyle name="Total 2 2 3 5 2 3 2 2" xfId="29961" xr:uid="{72CE76CD-B232-4B06-9371-D1FA40A7D6C4}"/>
    <cellStyle name="Total 2 2 3 5 2 3 3" xfId="37840" xr:uid="{B34EAA0E-6EFD-4DE8-8219-AA47955AC18B}"/>
    <cellStyle name="Total 2 2 3 5 2 4" xfId="14640" xr:uid="{96D5EC46-E5DB-46DE-B0E0-691D2B1EEFE2}"/>
    <cellStyle name="Total 2 2 3 5 2 4 2" xfId="23883" xr:uid="{B50BE359-DF80-4752-B7AD-BD23EC7A64F8}"/>
    <cellStyle name="Total 2 2 3 5 2 5" xfId="41875" xr:uid="{35CCA6FD-F0F2-4373-87DF-E8AA9E1020DD}"/>
    <cellStyle name="Total 2 2 3 5 2 6" xfId="57905" xr:uid="{B089919A-4497-4624-B320-E7E22FCC323B}"/>
    <cellStyle name="Total 2 2 3 5 3" xfId="3743" xr:uid="{238454CD-B908-457C-BBE0-435F6B57CFA5}"/>
    <cellStyle name="Total 2 2 3 5 3 2" xfId="35292" xr:uid="{0EDA746A-B0CC-43AA-B61B-2BA90F08D78D}"/>
    <cellStyle name="Total 2 2 3 5 4" xfId="33750" xr:uid="{AAFB6658-E05B-4217-9F30-40A9C5A22266}"/>
    <cellStyle name="Total 2 2 3 5 5" xfId="51123" xr:uid="{D08A892E-C750-4D4F-B78B-65966FFB98F1}"/>
    <cellStyle name="Total 2 2 3 6" xfId="2097" xr:uid="{EC435A60-7850-4639-AA76-3652255C1947}"/>
    <cellStyle name="Total 2 2 3 6 2" xfId="6398" xr:uid="{CD537474-F701-4385-9975-905E73056337}"/>
    <cellStyle name="Total 2 2 3 6 2 2" xfId="8984" xr:uid="{58836B45-D0E6-4F0F-91E2-C4A73D57D2C3}"/>
    <cellStyle name="Total 2 2 3 6 2 2 2" xfId="17973" xr:uid="{353C2FE4-C1E1-421F-A287-EC9B4F025B8F}"/>
    <cellStyle name="Total 2 2 3 6 2 2 2 2" xfId="35999" xr:uid="{7BDB052F-F8DB-41F2-9D94-B4BB5F6B6AE9}"/>
    <cellStyle name="Total 2 2 3 6 2 2 3" xfId="25103" xr:uid="{C9124592-1C1E-480C-B9D6-8B71AE0D9896}"/>
    <cellStyle name="Total 2 2 3 6 2 3" xfId="11621" xr:uid="{537A47A4-7A3B-4DFF-AF1D-CB1027A61948}"/>
    <cellStyle name="Total 2 2 3 6 2 3 2" xfId="20610" xr:uid="{AC77ACB3-E6F8-4EBC-8A88-570F196708CD}"/>
    <cellStyle name="Total 2 2 3 6 2 3 2 2" xfId="27915" xr:uid="{B3EB07E2-20B9-43F3-80EE-45734955C82F}"/>
    <cellStyle name="Total 2 2 3 6 2 3 3" xfId="31105" xr:uid="{DA307914-95CA-48AE-BB24-A14E88C64591}"/>
    <cellStyle name="Total 2 2 3 6 2 4" xfId="15387" xr:uid="{7D84B04A-43EF-4BEB-A719-00CAD0C81F9E}"/>
    <cellStyle name="Total 2 2 3 6 2 4 2" xfId="29659" xr:uid="{42C60FE9-E773-4325-B29A-50A77E6BF09A}"/>
    <cellStyle name="Total 2 2 3 6 2 5" xfId="34013" xr:uid="{BA3D7D03-E77C-4281-A1FD-E22B7335775D}"/>
    <cellStyle name="Total 2 2 3 6 2 6" xfId="54047" xr:uid="{AF7D01FE-BE30-4164-9698-ECD4A9B26265}"/>
    <cellStyle name="Total 2 2 3 6 3" xfId="4534" xr:uid="{B3AC4C15-4DF5-48A8-A641-4B7D6FF02866}"/>
    <cellStyle name="Total 2 2 3 6 3 2" xfId="25887" xr:uid="{F4B8582E-DC34-42B5-837F-E76DE46637BA}"/>
    <cellStyle name="Total 2 2 3 6 4" xfId="35528" xr:uid="{F1DEE644-0F5A-47AD-857F-9FCDBBF05568}"/>
    <cellStyle name="Total 2 2 3 6 5" xfId="47379" xr:uid="{EC9265EF-E6E6-4DA3-A59B-935990D625CB}"/>
    <cellStyle name="Total 2 2 3 7" xfId="2907" xr:uid="{68603E8C-5568-4E58-A836-2D1B3660D929}"/>
    <cellStyle name="Total 2 2 3 7 2" xfId="7057" xr:uid="{E35EB090-849D-4E7B-9511-D693A71FD398}"/>
    <cellStyle name="Total 2 2 3 7 2 2" xfId="12183" xr:uid="{0AE1FABA-83E4-4721-8E51-4E83E560FEF1}"/>
    <cellStyle name="Total 2 2 3 7 2 2 2" xfId="21172" xr:uid="{69DAA3F0-A7BC-4963-AC1E-01528EED4F31}"/>
    <cellStyle name="Total 2 2 3 7 2 2 2 2" xfId="25509" xr:uid="{DB814AE9-9750-4C2D-A73F-966E3873F4EA}"/>
    <cellStyle name="Total 2 2 3 7 2 2 3" xfId="31061" xr:uid="{91F674A1-520C-4284-80B7-BF6F65B2829A}"/>
    <cellStyle name="Total 2 2 3 7 2 3" xfId="12985" xr:uid="{E40BE621-D176-4DC6-91CF-C86A8548D5A4}"/>
    <cellStyle name="Total 2 2 3 7 2 3 2" xfId="21974" xr:uid="{7B40F441-FE61-4813-8D5A-BBFE6C222753}"/>
    <cellStyle name="Total 2 2 3 7 2 3 2 2" xfId="43838" xr:uid="{72246076-757E-4C2B-BB49-03C1583BEF21}"/>
    <cellStyle name="Total 2 2 3 7 2 3 3" xfId="29539" xr:uid="{C36B2EB6-2D44-4014-B9EC-53F5CFDBC355}"/>
    <cellStyle name="Total 2 2 3 7 2 4" xfId="16046" xr:uid="{6A3C24C1-D2DC-40CA-BC22-82F73AF2242F}"/>
    <cellStyle name="Total 2 2 3 7 2 4 2" xfId="39349" xr:uid="{8EC1BB22-653E-43C1-BD77-8CFA9DC60806}"/>
    <cellStyle name="Total 2 2 3 7 2 5" xfId="40608" xr:uid="{2E093EAB-A712-4803-80FF-4B91D6138C09}"/>
    <cellStyle name="Total 2 2 3 7 3" xfId="9620" xr:uid="{CDC55F10-53C7-464C-80DA-B8A47315E5FA}"/>
    <cellStyle name="Total 2 2 3 7 3 2" xfId="18609" xr:uid="{D270FEA3-8DB6-4583-B491-ACE86FCA8F56}"/>
    <cellStyle name="Total 2 2 3 7 3 2 2" xfId="28820" xr:uid="{01509AD2-B439-48EF-957F-21B65C696FA8}"/>
    <cellStyle name="Total 2 2 3 7 3 3" xfId="24710" xr:uid="{AD012877-8590-4562-A5CB-04AD5150098F}"/>
    <cellStyle name="Total 2 2 3 7 4" xfId="22203" xr:uid="{E99F107D-E6C9-4F49-B8AC-985FD738E441}"/>
    <cellStyle name="Total 2 2 3 8" xfId="4834" xr:uid="{FF7C4326-87ED-4E8C-97CB-FE55CBE04BE2}"/>
    <cellStyle name="Total 2 2 3 8 2" xfId="7420" xr:uid="{B575A134-FEDF-4C0F-A303-50A67D7642EF}"/>
    <cellStyle name="Total 2 2 3 8 2 2" xfId="16409" xr:uid="{74121CDD-A51D-473A-B7A5-4D23D19F452D}"/>
    <cellStyle name="Total 2 2 3 8 2 2 2" xfId="37014" xr:uid="{428A8194-02E5-4256-A897-99B86A8FD846}"/>
    <cellStyle name="Total 2 2 3 8 2 3" xfId="31752" xr:uid="{E86C8CE3-B02E-40A4-8638-350EC0A450A8}"/>
    <cellStyle name="Total 2 2 3 8 3" xfId="10057" xr:uid="{3344B3EA-740A-485B-AFF5-53AE8A196BE2}"/>
    <cellStyle name="Total 2 2 3 8 3 2" xfId="19046" xr:uid="{AB9D2EC7-9581-4A02-85B2-8B37E4B04AC0}"/>
    <cellStyle name="Total 2 2 3 8 3 2 2" xfId="34069" xr:uid="{73598E6E-D7B5-4CE4-B33C-72BCEDF1E50B}"/>
    <cellStyle name="Total 2 2 3 8 3 3" xfId="26518" xr:uid="{15B5269B-5414-47B5-A9EA-0213110BFE01}"/>
    <cellStyle name="Total 2 2 3 8 4" xfId="13823" xr:uid="{B99D7721-48E0-473D-9F5B-6E0716C669F6}"/>
    <cellStyle name="Total 2 2 3 8 4 2" xfId="29270" xr:uid="{FD781074-F966-4233-AACC-4DEE15AC78FA}"/>
    <cellStyle name="Total 2 2 3 8 5" xfId="41150" xr:uid="{01F8740C-9F83-4CA3-AA81-44BA99463E32}"/>
    <cellStyle name="Total 2 2 3 9" xfId="6742" xr:uid="{877E484B-9E57-4B34-8BC6-AAA42E114D16}"/>
    <cellStyle name="Total 2 2 3 9 2" xfId="11941" xr:uid="{37F69B70-CA62-4ABC-98D4-A879ACA74EA2}"/>
    <cellStyle name="Total 2 2 3 9 2 2" xfId="20930" xr:uid="{DAF8D3AE-8FEF-4D79-8D3E-22F115F33EBA}"/>
    <cellStyle name="Total 2 2 3 9 2 2 2" xfId="24887" xr:uid="{999280F9-5465-4C27-87BB-8DB3C277FBFC}"/>
    <cellStyle name="Total 2 2 3 9 2 3" xfId="25387" xr:uid="{9FBD1CC5-3222-468A-9977-2160862B1E49}"/>
    <cellStyle name="Total 2 2 3 9 3" xfId="15731" xr:uid="{1BA7F0CC-0FF6-4F43-8FDA-C51FE2009238}"/>
    <cellStyle name="Total 2 2 3 9 3 2" xfId="29934" xr:uid="{C386E0C7-F8CA-47C3-9939-0191AF2B87BA}"/>
    <cellStyle name="Total 2 2 3 9 4" xfId="40308" xr:uid="{3C71D35B-5C6C-43A4-9C7E-1CC34965A8BA}"/>
    <cellStyle name="Total 2 2 30" xfId="45193" xr:uid="{D99F7937-3C22-4E50-B333-46910DBB1427}"/>
    <cellStyle name="Total 2 2 30 2" xfId="55743" xr:uid="{50198767-B607-40E4-91B4-B3D3E58610C1}"/>
    <cellStyle name="Total 2 2 30 3" xfId="48960" xr:uid="{D0225BED-06D6-4F87-9507-1DF7EB6B1327}"/>
    <cellStyle name="Total 2 2 31" xfId="45284" xr:uid="{419F984E-6A4E-42D3-890F-E01DD4C2D83A}"/>
    <cellStyle name="Total 2 2 31 2" xfId="57855" xr:uid="{D85DFEE5-90C4-4C3E-9C7C-424A244D019D}"/>
    <cellStyle name="Total 2 2 31 3" xfId="51073" xr:uid="{256C45E7-28D4-460F-AA09-CA6321315697}"/>
    <cellStyle name="Total 2 2 32" xfId="45293" xr:uid="{778B794E-0081-4C70-9811-DB1D00F1E485}"/>
    <cellStyle name="Total 2 2 33" xfId="45362" xr:uid="{3C72CAFF-6E73-4B0B-86E0-64E2895988C6}"/>
    <cellStyle name="Total 2 2 34" xfId="45386" xr:uid="{67225AC7-6290-4B0E-ADD2-933574AE8DBB}"/>
    <cellStyle name="Total 2 2 35" xfId="45425" xr:uid="{4B689DC1-B4CD-4EB3-B4E7-41D2E653D18D}"/>
    <cellStyle name="Total 2 2 36" xfId="45439" xr:uid="{094BF21F-8B17-4CED-BB29-5E986A19B6EA}"/>
    <cellStyle name="Total 2 2 37" xfId="44187" xr:uid="{BF2CF1E1-7069-4FC6-8B82-7FC690E45064}"/>
    <cellStyle name="Total 2 2 38" xfId="45447" xr:uid="{0B98FF99-D026-40FA-9DE8-21E2809CB4E6}"/>
    <cellStyle name="Total 2 2 39" xfId="45475" xr:uid="{2DF5A8E6-2AE2-4BEC-8A82-8DF649C34FF0}"/>
    <cellStyle name="Total 2 2 4" xfId="537" xr:uid="{4FF63E85-6821-4F84-AC20-717FFB38AE93}"/>
    <cellStyle name="Total 2 2 4 10" xfId="44417" xr:uid="{41894568-823B-4F6D-8311-6B96A24AB3F7}"/>
    <cellStyle name="Total 2 2 4 11" xfId="45621" xr:uid="{2DD7E45D-A8C9-43B9-ACEF-E966BF525912}"/>
    <cellStyle name="Total 2 2 4 2" xfId="886" xr:uid="{7C9D52F1-8A9D-452B-944F-E80777F7F8FB}"/>
    <cellStyle name="Total 2 2 4 2 2" xfId="5255" xr:uid="{044288C2-1F66-4C86-8638-9B8524B476CE}"/>
    <cellStyle name="Total 2 2 4 2 2 2" xfId="7841" xr:uid="{A68F6A09-7604-4885-B454-A55179D80038}"/>
    <cellStyle name="Total 2 2 4 2 2 2 2" xfId="16830" xr:uid="{E7E3A4C0-9A16-4688-BDF9-2BFAC1E7E5DE}"/>
    <cellStyle name="Total 2 2 4 2 2 2 2 2" xfId="40856" xr:uid="{F5EC609F-D783-477B-AFC0-8D083A7C37E5}"/>
    <cellStyle name="Total 2 2 4 2 2 2 3" xfId="32610" xr:uid="{7C83A51B-6652-4BEE-84E3-CB1F6FC09026}"/>
    <cellStyle name="Total 2 2 4 2 2 2 4" xfId="56409" xr:uid="{49CA10FC-B404-4B8A-8AB9-5EF632894B28}"/>
    <cellStyle name="Total 2 2 4 2 2 3" xfId="10478" xr:uid="{EEA78068-3AF6-4583-9FBC-8C6C9A922303}"/>
    <cellStyle name="Total 2 2 4 2 2 3 2" xfId="19467" xr:uid="{05874ED6-1133-4755-A6A3-4E7C6CC7EBFE}"/>
    <cellStyle name="Total 2 2 4 2 2 3 2 2" xfId="29370" xr:uid="{7710FC64-3442-4A04-9D6E-AB26616F8E5F}"/>
    <cellStyle name="Total 2 2 4 2 2 3 3" xfId="37841" xr:uid="{ED694B22-2544-45FC-8C6F-BFD39B1A0C9F}"/>
    <cellStyle name="Total 2 2 4 2 2 4" xfId="14244" xr:uid="{DE02B1FC-9058-4825-B4AC-3BC8431951EA}"/>
    <cellStyle name="Total 2 2 4 2 2 4 2" xfId="42504" xr:uid="{3EEE3412-6206-49D7-8C7E-26506B6D5F88}"/>
    <cellStyle name="Total 2 2 4 2 2 5" xfId="35300" xr:uid="{A39E0497-5643-41ED-8991-B9D7ABE9D722}"/>
    <cellStyle name="Total 2 2 4 2 2 6" xfId="49627" xr:uid="{9AE10B9C-58B1-4C1C-88D4-E3C8F86A09D3}"/>
    <cellStyle name="Total 2 2 4 2 3" xfId="3323" xr:uid="{3AC8F031-BFB7-4B67-AEB3-CA1C05560420}"/>
    <cellStyle name="Total 2 2 4 2 3 2" xfId="34096" xr:uid="{F8F547DA-E1E2-44CE-B5C6-75FB25172724}"/>
    <cellStyle name="Total 2 2 4 2 3 2 2" xfId="59093" xr:uid="{FC393EE7-E69E-486D-826A-8C93E62555AC}"/>
    <cellStyle name="Total 2 2 4 2 3 3" xfId="52312" xr:uid="{08E3EA96-70BF-4798-98CF-86D104ECE5C2}"/>
    <cellStyle name="Total 2 2 4 2 4" xfId="42121" xr:uid="{9F1E3E91-A26F-4780-9303-9DA47AA8CF68}"/>
    <cellStyle name="Total 2 2 4 2 4 2" xfId="54551" xr:uid="{C8015785-9F9D-4F33-A4E6-D728EC220A31}"/>
    <cellStyle name="Total 2 2 4 2 4 3" xfId="47744" xr:uid="{08637ADB-FCC8-4715-A1A7-8F1A9D957683}"/>
    <cellStyle name="Total 2 2 4 2 5" xfId="46133" xr:uid="{DD72D183-3ADF-4BDB-A803-BDEA5B65D9A0}"/>
    <cellStyle name="Total 2 2 4 3" xfId="1231" xr:uid="{87719A87-A32C-481D-B309-14BA069CEFE6}"/>
    <cellStyle name="Total 2 2 4 3 2" xfId="5576" xr:uid="{DBA6C582-BD38-4FE5-8331-D6F7AF11515D}"/>
    <cellStyle name="Total 2 2 4 3 2 2" xfId="8162" xr:uid="{071D0B02-1110-47CC-B109-D64CD9E10C49}"/>
    <cellStyle name="Total 2 2 4 3 2 2 2" xfId="17151" xr:uid="{8A9155BB-A338-497A-8BB7-626302144680}"/>
    <cellStyle name="Total 2 2 4 3 2 2 2 2" xfId="27501" xr:uid="{3B23BB8D-01E7-4183-A958-6AFF2CAF6885}"/>
    <cellStyle name="Total 2 2 4 3 2 2 3" xfId="39487" xr:uid="{E5383F38-2E51-4795-92FB-368661AAC6B4}"/>
    <cellStyle name="Total 2 2 4 3 2 2 4" xfId="56814" xr:uid="{54279BE8-4CDC-47D3-935D-E844931A53DA}"/>
    <cellStyle name="Total 2 2 4 3 2 3" xfId="10799" xr:uid="{5872A4CB-8C82-426F-AFEE-425C20DD97E9}"/>
    <cellStyle name="Total 2 2 4 3 2 3 2" xfId="19788" xr:uid="{F82EAD93-15E1-481B-AECF-A314BB9C0DBB}"/>
    <cellStyle name="Total 2 2 4 3 2 3 2 2" xfId="26093" xr:uid="{27B16060-6242-4F29-B032-2B0639A64721}"/>
    <cellStyle name="Total 2 2 4 3 2 3 3" xfId="43922" xr:uid="{6B05B1A4-2C71-46B3-A35D-6F1E190E44AB}"/>
    <cellStyle name="Total 2 2 4 3 2 4" xfId="14565" xr:uid="{01E5BE4A-1A16-41F5-866F-EDAFB5FF7C6F}"/>
    <cellStyle name="Total 2 2 4 3 2 4 2" xfId="24507" xr:uid="{22FDABD8-8D97-49F0-AB17-5BD5DF993C17}"/>
    <cellStyle name="Total 2 2 4 3 2 5" xfId="39565" xr:uid="{E1AAF3D7-F9AF-4268-B6F7-3DFC6D4BEAC0}"/>
    <cellStyle name="Total 2 2 4 3 2 6" xfId="50032" xr:uid="{D8F38438-46DE-4FDA-A953-A6B7F166DC3F}"/>
    <cellStyle name="Total 2 2 4 3 3" xfId="3668" xr:uid="{2FA472EC-5E03-432C-BFAE-44D2636ABB28}"/>
    <cellStyle name="Total 2 2 4 3 3 2" xfId="41333" xr:uid="{814BCBAF-E150-492C-A794-D73774A320D8}"/>
    <cellStyle name="Total 2 2 4 3 3 2 2" xfId="57742" xr:uid="{493D891A-FD2B-4325-9C1F-E21E4F1DB74A}"/>
    <cellStyle name="Total 2 2 4 3 3 3" xfId="50960" xr:uid="{78AB26BB-55C2-44E5-8433-4D40DBFA07FF}"/>
    <cellStyle name="Total 2 2 4 3 4" xfId="29769" xr:uid="{44F740D0-D496-4FB1-82C2-B56A019DFA06}"/>
    <cellStyle name="Total 2 2 4 3 4 2" xfId="54941" xr:uid="{A536571A-178C-42A3-8087-7D15FDC6C173}"/>
    <cellStyle name="Total 2 2 4 3 4 3" xfId="48149" xr:uid="{9F8169DC-A57A-4998-84FC-F921FBA6E6A6}"/>
    <cellStyle name="Total 2 2 4 3 5" xfId="53241" xr:uid="{E75FDFC3-613C-46A1-B7BE-61014B3B0383}"/>
    <cellStyle name="Total 2 2 4 3 6" xfId="46535" xr:uid="{23893417-9992-4700-B647-4F3EFDEB7394}"/>
    <cellStyle name="Total 2 2 4 4" xfId="1575" xr:uid="{546483EC-C27D-48DC-9655-D01B8C381438}"/>
    <cellStyle name="Total 2 2 4 4 2" xfId="5920" xr:uid="{BC0C5D36-C0BF-45CF-97FA-1C619F385E54}"/>
    <cellStyle name="Total 2 2 4 4 2 2" xfId="8506" xr:uid="{22F95D3D-3102-45BE-99B1-DFB7DF78DF0B}"/>
    <cellStyle name="Total 2 2 4 4 2 2 2" xfId="17495" xr:uid="{C2D448A5-D22B-464A-80FB-A2D16B855464}"/>
    <cellStyle name="Total 2 2 4 4 2 2 2 2" xfId="41743" xr:uid="{FF20B08D-4600-4FE8-8B53-06126090BE62}"/>
    <cellStyle name="Total 2 2 4 4 2 2 3" xfId="27543" xr:uid="{B0BA2A5B-4679-448E-94C1-67CDE45C3B06}"/>
    <cellStyle name="Total 2 2 4 4 2 3" xfId="11143" xr:uid="{21BF10D9-EFAF-4C21-9BE5-5792B628FB28}"/>
    <cellStyle name="Total 2 2 4 4 2 3 2" xfId="20132" xr:uid="{1FEF8ACC-9999-409A-B469-B42630136671}"/>
    <cellStyle name="Total 2 2 4 4 2 3 2 2" xfId="41850" xr:uid="{E148CCD5-CF58-414C-81D7-0D686CA66BA4}"/>
    <cellStyle name="Total 2 2 4 4 2 3 3" xfId="34709" xr:uid="{D0786CFA-953F-44CD-AED0-47BCD1513D29}"/>
    <cellStyle name="Total 2 2 4 4 2 4" xfId="14909" xr:uid="{7C657309-DB8A-46B2-BC95-D35960B47282}"/>
    <cellStyle name="Total 2 2 4 4 2 4 2" xfId="28317" xr:uid="{A62F7E76-E2E6-4CBF-AE2C-2EDB5CB946DC}"/>
    <cellStyle name="Total 2 2 4 4 2 5" xfId="35856" xr:uid="{65DAC09E-6A2E-44C7-BFCC-58AFD8F36EA7}"/>
    <cellStyle name="Total 2 2 4 4 2 6" xfId="55937" xr:uid="{2900B559-6F53-4C29-B726-9787237C70E4}"/>
    <cellStyle name="Total 2 2 4 4 3" xfId="4012" xr:uid="{DC643462-F01F-43B7-8FEA-9905C4E3649C}"/>
    <cellStyle name="Total 2 2 4 4 3 2" xfId="39344" xr:uid="{0CB471AF-E6CF-4CD1-871F-A9DA252933D0}"/>
    <cellStyle name="Total 2 2 4 4 4" xfId="37980" xr:uid="{808D883A-F8AE-4F45-AC07-E1CBD473DA07}"/>
    <cellStyle name="Total 2 2 4 4 5" xfId="49155" xr:uid="{855FC480-5ECA-405F-9BC4-2B8B2B1A6DC5}"/>
    <cellStyle name="Total 2 2 4 5" xfId="1887" xr:uid="{1DACE547-BA76-4370-9DD6-E89E2E84E44D}"/>
    <cellStyle name="Total 2 2 4 5 2" xfId="6203" xr:uid="{DA63208B-37A7-4891-8F63-A1BF6109361D}"/>
    <cellStyle name="Total 2 2 4 5 2 2" xfId="8789" xr:uid="{03D005F9-32EC-4329-B131-F8F297D59163}"/>
    <cellStyle name="Total 2 2 4 5 2 2 2" xfId="17778" xr:uid="{2E755F63-FC7D-405F-A7A8-D5DBC5234718}"/>
    <cellStyle name="Total 2 2 4 5 2 2 2 2" xfId="26328" xr:uid="{F4B4FF44-8F28-4636-9C5F-2461B7EDDF0E}"/>
    <cellStyle name="Total 2 2 4 5 2 2 3" xfId="34139" xr:uid="{03846509-A784-4D64-BEB1-04139C1D8375}"/>
    <cellStyle name="Total 2 2 4 5 2 3" xfId="11426" xr:uid="{C1706F35-CA6F-4A04-B812-3FC51B4CF0D4}"/>
    <cellStyle name="Total 2 2 4 5 2 3 2" xfId="20415" xr:uid="{ED6AB70E-7FCB-4D4C-9538-4308BEBCE049}"/>
    <cellStyle name="Total 2 2 4 5 2 3 2 2" xfId="28690" xr:uid="{A9ABF4D2-0118-4963-AFEE-C4CFB8D76BF3}"/>
    <cellStyle name="Total 2 2 4 5 2 3 3" xfId="22913" xr:uid="{72F9909D-5A83-41E3-81A0-28E8A7C85E30}"/>
    <cellStyle name="Total 2 2 4 5 2 4" xfId="15192" xr:uid="{8DD8EA90-5109-4D66-8F3B-6FD9370D29AB}"/>
    <cellStyle name="Total 2 2 4 5 2 4 2" xfId="36553" xr:uid="{0E21168E-B4FE-46DB-8E17-7A6462E002EF}"/>
    <cellStyle name="Total 2 2 4 5 2 5" xfId="34979" xr:uid="{35EBE010-500E-47CA-A598-25298AA519E8}"/>
    <cellStyle name="Total 2 2 4 5 2 6" xfId="58336" xr:uid="{C0160D53-E86E-416D-89A1-FFF0687CCC17}"/>
    <cellStyle name="Total 2 2 4 5 3" xfId="4324" xr:uid="{C99CECB9-8DF1-4B55-9281-9B3252CC55ED}"/>
    <cellStyle name="Total 2 2 4 5 3 2" xfId="42864" xr:uid="{40F11C38-077F-45E7-98A5-3530FA8448EB}"/>
    <cellStyle name="Total 2 2 4 5 4" xfId="36124" xr:uid="{8B79751F-5889-448A-A003-B52DA6A3D434}"/>
    <cellStyle name="Total 2 2 4 5 5" xfId="51554" xr:uid="{19B304FD-79E7-4719-9403-0BBBAD8324E8}"/>
    <cellStyle name="Total 2 2 4 6" xfId="2194" xr:uid="{ABA39F00-63F8-4FD9-B354-9184BA6B50AD}"/>
    <cellStyle name="Total 2 2 4 6 2" xfId="6495" xr:uid="{B56EA90D-E0F3-4F7B-8396-AE22D0C7EC21}"/>
    <cellStyle name="Total 2 2 4 6 2 2" xfId="9081" xr:uid="{EE4B453F-A1AA-492A-BB2E-E3C45C141F3D}"/>
    <cellStyle name="Total 2 2 4 6 2 2 2" xfId="18070" xr:uid="{58ED4F9E-FC58-495F-BEC5-A5B61A85010C}"/>
    <cellStyle name="Total 2 2 4 6 2 2 2 2" xfId="29748" xr:uid="{56EFA39D-5B08-44FD-9765-4EFCA4FF6259}"/>
    <cellStyle name="Total 2 2 4 6 2 2 3" xfId="42589" xr:uid="{DD804B92-0FD5-4A2C-8191-02D817496CB1}"/>
    <cellStyle name="Total 2 2 4 6 2 3" xfId="11718" xr:uid="{6BC4A29E-7B4A-41EC-941C-1CF617CA701D}"/>
    <cellStyle name="Total 2 2 4 6 2 3 2" xfId="20707" xr:uid="{0FC094A0-A392-49C7-AD10-79B20C1DCD42}"/>
    <cellStyle name="Total 2 2 4 6 2 3 2 2" xfId="25274" xr:uid="{E285B579-8D69-429B-9520-61B19DB8AC23}"/>
    <cellStyle name="Total 2 2 4 6 2 3 3" xfId="26704" xr:uid="{99960ED8-2618-493A-A818-D1522EE26A1F}"/>
    <cellStyle name="Total 2 2 4 6 2 4" xfId="15484" xr:uid="{CFB9132E-3E35-4A10-9F6D-3F2AEBDD6D06}"/>
    <cellStyle name="Total 2 2 4 6 2 4 2" xfId="31673" xr:uid="{6310B6E2-5CBA-4A40-B5D4-2530B3FFF94B}"/>
    <cellStyle name="Total 2 2 4 6 2 5" xfId="22737" xr:uid="{60B6577C-E34D-4F5D-B3DE-756D6B558BD7}"/>
    <cellStyle name="Total 2 2 4 6 2 6" xfId="54103" xr:uid="{8DE0557E-0513-4FEE-A436-A55E3EDE74B4}"/>
    <cellStyle name="Total 2 2 4 6 3" xfId="4631" xr:uid="{7B94AB5D-58C2-43C7-AB56-4809E5982CF9}"/>
    <cellStyle name="Total 2 2 4 6 3 2" xfId="22255" xr:uid="{BF3FB13C-73C5-4082-828E-22DDCE07232E}"/>
    <cellStyle name="Total 2 2 4 6 4" xfId="30919" xr:uid="{F5CDF537-A275-4C38-BCC8-C5CA550D2D10}"/>
    <cellStyle name="Total 2 2 4 6 5" xfId="47421" xr:uid="{E44A5C88-EB5C-44E8-B155-D3CC86374F36}"/>
    <cellStyle name="Total 2 2 4 7" xfId="4931" xr:uid="{EE838AFF-4EE3-4E23-A1AF-DEA2FA2E4D4B}"/>
    <cellStyle name="Total 2 2 4 7 2" xfId="7517" xr:uid="{CB99BE36-6218-4071-9599-81925F6FE948}"/>
    <cellStyle name="Total 2 2 4 7 2 2" xfId="16506" xr:uid="{71347570-0C78-4187-9AC9-1105F362DAF8}"/>
    <cellStyle name="Total 2 2 4 7 2 2 2" xfId="36754" xr:uid="{247D42E7-4D7E-410E-A2D3-94022C012FC1}"/>
    <cellStyle name="Total 2 2 4 7 2 3" xfId="29565" xr:uid="{5388F928-5F8D-4216-84A4-8A756D133F8E}"/>
    <cellStyle name="Total 2 2 4 7 3" xfId="10154" xr:uid="{1C9E0443-ED1C-48B5-9E7B-1DE0FE060025}"/>
    <cellStyle name="Total 2 2 4 7 3 2" xfId="19143" xr:uid="{20489525-C1D7-483D-AB0E-2FFB5E64A44A}"/>
    <cellStyle name="Total 2 2 4 7 3 2 2" xfId="28042" xr:uid="{1CB66AD5-CA43-4358-AF35-A9AC8986DECC}"/>
    <cellStyle name="Total 2 2 4 7 3 3" xfId="37837" xr:uid="{AB4FC704-AD2E-4C27-BD26-D72B4B75C662}"/>
    <cellStyle name="Total 2 2 4 7 4" xfId="13920" xr:uid="{F53BB34A-0BC9-42A2-97EF-0E41501699AD}"/>
    <cellStyle name="Total 2 2 4 7 4 2" xfId="27116" xr:uid="{C8786330-83B2-4EE8-9817-86BFE5FBF1E2}"/>
    <cellStyle name="Total 2 2 4 7 5" xfId="30218" xr:uid="{9FDBC533-8161-4B2F-B2B2-44E394B557D6}"/>
    <cellStyle name="Total 2 2 4 8" xfId="2543" xr:uid="{FB30D0C9-CD9D-4DBB-B16E-22B9BC2335FD}"/>
    <cellStyle name="Total 2 2 4 8 2" xfId="27919" xr:uid="{49B6E8B5-95CF-4788-8538-4FB5601B02F7}"/>
    <cellStyle name="Total 2 2 4 9" xfId="35869" xr:uid="{3FADEA39-321D-467B-AE1D-A18A299D5CF5}"/>
    <cellStyle name="Total 2 2 5" xfId="308" xr:uid="{5E13F1B2-66BD-4720-8C23-700FF4D195D3}"/>
    <cellStyle name="Total 2 2 5 2" xfId="4709" xr:uid="{7D5DEBCE-7F67-44DF-9D60-A9745FD19DBD}"/>
    <cellStyle name="Total 2 2 5 2 2" xfId="7295" xr:uid="{5CFB1C3F-ADE8-4B0A-B6B8-F22DE10BF78B}"/>
    <cellStyle name="Total 2 2 5 2 2 2" xfId="16284" xr:uid="{CECE2A78-3E44-4652-A6CB-EF4361E5A23B}"/>
    <cellStyle name="Total 2 2 5 2 2 2 2" xfId="41047" xr:uid="{93313013-B2C1-4061-85BE-FC855FB11387}"/>
    <cellStyle name="Total 2 2 5 2 2 2 3" xfId="56428" xr:uid="{C6B610F2-9FD9-4726-8633-D9627957344A}"/>
    <cellStyle name="Total 2 2 5 2 2 3" xfId="23156" xr:uid="{96E959F0-2D95-48E7-898A-9F210B4E35D4}"/>
    <cellStyle name="Total 2 2 5 2 2 4" xfId="49646" xr:uid="{69356543-CD3C-46B7-93D4-47F6B01E160C}"/>
    <cellStyle name="Total 2 2 5 2 3" xfId="9932" xr:uid="{43AEEF63-A59D-42AD-B170-36C3A847DAEC}"/>
    <cellStyle name="Total 2 2 5 2 3 2" xfId="18921" xr:uid="{DB366128-1C98-4284-83B1-8A7E0B54BEDD}"/>
    <cellStyle name="Total 2 2 5 2 3 2 2" xfId="39908" xr:uid="{3BCD44A1-0619-4C39-95DD-ACF539F3B1B5}"/>
    <cellStyle name="Total 2 2 5 2 3 2 3" xfId="58588" xr:uid="{22E2F693-2F1B-46E0-A5A8-E61FB5254F89}"/>
    <cellStyle name="Total 2 2 5 2 3 3" xfId="35844" xr:uid="{BEB45134-D1A4-425B-9FE9-CE2CB843E177}"/>
    <cellStyle name="Total 2 2 5 2 3 4" xfId="51807" xr:uid="{506307CD-64CD-44AD-80C8-D98E805A7E5F}"/>
    <cellStyle name="Total 2 2 5 2 4" xfId="13698" xr:uid="{5A7B2FA3-B358-4C04-A85E-02B1D5028A66}"/>
    <cellStyle name="Total 2 2 5 2 4 2" xfId="22319" xr:uid="{67BC23F0-6FAF-4E6F-8D2E-D42C3DAF0560}"/>
    <cellStyle name="Total 2 2 5 2 4 2 2" xfId="54567" xr:uid="{68AF0FD3-BCF3-46AB-8C7B-E21BDD9BB3D2}"/>
    <cellStyle name="Total 2 2 5 2 4 3" xfId="47763" xr:uid="{EA20F94B-2900-4075-AE96-54D2DB4AE685}"/>
    <cellStyle name="Total 2 2 5 2 5" xfId="23923" xr:uid="{501B9D75-17ED-41DF-9782-1A4469B7CCCF}"/>
    <cellStyle name="Total 2 2 5 2 6" xfId="46149" xr:uid="{E91A410B-C4A2-4158-8ABF-82E454A7BF12}"/>
    <cellStyle name="Total 2 2 5 3" xfId="2776" xr:uid="{BC1C5FAE-BE0F-4742-B0A1-0CC006B5DA42}"/>
    <cellStyle name="Total 2 2 5 3 2" xfId="29873" xr:uid="{4B286D08-2AF3-486E-B353-8FAF190970A6}"/>
    <cellStyle name="Total 2 2 5 3 2 2" xfId="56830" xr:uid="{0D2FA149-E1EF-45C7-8286-ECECCE16EC41}"/>
    <cellStyle name="Total 2 2 5 3 2 3" xfId="50048" xr:uid="{3F2827D3-BAEA-4649-AF68-5BAA424A3035}"/>
    <cellStyle name="Total 2 2 5 3 3" xfId="52195" xr:uid="{E5072AA1-9643-4547-A38F-933ABBA46D56}"/>
    <cellStyle name="Total 2 2 5 3 3 2" xfId="58976" xr:uid="{EC994062-A9E1-4791-AED2-D7BF7F3033DD}"/>
    <cellStyle name="Total 2 2 5 3 4" xfId="48165" xr:uid="{FF73F5E6-4308-407C-8880-72EED69A7AB3}"/>
    <cellStyle name="Total 2 2 5 3 4 2" xfId="54957" xr:uid="{33B1A784-3261-4D08-A0BC-FA33A320072F}"/>
    <cellStyle name="Total 2 2 5 3 5" xfId="53257" xr:uid="{59419C25-040D-4900-9A20-492B2D100F75}"/>
    <cellStyle name="Total 2 2 5 3 6" xfId="46551" xr:uid="{3A570068-B4F7-4CD7-B581-3143D151D527}"/>
    <cellStyle name="Total 2 2 5 4" xfId="30070" xr:uid="{03D78D98-145E-4D76-82EB-0A80EA5DFEEF}"/>
    <cellStyle name="Total 2 2 5 4 2" xfId="55956" xr:uid="{5C7C7968-D125-45C8-AA6D-804D3E596581}"/>
    <cellStyle name="Total 2 2 5 4 3" xfId="49174" xr:uid="{3FE13C61-B60C-4382-B2F7-8225003E10DE}"/>
    <cellStyle name="Total 2 2 5 5" xfId="44433" xr:uid="{A0FF78FA-144C-48D5-9F3E-40B3B038AF34}"/>
    <cellStyle name="Total 2 2 5 5 2" xfId="55951" xr:uid="{E5868DB9-AD78-4CC8-A1CD-87E9A7422314}"/>
    <cellStyle name="Total 2 2 5 5 3" xfId="49169" xr:uid="{786520A6-8FA6-496F-8D44-64BC98A3E639}"/>
    <cellStyle name="Total 2 2 5 6" xfId="45640" xr:uid="{F71D0507-B623-4F64-B5F6-BC7BC734ECCC}"/>
    <cellStyle name="Total 2 2 5 6 2" xfId="54119" xr:uid="{1A4F1040-F630-4A16-AC1B-BC2B3E6AB913}"/>
    <cellStyle name="Total 2 2 6" xfId="657" xr:uid="{270BD0BB-CCD2-4C17-B524-E7891625453F}"/>
    <cellStyle name="Total 2 2 6 2" xfId="5033" xr:uid="{0192665E-9102-46EE-874F-82E05BF49D77}"/>
    <cellStyle name="Total 2 2 6 2 2" xfId="7619" xr:uid="{F846742B-DA0A-44C5-BED0-3358341033DD}"/>
    <cellStyle name="Total 2 2 6 2 2 2" xfId="16608" xr:uid="{91863E80-37AD-4F49-9C80-1CB1990CC3A4}"/>
    <cellStyle name="Total 2 2 6 2 2 2 2" xfId="43528" xr:uid="{B8D851F6-EFE9-4191-9E04-D3DDA121C733}"/>
    <cellStyle name="Total 2 2 6 2 2 2 3" xfId="56464" xr:uid="{6667B2EE-D088-4D79-9199-A2E85A480960}"/>
    <cellStyle name="Total 2 2 6 2 2 3" xfId="28436" xr:uid="{DA4ADDC1-7B20-4457-AF1D-A5B455AE6BBA}"/>
    <cellStyle name="Total 2 2 6 2 2 4" xfId="49682" xr:uid="{D4A15FE5-C4D1-4066-A2E8-7EF4DED460F6}"/>
    <cellStyle name="Total 2 2 6 2 3" xfId="10256" xr:uid="{7DB50D6B-1124-4BB8-8D81-6D3B0863CBC3}"/>
    <cellStyle name="Total 2 2 6 2 3 2" xfId="19245" xr:uid="{5BF286AA-B566-4E46-9BDF-F909FF55706D}"/>
    <cellStyle name="Total 2 2 6 2 3 2 2" xfId="43649" xr:uid="{0839A1F2-899B-4965-B1E1-885FBB8DCBEA}"/>
    <cellStyle name="Total 2 2 6 2 3 2 3" xfId="58624" xr:uid="{D6256717-6F01-4C58-9E95-87953406CBDE}"/>
    <cellStyle name="Total 2 2 6 2 3 3" xfId="26716" xr:uid="{291EF3FD-2E29-4496-A757-0138353D0A53}"/>
    <cellStyle name="Total 2 2 6 2 3 4" xfId="51843" xr:uid="{6FC1ECD8-7EF9-4FDE-9A02-205C13FAC8D8}"/>
    <cellStyle name="Total 2 2 6 2 4" xfId="14022" xr:uid="{B3C032D8-DF20-49E3-85DF-C8D12FFB6C28}"/>
    <cellStyle name="Total 2 2 6 2 4 2" xfId="28585" xr:uid="{790DEAC1-B18C-426A-B7ED-4899096B355D}"/>
    <cellStyle name="Total 2 2 6 2 4 2 2" xfId="54603" xr:uid="{E0931CFC-9A6C-42AF-A9A0-AA71C655DEFC}"/>
    <cellStyle name="Total 2 2 6 2 4 3" xfId="47799" xr:uid="{8C267678-6ADF-4DF5-825E-701AFC119E05}"/>
    <cellStyle name="Total 2 2 6 2 5" xfId="33544" xr:uid="{88F842BB-329C-4BF6-BA8B-50C29A8FCEA3}"/>
    <cellStyle name="Total 2 2 6 2 6" xfId="46185" xr:uid="{8EACA247-4D1B-4351-A13F-84340B12D91B}"/>
    <cellStyle name="Total 2 2 6 3" xfId="3094" xr:uid="{5150A763-4B8F-40DF-972D-FFD65EBAD3DE}"/>
    <cellStyle name="Total 2 2 6 3 2" xfId="30036" xr:uid="{6F4C7E66-3ACC-478F-BB8B-8402C41705C4}"/>
    <cellStyle name="Total 2 2 6 3 2 2" xfId="56866" xr:uid="{FBA57BAD-326C-49D4-8C09-B1B2E113DCA2}"/>
    <cellStyle name="Total 2 2 6 3 2 3" xfId="50084" xr:uid="{8356A33A-FE36-44D9-8428-3A14D401E25E}"/>
    <cellStyle name="Total 2 2 6 3 3" xfId="50824" xr:uid="{A3B12B28-5D9F-4F7C-AFB4-56F1903D2EDB}"/>
    <cellStyle name="Total 2 2 6 3 3 2" xfId="57606" xr:uid="{A3B198BA-1050-4307-89B9-5D1F13556E86}"/>
    <cellStyle name="Total 2 2 6 3 4" xfId="48201" xr:uid="{E6C9523B-1FEA-45B4-A060-D1FD8624FB3D}"/>
    <cellStyle name="Total 2 2 6 3 4 2" xfId="54993" xr:uid="{02D67F63-F907-443C-81C8-EBF963FD2A66}"/>
    <cellStyle name="Total 2 2 6 3 5" xfId="53293" xr:uid="{F3B02E98-CEFB-4316-9EBC-1C61A4BFBE3E}"/>
    <cellStyle name="Total 2 2 6 3 6" xfId="46587" xr:uid="{6ACD8EAE-2333-43CB-ACA9-3A73E9D4EE32}"/>
    <cellStyle name="Total 2 2 6 4" xfId="31873" xr:uid="{D4A53863-42A1-4C15-AF79-D3F735FDD5E0}"/>
    <cellStyle name="Total 2 2 6 4 2" xfId="55992" xr:uid="{B0686C8B-94AC-49CE-AB2B-B213E854D037}"/>
    <cellStyle name="Total 2 2 6 4 3" xfId="49210" xr:uid="{29279583-5458-48B6-B028-30837DDB9AD4}"/>
    <cellStyle name="Total 2 2 6 5" xfId="44397" xr:uid="{986BFE33-843A-49E8-AD10-D3CBBB88593B}"/>
    <cellStyle name="Total 2 2 6 5 2" xfId="59088" xr:uid="{C5BCC329-73DF-4FC4-9E13-6DB0F8447B3E}"/>
    <cellStyle name="Total 2 2 6 5 3" xfId="52307" xr:uid="{F7229F14-5734-4958-A731-319E513FE6F6}"/>
    <cellStyle name="Total 2 2 6 6" xfId="45676" xr:uid="{7A57EF4D-D07C-443C-BA02-A7E6779FEEA4}"/>
    <cellStyle name="Total 2 2 6 6 2" xfId="54155" xr:uid="{ADAA4263-D3A3-4D7C-8831-0CA09A8099D7}"/>
    <cellStyle name="Total 2 2 7" xfId="1002" xr:uid="{B4140799-1267-4C8A-BA4E-F0F49445B968}"/>
    <cellStyle name="Total 2 2 7 2" xfId="5354" xr:uid="{56421BF2-08DE-47B4-9EFF-E95361CFEA9B}"/>
    <cellStyle name="Total 2 2 7 2 2" xfId="7940" xr:uid="{30732615-ACF6-4D0D-965A-6D5BC5B1CDC6}"/>
    <cellStyle name="Total 2 2 7 2 2 2" xfId="16929" xr:uid="{72F4ADD6-F439-41DF-9DE0-AD4CBCB19DC4}"/>
    <cellStyle name="Total 2 2 7 2 2 2 2" xfId="31348" xr:uid="{1FC3BB76-7F89-4869-8E69-BA4EA2660AA3}"/>
    <cellStyle name="Total 2 2 7 2 2 2 3" xfId="56500" xr:uid="{A41AD3DD-F6FC-4D86-ACEF-591628F601EC}"/>
    <cellStyle name="Total 2 2 7 2 2 3" xfId="28773" xr:uid="{B4653808-CE41-4E3E-81B1-82718C55BB58}"/>
    <cellStyle name="Total 2 2 7 2 2 4" xfId="49718" xr:uid="{F50CB3B3-B773-41DB-A2CB-D2672A0DF77D}"/>
    <cellStyle name="Total 2 2 7 2 3" xfId="10577" xr:uid="{862C589A-D447-4967-BB1D-48B0BF0DE0D1}"/>
    <cellStyle name="Total 2 2 7 2 3 2" xfId="19566" xr:uid="{B32306B3-E195-46B2-80DF-0DEE474F01ED}"/>
    <cellStyle name="Total 2 2 7 2 3 2 2" xfId="32510" xr:uid="{BA4D6502-7DDB-464E-9344-127A49D280A0}"/>
    <cellStyle name="Total 2 2 7 2 3 2 3" xfId="57675" xr:uid="{382626B2-8B27-4FC6-8C97-EB74F75FC523}"/>
    <cellStyle name="Total 2 2 7 2 3 3" xfId="27536" xr:uid="{8922C762-9F49-4ACD-AB97-84D0B6CE8759}"/>
    <cellStyle name="Total 2 2 7 2 3 4" xfId="50893" xr:uid="{0FA02246-4D3E-45B4-A1CE-D1A75E933B19}"/>
    <cellStyle name="Total 2 2 7 2 4" xfId="14343" xr:uid="{CFD39EFA-4152-4F83-B5E0-460239866986}"/>
    <cellStyle name="Total 2 2 7 2 4 2" xfId="41207" xr:uid="{E7DF28DB-7A3C-480E-8AAC-D2EF57AA2120}"/>
    <cellStyle name="Total 2 2 7 2 4 2 2" xfId="54639" xr:uid="{2CE20785-7EF7-4383-AE01-BB2D13DFD562}"/>
    <cellStyle name="Total 2 2 7 2 4 3" xfId="47835" xr:uid="{8F606D31-C4CE-42A8-8A02-A5F3092AC487}"/>
    <cellStyle name="Total 2 2 7 2 5" xfId="40701" xr:uid="{95146E56-FC39-45E0-BB56-02507107CF76}"/>
    <cellStyle name="Total 2 2 7 2 6" xfId="46221" xr:uid="{3A89F638-38CB-4B88-8192-AA90C4CE4783}"/>
    <cellStyle name="Total 2 2 7 3" xfId="3439" xr:uid="{B9F21648-AB3C-4C82-9E84-12653167371A}"/>
    <cellStyle name="Total 2 2 7 3 2" xfId="23782" xr:uid="{AA8917E1-1227-49AB-B963-C10E9F00D071}"/>
    <cellStyle name="Total 2 2 7 3 2 2" xfId="56902" xr:uid="{04E507BF-78D0-47FF-B770-EE774E559BC6}"/>
    <cellStyle name="Total 2 2 7 3 2 3" xfId="50120" xr:uid="{2C77484D-2D87-4918-B525-749A1C84E88E}"/>
    <cellStyle name="Total 2 2 7 3 3" xfId="48968" xr:uid="{AC35721B-AD0A-4AEA-91BA-514BD6FA6AD2}"/>
    <cellStyle name="Total 2 2 7 3 3 2" xfId="55751" xr:uid="{A01E1E48-FDCC-486A-8D9E-9F1AA73CF6B0}"/>
    <cellStyle name="Total 2 2 7 3 4" xfId="48237" xr:uid="{B252E5E8-8F55-4597-8D2F-C807C1FB2DC1}"/>
    <cellStyle name="Total 2 2 7 3 4 2" xfId="55029" xr:uid="{7DBDC9B5-97EE-4332-8795-8CD9DC0483B8}"/>
    <cellStyle name="Total 2 2 7 3 5" xfId="53329" xr:uid="{711EC082-9B7A-4FBC-AFC9-061FC70A78CB}"/>
    <cellStyle name="Total 2 2 7 3 6" xfId="46623" xr:uid="{C2E7ABB6-7046-4CF1-B5E8-D62197022373}"/>
    <cellStyle name="Total 2 2 7 4" xfId="23627" xr:uid="{4880360C-26FC-4C05-B68A-ACDD9C781741}"/>
    <cellStyle name="Total 2 2 7 4 2" xfId="56028" xr:uid="{AA27F4FB-0276-482E-879E-985EE3FAC2DD}"/>
    <cellStyle name="Total 2 2 7 4 3" xfId="49246" xr:uid="{E51B262E-98A5-4F52-9A22-D65E78A63DCC}"/>
    <cellStyle name="Total 2 2 7 5" xfId="44500" xr:uid="{7780AB4E-5C79-48FB-962B-FB86C5E78A6B}"/>
    <cellStyle name="Total 2 2 7 5 2" xfId="58117" xr:uid="{577EF5A1-5C27-4FC8-85D4-9EB1E96005F2}"/>
    <cellStyle name="Total 2 2 7 5 3" xfId="51335" xr:uid="{B036C68F-10C2-4C65-8C3C-B82E089F6EBB}"/>
    <cellStyle name="Total 2 2 7 6" xfId="45712" xr:uid="{967B185D-6DBA-41D5-8306-59CDDFF6C4C8}"/>
    <cellStyle name="Total 2 2 7 6 2" xfId="54191" xr:uid="{0C85B691-7064-42A8-A637-56D92614C08A}"/>
    <cellStyle name="Total 2 2 8" xfId="1346" xr:uid="{1E6A07A8-7C1B-4F52-B583-71C9C1A3C204}"/>
    <cellStyle name="Total 2 2 8 2" xfId="5691" xr:uid="{88B88C6F-B53E-4BDB-AA29-B9DE9BA0E9C9}"/>
    <cellStyle name="Total 2 2 8 2 2" xfId="8277" xr:uid="{13C85F2F-C04C-40C4-98C4-1C3B30043F49}"/>
    <cellStyle name="Total 2 2 8 2 2 2" xfId="17266" xr:uid="{1411F03E-EA49-4CB6-8FB2-CBBFF08AB7F0}"/>
    <cellStyle name="Total 2 2 8 2 2 2 2" xfId="28068" xr:uid="{4BE677EE-61D0-4E5C-A4B5-D19B12D069F1}"/>
    <cellStyle name="Total 2 2 8 2 2 2 3" xfId="56549" xr:uid="{5020D245-9A00-49C7-8A11-3469CC51D03A}"/>
    <cellStyle name="Total 2 2 8 2 2 3" xfId="28894" xr:uid="{E196C7DC-97B7-43F6-9080-1DDF87A8EB37}"/>
    <cellStyle name="Total 2 2 8 2 2 4" xfId="49767" xr:uid="{E9F6F6E5-1DCC-4A5F-90F9-ECE3FC229241}"/>
    <cellStyle name="Total 2 2 8 2 3" xfId="10914" xr:uid="{294D3B54-FBCE-4B25-83DE-8E0466C61A9D}"/>
    <cellStyle name="Total 2 2 8 2 3 2" xfId="19903" xr:uid="{9E63244A-05CA-45B6-B5FB-66F8F5DB8280}"/>
    <cellStyle name="Total 2 2 8 2 3 2 2" xfId="31627" xr:uid="{4DAFABDE-6C7A-4F4A-85A5-9B7A7802E9E0}"/>
    <cellStyle name="Total 2 2 8 2 3 2 3" xfId="58947" xr:uid="{0D81B144-8DE7-4D51-90B1-1FED5AEC27E1}"/>
    <cellStyle name="Total 2 2 8 2 3 3" xfId="36005" xr:uid="{E7B520A0-BE41-4B4D-A2FA-6059315029AB}"/>
    <cellStyle name="Total 2 2 8 2 3 4" xfId="52166" xr:uid="{D6B7AF96-392E-433D-966B-24805AD2B766}"/>
    <cellStyle name="Total 2 2 8 2 4" xfId="14680" xr:uid="{A6D4C94A-E9EE-4F23-A99F-6732C08046DF}"/>
    <cellStyle name="Total 2 2 8 2 4 2" xfId="23246" xr:uid="{60F9DC51-41FB-4E6E-B975-8F66342851BC}"/>
    <cellStyle name="Total 2 2 8 2 4 2 2" xfId="54685" xr:uid="{B2A11407-E43B-4C21-993A-A93F3E73F8B5}"/>
    <cellStyle name="Total 2 2 8 2 4 3" xfId="47884" xr:uid="{8D9113C9-8F22-4C9E-8B62-C2A5E788DD54}"/>
    <cellStyle name="Total 2 2 8 2 5" xfId="38295" xr:uid="{EE51EE6B-E76C-4885-BB71-1B3F1FE843C9}"/>
    <cellStyle name="Total 2 2 8 2 6" xfId="46270" xr:uid="{C36C1477-D927-43BE-A5F1-670BD06313E4}"/>
    <cellStyle name="Total 2 2 8 3" xfId="3783" xr:uid="{E76AEB02-D1A0-47AA-9AAC-8BFCEC11D311}"/>
    <cellStyle name="Total 2 2 8 3 2" xfId="24146" xr:uid="{B68415EE-9164-45D9-957F-06715572B4A1}"/>
    <cellStyle name="Total 2 2 8 3 2 2" xfId="56948" xr:uid="{304A6C97-0B9A-45F6-ADB8-329A836C140F}"/>
    <cellStyle name="Total 2 2 8 3 2 3" xfId="50166" xr:uid="{B7F93258-5D72-4714-BDC6-6BF2BAE7C134}"/>
    <cellStyle name="Total 2 2 8 3 3" xfId="51447" xr:uid="{095E32A6-0880-4A97-8E41-B899AE88D372}"/>
    <cellStyle name="Total 2 2 8 3 3 2" xfId="58229" xr:uid="{7BECA63B-036B-4AE5-83BF-A607630164C8}"/>
    <cellStyle name="Total 2 2 8 3 4" xfId="48283" xr:uid="{7E6BB906-FAF4-408D-9FBF-A2CC76944E45}"/>
    <cellStyle name="Total 2 2 8 3 4 2" xfId="55075" xr:uid="{44085683-BA76-4DD1-89EC-765508796FF3}"/>
    <cellStyle name="Total 2 2 8 3 5" xfId="53375" xr:uid="{C5C4C6E9-DA4D-41CF-8E3D-6CA34FE5036F}"/>
    <cellStyle name="Total 2 2 8 3 6" xfId="46669" xr:uid="{10CA5971-667A-4B0C-B2F3-BDF5A5EEF35D}"/>
    <cellStyle name="Total 2 2 8 4" xfId="30400" xr:uid="{E167D9E3-D0CC-4182-85E2-EBD8E0FC7CB2}"/>
    <cellStyle name="Total 2 2 8 4 2" xfId="56077" xr:uid="{EE0A73CC-071A-40C7-B5E4-959D20F28386}"/>
    <cellStyle name="Total 2 2 8 4 3" xfId="49295" xr:uid="{6BF852D0-F6D4-4BF2-9420-E51ECDD7AA41}"/>
    <cellStyle name="Total 2 2 8 5" xfId="44556" xr:uid="{4EB0B7E8-35C4-4D6F-880E-A038241DAE08}"/>
    <cellStyle name="Total 2 2 8 5 2" xfId="59075" xr:uid="{C62A062C-63D9-4550-9DF1-F01C0627E15A}"/>
    <cellStyle name="Total 2 2 8 5 3" xfId="52294" xr:uid="{C0594493-8C5B-4C2F-AB76-9EBFEE60D89C}"/>
    <cellStyle name="Total 2 2 8 6" xfId="45761" xr:uid="{BC10946C-F80A-4968-92CC-DBB6A5EA70AC}"/>
    <cellStyle name="Total 2 2 8 6 2" xfId="54237" xr:uid="{C3359148-12D5-4CC1-947E-B288AC02EC6A}"/>
    <cellStyle name="Total 2 2 9" xfId="1583" xr:uid="{96DA00E1-EA00-4DF2-AAB7-F01CBB11821D}"/>
    <cellStyle name="Total 2 2 9 2" xfId="5928" xr:uid="{0A1BA914-2527-4688-9FD0-656DAEDE3D6E}"/>
    <cellStyle name="Total 2 2 9 2 2" xfId="8514" xr:uid="{83BBD28F-A927-4784-8C31-AE12099201FC}"/>
    <cellStyle name="Total 2 2 9 2 2 2" xfId="17503" xr:uid="{D0024B6D-855E-4811-B170-766EE05C1911}"/>
    <cellStyle name="Total 2 2 9 2 2 2 2" xfId="31203" xr:uid="{35939A6E-3303-432E-8603-642242237311}"/>
    <cellStyle name="Total 2 2 9 2 2 2 3" xfId="56589" xr:uid="{812BBFFF-8F59-4810-9EFF-2DA197B1CDFF}"/>
    <cellStyle name="Total 2 2 9 2 2 3" xfId="30636" xr:uid="{7AFE43C0-DFBD-49BD-AF72-BAAA0DA03D55}"/>
    <cellStyle name="Total 2 2 9 2 2 4" xfId="49807" xr:uid="{2F4E3AE6-BE1C-4442-8544-BEF99F5DCD7C}"/>
    <cellStyle name="Total 2 2 9 2 3" xfId="11151" xr:uid="{E6695E3C-7491-4BDF-B2CF-E91204625DE4}"/>
    <cellStyle name="Total 2 2 9 2 3 2" xfId="20140" xr:uid="{5A00F8D7-73FB-463F-A965-2131147E958C}"/>
    <cellStyle name="Total 2 2 9 2 3 2 2" xfId="31310" xr:uid="{1345638C-24E1-445C-803F-6063BAC74171}"/>
    <cellStyle name="Total 2 2 9 2 3 2 3" xfId="57619" xr:uid="{A5C06EEF-1BDE-4700-B187-771AB65082EB}"/>
    <cellStyle name="Total 2 2 9 2 3 3" xfId="42801" xr:uid="{99510107-7B64-4137-A7D6-68EE57AAB3E4}"/>
    <cellStyle name="Total 2 2 9 2 3 4" xfId="50837" xr:uid="{B0223658-6135-4611-A508-58D7212216B7}"/>
    <cellStyle name="Total 2 2 9 2 4" xfId="14917" xr:uid="{6FAB34FC-B2F9-47F5-B9C9-6CA4139E058B}"/>
    <cellStyle name="Total 2 2 9 2 4 2" xfId="26201" xr:uid="{2A4F8B07-AFE3-4E01-AA9E-888572FB260F}"/>
    <cellStyle name="Total 2 2 9 2 4 2 2" xfId="54722" xr:uid="{B78A1C82-CCD2-454F-ABD2-56B5F03B3334}"/>
    <cellStyle name="Total 2 2 9 2 4 3" xfId="47924" xr:uid="{8C960856-1669-49C6-BFC3-4CD7501F2CFE}"/>
    <cellStyle name="Total 2 2 9 2 5" xfId="37973" xr:uid="{6A3A5DEC-EC03-4C17-B11D-7470FF63FDA9}"/>
    <cellStyle name="Total 2 2 9 2 6" xfId="46310" xr:uid="{06034D3E-831D-47C6-9C16-A235EFB47805}"/>
    <cellStyle name="Total 2 2 9 3" xfId="4020" xr:uid="{3AAD2790-F084-4EC2-9C89-E21C15A9B8F1}"/>
    <cellStyle name="Total 2 2 9 3 2" xfId="22897" xr:uid="{FB272DFD-D4DD-452B-A2D6-372951B455EF}"/>
    <cellStyle name="Total 2 2 9 3 2 2" xfId="56985" xr:uid="{48475556-7683-4255-B999-1CF534F45D4A}"/>
    <cellStyle name="Total 2 2 9 3 2 3" xfId="50203" xr:uid="{28F034F6-9F1C-4120-A975-F48F070F5446}"/>
    <cellStyle name="Total 2 2 9 3 3" xfId="51483" xr:uid="{59E5820B-0239-4D56-A917-19AC3AA7771C}"/>
    <cellStyle name="Total 2 2 9 3 3 2" xfId="58265" xr:uid="{EB86C629-FD09-453A-8D44-C31033A568EA}"/>
    <cellStyle name="Total 2 2 9 3 4" xfId="48320" xr:uid="{0159EB4D-3DF2-4B77-9C9C-58112CD404CB}"/>
    <cellStyle name="Total 2 2 9 3 4 2" xfId="55112" xr:uid="{39387842-2A10-4A29-8913-B92DE01AFEF1}"/>
    <cellStyle name="Total 2 2 9 3 5" xfId="53412" xr:uid="{F87EC8C0-1CF0-4189-9D5C-B1AF0D7D19BF}"/>
    <cellStyle name="Total 2 2 9 3 6" xfId="46706" xr:uid="{CC732C8B-09F7-4087-8F96-5C75D4BDC979}"/>
    <cellStyle name="Total 2 2 9 4" xfId="27842" xr:uid="{7567B7F8-E0F6-4848-8315-C5D52EA9F60E}"/>
    <cellStyle name="Total 2 2 9 4 2" xfId="56117" xr:uid="{8731BE43-4D94-43A4-95C8-3274D27E7076}"/>
    <cellStyle name="Total 2 2 9 4 3" xfId="49335" xr:uid="{D7B08601-A338-426B-B587-5BC5115F3F7F}"/>
    <cellStyle name="Total 2 2 9 5" xfId="44518" xr:uid="{23E78AE2-24B9-482F-A143-662C93676E7B}"/>
    <cellStyle name="Total 2 2 9 5 2" xfId="59094" xr:uid="{0927A62C-FB27-4BA7-BC04-04BB72780E1E}"/>
    <cellStyle name="Total 2 2 9 5 3" xfId="52313" xr:uid="{0EE66F5A-BE81-45E0-A22A-F6EDB113933F}"/>
    <cellStyle name="Total 2 2 9 6" xfId="45801" xr:uid="{A15907FE-DE06-409B-85FF-303FED2511B3}"/>
    <cellStyle name="Total 2 2 9 6 2" xfId="54274" xr:uid="{265A4EB4-B8F3-4728-88F4-637E92929029}"/>
    <cellStyle name="Total 2 20" xfId="39345" xr:uid="{96804C1C-29EB-4705-B2E2-BEA4FD3D758B}"/>
    <cellStyle name="Total 2 20 2" xfId="44842" xr:uid="{5DEFC595-7A3E-47F0-8D14-5E7D448DD841}"/>
    <cellStyle name="Total 2 20 2 2" xfId="57151" xr:uid="{E9594234-EE66-4F3B-B0B9-D9C2E1E09FCD}"/>
    <cellStyle name="Total 2 20 2 3" xfId="50369" xr:uid="{251A4A67-11F6-43EF-84C7-AB60087AE267}"/>
    <cellStyle name="Total 2 20 3" xfId="51971" xr:uid="{ECE1203A-15FD-4B24-B5D8-21668C94B5F3}"/>
    <cellStyle name="Total 2 20 3 2" xfId="58752" xr:uid="{AAD289E2-13BE-4BAA-BDE7-0E4BB89941C0}"/>
    <cellStyle name="Total 2 20 4" xfId="52245" xr:uid="{C5C92C6A-3C17-4BF9-A348-C5559DFD20C0}"/>
    <cellStyle name="Total 2 20 4 2" xfId="59026" xr:uid="{02D00E3A-6D77-4E50-B634-C9C46B19042A}"/>
    <cellStyle name="Total 2 20 5" xfId="48486" xr:uid="{9CED2D04-18C2-4B71-9553-7E15CE1FAD0A}"/>
    <cellStyle name="Total 2 20 5 2" xfId="55278" xr:uid="{E6D2B3CF-F62F-4F9B-93E9-DA97984D7460}"/>
    <cellStyle name="Total 2 20 6" xfId="53564" xr:uid="{260B11D4-AFD8-4096-8180-CA6A89F35EC1}"/>
    <cellStyle name="Total 2 20 7" xfId="46872" xr:uid="{D394835A-4B2F-4D11-A3E5-9FFAA3F9738D}"/>
    <cellStyle name="Total 2 21" xfId="44874" xr:uid="{D73A19AF-72A1-44D6-B764-17AB20BDDD6D}"/>
    <cellStyle name="Total 2 21 2" xfId="50517" xr:uid="{3910E1B5-5039-4D52-BB3E-21F172E0A77D}"/>
    <cellStyle name="Total 2 21 2 2" xfId="57299" xr:uid="{231282DD-1FFA-45E3-9BE7-052F35159A00}"/>
    <cellStyle name="Total 2 21 3" xfId="52119" xr:uid="{55637680-0FCD-458E-A0F6-F14214019950}"/>
    <cellStyle name="Total 2 21 3 2" xfId="58900" xr:uid="{2AD52EEC-A69C-4A7F-AFC4-029EAD42D8A1}"/>
    <cellStyle name="Total 2 21 4" xfId="49386" xr:uid="{F9B33DD2-D2C1-4A51-ADB1-52DE44220AD3}"/>
    <cellStyle name="Total 2 21 4 2" xfId="56168" xr:uid="{F797A525-7650-445C-A2EF-2E4FF0A96D51}"/>
    <cellStyle name="Total 2 21 5" xfId="48634" xr:uid="{4F923649-C8CF-43EF-9947-72A4D3EEA7DD}"/>
    <cellStyle name="Total 2 21 5 2" xfId="55423" xr:uid="{6D0DC1CA-312F-4829-9158-01B9F2C5D0FB}"/>
    <cellStyle name="Total 2 21 6" xfId="53709" xr:uid="{92B08807-6C13-441E-A925-F09FCD7FFC82}"/>
    <cellStyle name="Total 2 21 7" xfId="47020" xr:uid="{E78343C1-5255-4AAA-B654-34FE1DF749AC}"/>
    <cellStyle name="Total 2 22" xfId="44900" xr:uid="{B62FF983-8B7C-47ED-9C19-4D9901277805}"/>
    <cellStyle name="Total 2 22 2" xfId="50452" xr:uid="{9A1DB872-BD1B-471D-B998-D34A6BEAC66F}"/>
    <cellStyle name="Total 2 22 2 2" xfId="57234" xr:uid="{B7E04929-8BC0-4828-B23B-59373F6FFD14}"/>
    <cellStyle name="Total 2 22 3" xfId="52054" xr:uid="{B9AB9086-42C2-4D76-B8A6-2E3B9D6E052D}"/>
    <cellStyle name="Total 2 22 3 2" xfId="58835" xr:uid="{62EF8F10-44E5-4ABF-841E-E815B15A80D4}"/>
    <cellStyle name="Total 2 22 4" xfId="52343" xr:uid="{B4B027B2-A0AC-4914-A6F2-7AB774ADAB3A}"/>
    <cellStyle name="Total 2 22 4 2" xfId="59124" xr:uid="{CA8EB14E-D6AF-48C9-B42D-8233D070503F}"/>
    <cellStyle name="Total 2 22 5" xfId="48569" xr:uid="{E3106EAA-84AF-4A28-B771-6C8911635FDE}"/>
    <cellStyle name="Total 2 22 5 2" xfId="55358" xr:uid="{2CC72608-F885-40D7-A216-EFF5113BD764}"/>
    <cellStyle name="Total 2 22 6" xfId="53644" xr:uid="{EDB7FF1B-2C6C-4662-A30C-0132CA285C24}"/>
    <cellStyle name="Total 2 22 7" xfId="46955" xr:uid="{E861741F-0B45-4029-BBCA-B4A5EFBBA713}"/>
    <cellStyle name="Total 2 23" xfId="44994" xr:uid="{63E18E6E-BC89-4A4D-8C70-9C2D4A5013C3}"/>
    <cellStyle name="Total 2 23 2" xfId="50451" xr:uid="{06D6768E-EF99-4FC6-BA1B-EF6071929FAD}"/>
    <cellStyle name="Total 2 23 2 2" xfId="57233" xr:uid="{71EF0652-E052-4C77-9FDB-5F720A3668E8}"/>
    <cellStyle name="Total 2 23 3" xfId="52053" xr:uid="{9125FD03-7C39-4FB7-91B9-64AE64E951B4}"/>
    <cellStyle name="Total 2 23 3 2" xfId="58834" xr:uid="{DBDCAC4E-1731-4BCA-B2E0-5F447F00643A}"/>
    <cellStyle name="Total 2 23 4" xfId="52359" xr:uid="{B5976FAE-1BE1-4818-8950-6A06F667E48C}"/>
    <cellStyle name="Total 2 23 4 2" xfId="59140" xr:uid="{1FFEB786-AD1B-4CE8-867F-2035381989F6}"/>
    <cellStyle name="Total 2 23 5" xfId="48568" xr:uid="{AE78906D-ADDC-4041-8092-509728BD7EE3}"/>
    <cellStyle name="Total 2 23 5 2" xfId="55357" xr:uid="{575F2E97-3D73-4371-8ACC-E46A133B6DC8}"/>
    <cellStyle name="Total 2 23 6" xfId="53643" xr:uid="{1DF212A8-AAC1-42F0-9A2E-ED5FD922A517}"/>
    <cellStyle name="Total 2 23 7" xfId="46954" xr:uid="{286C03B7-B14B-4867-8D28-45950AB6C6C4}"/>
    <cellStyle name="Total 2 24" xfId="45002" xr:uid="{19B394E9-AB76-479F-9BE9-B790EB63CA2C}"/>
    <cellStyle name="Total 2 24 2" xfId="50599" xr:uid="{BEAC34FD-9C5D-411A-95BE-88800194D9A0}"/>
    <cellStyle name="Total 2 24 2 2" xfId="57381" xr:uid="{A687C9DA-824E-4CAD-AC4A-82C6DCA0964F}"/>
    <cellStyle name="Total 2 24 3" xfId="52413" xr:uid="{7758542F-73F2-4611-B031-2C72239E8319}"/>
    <cellStyle name="Total 2 24 3 2" xfId="59194" xr:uid="{BB06C9FB-767B-40A7-ADA1-6C5048813B44}"/>
    <cellStyle name="Total 2 24 4" xfId="48716" xr:uid="{C8717A9C-02F9-4D46-A9C7-8CF71854FD1C}"/>
    <cellStyle name="Total 2 24 4 2" xfId="55505" xr:uid="{D8CC704C-9044-407E-AF09-CEF24C8CB006}"/>
    <cellStyle name="Total 2 24 5" xfId="53791" xr:uid="{B83D0028-7E65-4FD2-B730-F982B46D8854}"/>
    <cellStyle name="Total 2 24 6" xfId="47102" xr:uid="{5457100E-9473-40E6-8A78-D36A4BBE6377}"/>
    <cellStyle name="Total 2 25" xfId="45030" xr:uid="{EB1E2DBC-F182-4375-84A4-020CD7F274A6}"/>
    <cellStyle name="Total 2 25 2" xfId="50573" xr:uid="{6B3D0990-B52F-4CF9-9471-CC085F521224}"/>
    <cellStyle name="Total 2 25 2 2" xfId="57355" xr:uid="{9E234C18-DF37-444C-A9EB-E20DE9479EAF}"/>
    <cellStyle name="Total 2 25 3" xfId="52387" xr:uid="{A2F95AAD-037D-4AE1-B8EB-4D7C230291C9}"/>
    <cellStyle name="Total 2 25 3 2" xfId="59168" xr:uid="{6C3E081E-9479-4955-9781-8EC307469774}"/>
    <cellStyle name="Total 2 25 4" xfId="48690" xr:uid="{6BCC5EDD-F410-4D5F-A886-2EB2EF69B6CB}"/>
    <cellStyle name="Total 2 25 4 2" xfId="55479" xr:uid="{998E87C3-EBC3-4140-B132-0A8FD3B66660}"/>
    <cellStyle name="Total 2 25 5" xfId="53765" xr:uid="{B495CDE3-8DBE-4AFC-979C-BF2B33372A7A}"/>
    <cellStyle name="Total 2 25 6" xfId="47076" xr:uid="{FC9EA8FD-F4DF-4D61-A868-795DCB506F70}"/>
    <cellStyle name="Total 2 26" xfId="45045" xr:uid="{2E05F582-C34F-4CB2-BCB1-4DA35C79C131}"/>
    <cellStyle name="Total 2 26 2" xfId="50578" xr:uid="{86C5C7C2-B562-447B-B3CD-0AF03B6C4B4F}"/>
    <cellStyle name="Total 2 26 2 2" xfId="57360" xr:uid="{1DC9573A-7967-4D64-BB35-E9DE3FB76DF6}"/>
    <cellStyle name="Total 2 26 3" xfId="52392" xr:uid="{A1CF1BC8-513D-49EA-88D1-F5FB91699DBA}"/>
    <cellStyle name="Total 2 26 3 2" xfId="59173" xr:uid="{3871C50E-62EE-452E-92AB-2AC8D3DC7B09}"/>
    <cellStyle name="Total 2 26 4" xfId="48695" xr:uid="{0026456F-C0F0-40E6-9D5E-D7E0F0368985}"/>
    <cellStyle name="Total 2 26 4 2" xfId="55484" xr:uid="{B0AD98A6-874F-4F4A-9E74-B8652559A551}"/>
    <cellStyle name="Total 2 26 5" xfId="53770" xr:uid="{D79492E8-6D03-4874-87B2-00168FBC0D91}"/>
    <cellStyle name="Total 2 26 6" xfId="47081" xr:uid="{254270E3-6E22-405B-A0DB-A4104924FD3B}"/>
    <cellStyle name="Total 2 27" xfId="45108" xr:uid="{34687DA9-F919-4372-9BBC-5F2895F085B5}"/>
    <cellStyle name="Total 2 27 2" xfId="50729" xr:uid="{6ACCF049-4656-411B-B090-C087D4405BE1}"/>
    <cellStyle name="Total 2 27 2 2" xfId="57511" xr:uid="{0CB58F50-2A64-48CE-B720-FEB7E340D112}"/>
    <cellStyle name="Total 2 27 3" xfId="52540" xr:uid="{08CFA513-8FDF-4A08-B1C2-0C1569C8B955}"/>
    <cellStyle name="Total 2 27 3 2" xfId="59321" xr:uid="{F92DB72C-BCDC-4D01-86D7-9CDAB5C01B62}"/>
    <cellStyle name="Total 2 27 4" xfId="48837" xr:uid="{EAADEBD9-C111-4E8B-A856-FFE221B34BC6}"/>
    <cellStyle name="Total 2 27 4 2" xfId="55622" xr:uid="{3F4F1CAB-2D17-4CCD-8625-EF95C32BFDDE}"/>
    <cellStyle name="Total 2 27 5" xfId="53918" xr:uid="{FC167E59-639E-4102-B4D9-7D272A5CAF15}"/>
    <cellStyle name="Total 2 27 6" xfId="47232" xr:uid="{D7883896-DB77-4296-979C-249A8C51F96E}"/>
    <cellStyle name="Total 2 28" xfId="45158" xr:uid="{B9A296EE-406E-4C18-A053-EA3C1649743B}"/>
    <cellStyle name="Total 2 28 2" xfId="50684" xr:uid="{6FEF8BD5-0591-403E-936A-89197AF3C47F}"/>
    <cellStyle name="Total 2 28 2 2" xfId="57466" xr:uid="{BE5FC30A-BE58-4D28-BA52-2691B395047E}"/>
    <cellStyle name="Total 2 28 3" xfId="52495" xr:uid="{472B6223-7640-4D4D-B2A5-9B5D34F652F7}"/>
    <cellStyle name="Total 2 28 3 2" xfId="59276" xr:uid="{41E36451-422B-4A43-9AD2-1DD86B1C4E58}"/>
    <cellStyle name="Total 2 28 4" xfId="48799" xr:uid="{E968AFA6-11AF-440C-BB57-D0443984D546}"/>
    <cellStyle name="Total 2 28 4 2" xfId="55585" xr:uid="{12FF5E47-B392-4BFA-B4D0-A8EE5FD04946}"/>
    <cellStyle name="Total 2 28 5" xfId="53873" xr:uid="{CF9FBE4D-338D-4840-B205-9F9D1DBD7A62}"/>
    <cellStyle name="Total 2 28 6" xfId="47187" xr:uid="{ECE15462-C7EB-4373-95B3-D8426A3A2E49}"/>
    <cellStyle name="Total 2 29" xfId="45168" xr:uid="{74730FF1-CE74-4D48-B31B-16001B5DF4CE}"/>
    <cellStyle name="Total 2 29 2" xfId="50758" xr:uid="{DF9695EC-522B-48D0-B232-9B2949F29A84}"/>
    <cellStyle name="Total 2 29 2 2" xfId="57540" xr:uid="{9EB5BAAC-9EB1-469E-B1EF-4B424EFD1036}"/>
    <cellStyle name="Total 2 29 3" xfId="52567" xr:uid="{CD9D619B-906F-40C6-950B-801AFAAEC6DE}"/>
    <cellStyle name="Total 2 29 3 2" xfId="59348" xr:uid="{C3D36538-9435-4F47-A271-E73E5A8CFD9B}"/>
    <cellStyle name="Total 2 29 4" xfId="53945" xr:uid="{8CC3B789-2AE2-4592-A326-0C8D435BB849}"/>
    <cellStyle name="Total 2 29 5" xfId="47262" xr:uid="{BCFB79F8-2973-479D-AC06-9094B40F6EC8}"/>
    <cellStyle name="Total 2 3" xfId="246" xr:uid="{EBDBA703-AD7A-4E39-B30A-609600249E86}"/>
    <cellStyle name="Total 2 3 10" xfId="6548" xr:uid="{6299EFF8-6EBE-4242-B4E6-765B10566734}"/>
    <cellStyle name="Total 2 3 10 2" xfId="11767" xr:uid="{63635FE0-D644-42A5-B160-641D087735D6}"/>
    <cellStyle name="Total 2 3 10 2 2" xfId="20756" xr:uid="{05CD2956-1645-4E8B-BEFF-2175CD6735C5}"/>
    <cellStyle name="Total 2 3 10 2 2 2" xfId="36136" xr:uid="{C9108306-294B-436E-B9F3-FFB0B9E74D6C}"/>
    <cellStyle name="Total 2 3 10 2 2 2 2" xfId="56602" xr:uid="{E2D2E853-FA31-4F67-8C6A-4436F69C2675}"/>
    <cellStyle name="Total 2 3 10 2 2 3" xfId="49820" xr:uid="{D6226DBF-5BED-4CAA-A0B5-7E31B53B892F}"/>
    <cellStyle name="Total 2 3 10 2 3" xfId="40377" xr:uid="{86D3ACED-7331-414C-AD88-5A27083908C8}"/>
    <cellStyle name="Total 2 3 10 2 3 2" xfId="58663" xr:uid="{E0E75897-19BB-4D2C-9390-6858080B3122}"/>
    <cellStyle name="Total 2 3 10 2 3 3" xfId="51882" xr:uid="{1E52FEA7-0BFC-4541-98E4-802C9347AA20}"/>
    <cellStyle name="Total 2 3 10 2 4" xfId="47937" xr:uid="{804D1F4A-CEA6-4726-A0E0-5C635FE09DAB}"/>
    <cellStyle name="Total 2 3 10 2 4 2" xfId="54735" xr:uid="{E46A94DB-5CD0-4807-8047-FCBB27EA7028}"/>
    <cellStyle name="Total 2 3 10 2 5" xfId="46323" xr:uid="{86F18049-BC04-4498-ADD2-33B188BFECAA}"/>
    <cellStyle name="Total 2 3 10 3" xfId="15537" xr:uid="{2A8998C0-6FC0-4894-A495-8ACC982420EB}"/>
    <cellStyle name="Total 2 3 10 3 2" xfId="37859" xr:uid="{31CDC4AF-578C-4DA0-B0BC-9410EA6A01FB}"/>
    <cellStyle name="Total 2 3 10 3 2 2" xfId="56998" xr:uid="{55F07299-B85D-4EB4-B484-FB8CA689981E}"/>
    <cellStyle name="Total 2 3 10 3 2 3" xfId="50216" xr:uid="{0E0172A5-F7F8-43AB-835A-3D432FC8F8D1}"/>
    <cellStyle name="Total 2 3 10 3 3" xfId="51395" xr:uid="{70A3E8DE-3EC6-4805-9589-FEBEA4E871CF}"/>
    <cellStyle name="Total 2 3 10 3 3 2" xfId="58177" xr:uid="{6594A83E-4D2A-4189-AC02-1F93306C0942}"/>
    <cellStyle name="Total 2 3 10 3 4" xfId="48333" xr:uid="{50064640-8496-4E78-A7ED-8136B468CA7E}"/>
    <cellStyle name="Total 2 3 10 3 4 2" xfId="55125" xr:uid="{8855A1A4-3EE6-4F9D-B456-DB5CA0B2225F}"/>
    <cellStyle name="Total 2 3 10 3 5" xfId="53425" xr:uid="{15B8899E-7B22-459D-845A-5B33F51D391C}"/>
    <cellStyle name="Total 2 3 10 3 6" xfId="46719" xr:uid="{42CA4C52-1EED-402F-826A-01F4D89A0757}"/>
    <cellStyle name="Total 2 3 10 4" xfId="37345" xr:uid="{54F43CC2-121C-433F-AAA0-8DA1882080F2}"/>
    <cellStyle name="Total 2 3 10 4 2" xfId="56130" xr:uid="{D6413F0A-7A6F-4753-9421-9112B5C43DB3}"/>
    <cellStyle name="Total 2 3 10 4 3" xfId="49348" xr:uid="{2D97D681-7C0F-41C0-AAF8-FF32C01FBB6C}"/>
    <cellStyle name="Total 2 3 10 5" xfId="44595" xr:uid="{4FA514C0-2A72-492C-98A0-12C725BE0C52}"/>
    <cellStyle name="Total 2 3 10 5 2" xfId="57892" xr:uid="{CDD830FD-9E4D-4CC3-B8A3-67BEFB6C5389}"/>
    <cellStyle name="Total 2 3 10 5 3" xfId="51110" xr:uid="{921CC986-3F60-4622-9CAA-39B6C6E5F895}"/>
    <cellStyle name="Total 2 3 10 6" xfId="45814" xr:uid="{AA994C6A-88A1-4B5E-AA73-412E7D1068D0}"/>
    <cellStyle name="Total 2 3 10 6 2" xfId="54287" xr:uid="{D7AC02EF-7EA0-4C10-8BE8-8D385A71E4F1}"/>
    <cellStyle name="Total 2 3 11" xfId="9130" xr:uid="{72AA264E-E787-4265-AF71-074BD744D50D}"/>
    <cellStyle name="Total 2 3 11 2" xfId="18119" xr:uid="{1C6C80FE-D98E-4AB4-8879-95EDBEF2A948}"/>
    <cellStyle name="Total 2 3 11 2 2" xfId="42180" xr:uid="{B01DE966-1E8A-4FFF-8BAC-6DF16DD95A0A}"/>
    <cellStyle name="Total 2 3 11 2 2 2" xfId="56631" xr:uid="{7F6A2BD7-2C05-4C58-BADE-A3C7415F87F4}"/>
    <cellStyle name="Total 2 3 11 2 2 3" xfId="49849" xr:uid="{1981E3DD-BEAD-4844-95C1-E90E11D0D592}"/>
    <cellStyle name="Total 2 3 11 2 3" xfId="51999" xr:uid="{FC9D0695-8B28-481F-B79E-1C52898C7D04}"/>
    <cellStyle name="Total 2 3 11 2 3 2" xfId="58780" xr:uid="{710DE29D-DF17-4D95-ACBC-5605B1480DE2}"/>
    <cellStyle name="Total 2 3 11 2 4" xfId="47966" xr:uid="{FFD896D4-5F58-4B82-B825-FCBA06ACD294}"/>
    <cellStyle name="Total 2 3 11 2 4 2" xfId="54764" xr:uid="{D5777144-3B4C-4AFB-8CD4-FA9710C2FEE4}"/>
    <cellStyle name="Total 2 3 11 2 5" xfId="46352" xr:uid="{F3909728-158E-4C00-ABEA-DC70AA92F3BE}"/>
    <cellStyle name="Total 2 3 11 3" xfId="38835" xr:uid="{1BD0908C-9048-4B7A-B099-F249FAD7345A}"/>
    <cellStyle name="Total 2 3 11 3 2" xfId="50245" xr:uid="{5591D224-D6CB-4F99-890A-3F1E014A12D9}"/>
    <cellStyle name="Total 2 3 11 3 2 2" xfId="57027" xr:uid="{97DC2DA6-41A3-4604-94DB-4DBDBD7308F3}"/>
    <cellStyle name="Total 2 3 11 3 3" xfId="51860" xr:uid="{45963CC1-9F6B-444A-8940-AA5814E8479E}"/>
    <cellStyle name="Total 2 3 11 3 3 2" xfId="58641" xr:uid="{A5A31EFE-A97E-478B-9D74-8EE9A8206401}"/>
    <cellStyle name="Total 2 3 11 3 4" xfId="48362" xr:uid="{277686F0-1526-4CA0-BD3C-895D5302CF14}"/>
    <cellStyle name="Total 2 3 11 3 4 2" xfId="55154" xr:uid="{F381A31F-7398-45A4-AEB8-D602FFA7FC6B}"/>
    <cellStyle name="Total 2 3 11 3 5" xfId="53452" xr:uid="{363BA2FD-B08E-40A6-A083-3934666CFCE8}"/>
    <cellStyle name="Total 2 3 11 3 6" xfId="46748" xr:uid="{18C3E283-E5E2-497B-85E9-02E11A8797FA}"/>
    <cellStyle name="Total 2 3 11 4" xfId="44628" xr:uid="{C2242EDF-591F-472E-BC33-17F9B66A0C47}"/>
    <cellStyle name="Total 2 3 11 4 2" xfId="56159" xr:uid="{20DA9A79-2DEE-40CA-A3DC-43F8151DE7ED}"/>
    <cellStyle name="Total 2 3 11 4 3" xfId="49377" xr:uid="{83CA7A59-1818-465E-BBEA-90356DB375F3}"/>
    <cellStyle name="Total 2 3 11 5" xfId="51720" xr:uid="{B07A5AAA-8076-449E-A0B2-1FD5ED39CCB1}"/>
    <cellStyle name="Total 2 3 11 5 2" xfId="58501" xr:uid="{E893CECC-CDB1-44BB-AF4F-B8DF32692A3E}"/>
    <cellStyle name="Total 2 3 11 6" xfId="47497" xr:uid="{F800384C-1F49-48B0-A1FC-F67BF026A311}"/>
    <cellStyle name="Total 2 3 11 6 2" xfId="54316" xr:uid="{6E24CFD5-1B32-48E6-BEA3-95FC63457C6C}"/>
    <cellStyle name="Total 2 3 11 7" xfId="45889" xr:uid="{3EC9A3EA-4712-4B5E-95F9-7734131BD02A}"/>
    <cellStyle name="Total 2 3 12" xfId="12270" xr:uid="{F068EA80-98B7-442C-BDD9-381055CA90D5}"/>
    <cellStyle name="Total 2 3 12 2" xfId="21259" xr:uid="{18A3C318-1FA5-4B92-B80A-028C2933FF4B}"/>
    <cellStyle name="Total 2 3 12 2 2" xfId="38851" xr:uid="{59B9CECD-EEBC-4582-B67A-7AB1778C6650}"/>
    <cellStyle name="Total 2 3 12 2 2 2" xfId="56670" xr:uid="{15EEDDFF-E40E-4999-BD23-F12C679B5CDF}"/>
    <cellStyle name="Total 2 3 12 2 2 3" xfId="49888" xr:uid="{2E174BA8-DDDD-45B0-91BB-F70E964E4A90}"/>
    <cellStyle name="Total 2 3 12 2 3" xfId="48921" xr:uid="{B1F878CF-FD71-4AB7-B853-C91DD2451CDB}"/>
    <cellStyle name="Total 2 3 12 2 3 2" xfId="55704" xr:uid="{60513CC8-ED3C-4EEB-AA9C-CA291DA0A28C}"/>
    <cellStyle name="Total 2 3 12 2 4" xfId="48005" xr:uid="{0F4B3A9E-4E6F-4FC0-9DB0-D8D425F5BBBD}"/>
    <cellStyle name="Total 2 3 12 2 4 2" xfId="54800" xr:uid="{D2B0ED2C-634C-47DB-B17D-B753B8741564}"/>
    <cellStyle name="Total 2 3 12 2 5" xfId="46391" xr:uid="{2671C8D9-7926-43ED-BF3B-4524E05AF0FD}"/>
    <cellStyle name="Total 2 3 12 3" xfId="34747" xr:uid="{8AE2A207-ADE0-4836-9F0C-49C07F857F67}"/>
    <cellStyle name="Total 2 3 12 3 2" xfId="50281" xr:uid="{2F4A9BF7-8448-4807-A850-6F888F332488}"/>
    <cellStyle name="Total 2 3 12 3 2 2" xfId="57063" xr:uid="{86D46D81-164D-4A3D-8370-41EDCF172FF4}"/>
    <cellStyle name="Total 2 3 12 3 3" xfId="51154" xr:uid="{CDE9D9BE-5A16-417B-B9A7-1E4C1A16F443}"/>
    <cellStyle name="Total 2 3 12 3 3 2" xfId="57936" xr:uid="{8D0E70FC-9D27-48B3-9EF6-E1D5CFA7D334}"/>
    <cellStyle name="Total 2 3 12 3 4" xfId="48398" xr:uid="{29514786-F871-4B9D-857D-3AF6C9D08F36}"/>
    <cellStyle name="Total 2 3 12 3 4 2" xfId="55190" xr:uid="{A263A6D0-0B8C-4C1E-924A-B5ADB98E80C6}"/>
    <cellStyle name="Total 2 3 12 3 5" xfId="53478" xr:uid="{D10D5275-B46F-44E2-97FD-F41653B4671A}"/>
    <cellStyle name="Total 2 3 12 3 6" xfId="46784" xr:uid="{F2213854-0106-4CED-94C7-344C199F4D19}"/>
    <cellStyle name="Total 2 3 12 4" xfId="44693" xr:uid="{B19A7E55-895F-41A9-BCD9-6AB077A636FF}"/>
    <cellStyle name="Total 2 3 12 4 2" xfId="56198" xr:uid="{2C822959-A752-476A-A086-4280B8225EDC}"/>
    <cellStyle name="Total 2 3 12 4 3" xfId="49416" xr:uid="{B1EC1009-4BD7-4226-B3D8-786DAF501D62}"/>
    <cellStyle name="Total 2 3 12 5" xfId="50971" xr:uid="{43A0A3EB-5F49-4DB5-8823-5A626D22798A}"/>
    <cellStyle name="Total 2 3 12 5 2" xfId="57753" xr:uid="{FED5252E-55F6-4C3C-B95A-8B8DAE624CDF}"/>
    <cellStyle name="Total 2 3 12 6" xfId="47536" xr:uid="{CC990E6D-1259-46FF-9399-1B5F93DA7C73}"/>
    <cellStyle name="Total 2 3 12 6 2" xfId="54352" xr:uid="{EF0B4684-19D0-4393-BE59-FB84E3718670}"/>
    <cellStyle name="Total 2 3 12 7" xfId="45925" xr:uid="{B012E6D7-1F9C-4B38-AE27-4CA890E1E028}"/>
    <cellStyle name="Total 2 3 13" xfId="2252" xr:uid="{C8A7F0AC-6705-4477-977D-FFD022545F27}"/>
    <cellStyle name="Total 2 3 13 2" xfId="40785" xr:uid="{C4637FE9-8F51-40DC-8169-8BE140BE5593}"/>
    <cellStyle name="Total 2 3 13 2 2" xfId="56238" xr:uid="{B8406121-6999-4DBF-999A-395EEC9C5564}"/>
    <cellStyle name="Total 2 3 13 2 3" xfId="49456" xr:uid="{7B204DAE-4E6A-4DA9-B5DD-8928ACCB672E}"/>
    <cellStyle name="Total 2 3 13 3" xfId="44650" xr:uid="{20971DE9-6292-4271-8E2A-311106A6A1BC}"/>
    <cellStyle name="Total 2 3 13 3 2" xfId="57830" xr:uid="{89921E3D-671E-4843-B780-DF45C7248EA8}"/>
    <cellStyle name="Total 2 3 13 3 3" xfId="51048" xr:uid="{F9CF010E-7F63-46DD-BFBA-CA6A07100DA1}"/>
    <cellStyle name="Total 2 3 13 4" xfId="47574" xr:uid="{4DA6E7E3-166C-4C45-A0C3-7D107384CD6A}"/>
    <cellStyle name="Total 2 3 13 4 2" xfId="54386" xr:uid="{DEF80F9F-70B0-4EF1-A6CD-039908B9B461}"/>
    <cellStyle name="Total 2 3 13 5" xfId="45965" xr:uid="{7BFCD760-0776-4DA0-A8D0-03B08C244111}"/>
    <cellStyle name="Total 2 3 14" xfId="13161" xr:uid="{7B41EF5B-5913-4969-8ADC-A2E193370448}"/>
    <cellStyle name="Total 2 3 14 2" xfId="32557" xr:uid="{81D6805F-C017-427F-833D-DDC5F19B9A81}"/>
    <cellStyle name="Total 2 3 14 2 2" xfId="56245" xr:uid="{40BCCC5A-3DBF-4A0B-A468-71CBE8467FBF}"/>
    <cellStyle name="Total 2 3 14 2 3" xfId="49463" xr:uid="{B8FB206C-84FB-4165-97AF-17E1B9F0E1DF}"/>
    <cellStyle name="Total 2 3 14 3" xfId="44709" xr:uid="{20FCC41F-8434-4B06-96D2-786BF373C0E6}"/>
    <cellStyle name="Total 2 3 14 3 2" xfId="58493" xr:uid="{7932DC99-2D5A-4BBC-BD4B-965FB8A4CA7C}"/>
    <cellStyle name="Total 2 3 14 3 3" xfId="51712" xr:uid="{D5C31F95-16FD-4681-B18C-0F302530C428}"/>
    <cellStyle name="Total 2 3 14 4" xfId="47581" xr:uid="{B9E44D78-21D9-41D8-A382-1BFD24379169}"/>
    <cellStyle name="Total 2 3 14 4 2" xfId="54393" xr:uid="{CEB96591-C56F-481D-95C1-E9C2F043EDEE}"/>
    <cellStyle name="Total 2 3 14 5" xfId="52872" xr:uid="{8DCCB146-2466-4CC6-8E2E-40B8D61277E2}"/>
    <cellStyle name="Total 2 3 14 6" xfId="45972" xr:uid="{DCF37F74-AB7D-46CB-B0DC-661B78DC11EA}"/>
    <cellStyle name="Total 2 3 15" xfId="28483" xr:uid="{54AF4EBB-746E-44F2-971A-AE2D30B739E9}"/>
    <cellStyle name="Total 2 3 15 2" xfId="44778" xr:uid="{0CCEF2A9-346E-4FE0-AC8C-FFFAF3463186}"/>
    <cellStyle name="Total 2 3 15 2 2" xfId="57168" xr:uid="{F1DBAE38-9998-4A20-B21E-5CAEF62F0E39}"/>
    <cellStyle name="Total 2 3 15 2 3" xfId="50386" xr:uid="{83476023-D707-4168-8E95-C042161E3AC7}"/>
    <cellStyle name="Total 2 3 15 3" xfId="51050" xr:uid="{9DB162E1-2471-4F4B-AC33-402DCC5D8DBF}"/>
    <cellStyle name="Total 2 3 15 3 2" xfId="57832" xr:uid="{D90DDA8E-25B4-457D-97CF-230F313B18EE}"/>
    <cellStyle name="Total 2 3 15 4" xfId="48503" xr:uid="{BA18C023-6815-43FE-A0BD-C570450062B5}"/>
    <cellStyle name="Total 2 3 15 4 2" xfId="55295" xr:uid="{5678E759-1EE2-4561-852A-1CF7429E9E2A}"/>
    <cellStyle name="Total 2 3 15 5" xfId="53581" xr:uid="{63EA3C2F-E0B1-464C-B4C0-27D000AFE917}"/>
    <cellStyle name="Total 2 3 15 6" xfId="46889" xr:uid="{3AB159C5-6798-4065-8C63-FB0350D4885D}"/>
    <cellStyle name="Total 2 3 16" xfId="44760" xr:uid="{E93EC22D-7D49-42AE-8341-52969787C6A2}"/>
    <cellStyle name="Total 2 3 16 2" xfId="50293" xr:uid="{49D82189-273F-479E-85C2-F9F91634BFF1}"/>
    <cellStyle name="Total 2 3 16 2 2" xfId="57075" xr:uid="{08DFF8CB-D693-4D42-8DE9-F2A07EF53342}"/>
    <cellStyle name="Total 2 3 16 3" xfId="51899" xr:uid="{D1949F0A-280E-467B-8C69-F31B635B2B69}"/>
    <cellStyle name="Total 2 3 16 3 2" xfId="58680" xr:uid="{34597120-6A83-482D-A682-4EFD6F1C12B3}"/>
    <cellStyle name="Total 2 3 16 4" xfId="51423" xr:uid="{08C80B6A-876E-4C5E-BF97-6961196B7C16}"/>
    <cellStyle name="Total 2 3 16 4 2" xfId="58205" xr:uid="{133824F9-67C8-4481-A099-B60E8497382C}"/>
    <cellStyle name="Total 2 3 16 5" xfId="48410" xr:uid="{F77F6A8D-508B-4A26-B50C-2BD249CEFC60}"/>
    <cellStyle name="Total 2 3 16 5 2" xfId="55202" xr:uid="{68C27E06-6C7D-43B4-805F-E4FA93BC2D78}"/>
    <cellStyle name="Total 2 3 16 6" xfId="53488" xr:uid="{699CC821-EA50-4486-A532-1AD97E7CF33F}"/>
    <cellStyle name="Total 2 3 16 7" xfId="46796" xr:uid="{58F58953-C9FB-4F18-99AC-F49FE1A948DA}"/>
    <cellStyle name="Total 2 3 17" xfId="44798" xr:uid="{09917289-2DAE-4F1A-B255-3DAF17664772}"/>
    <cellStyle name="Total 2 3 17 2" xfId="50425" xr:uid="{F8F9D7A1-B5E3-4993-B0C4-36414816EAF6}"/>
    <cellStyle name="Total 2 3 17 2 2" xfId="57207" xr:uid="{19284564-CD58-4F4D-9900-4543B1A3ED56}"/>
    <cellStyle name="Total 2 3 17 3" xfId="52027" xr:uid="{5309B355-ED6B-4214-AD9B-7FC83FDAA138}"/>
    <cellStyle name="Total 2 3 17 3 2" xfId="58808" xr:uid="{9E34D71E-2859-4FD5-827A-7E573988141D}"/>
    <cellStyle name="Total 2 3 17 4" xfId="52298" xr:uid="{A85EC5C1-A4AF-4E14-88E4-AF039B15A62A}"/>
    <cellStyle name="Total 2 3 17 4 2" xfId="59079" xr:uid="{E3FCDF77-F008-4243-850C-B2BB8B128358}"/>
    <cellStyle name="Total 2 3 17 5" xfId="48542" xr:uid="{3090CCC0-6E0B-405A-AAB5-65AD2E554A2A}"/>
    <cellStyle name="Total 2 3 17 5 2" xfId="55331" xr:uid="{68A7A0DB-981B-4E2B-A6A5-5A27EE4CD56B}"/>
    <cellStyle name="Total 2 3 17 6" xfId="53617" xr:uid="{B5305086-F80D-4AB1-AD16-3FB0A9FE6A7C}"/>
    <cellStyle name="Total 2 3 17 7" xfId="46928" xr:uid="{E184EE94-01CB-4C24-9ED7-ACB88F579B5A}"/>
    <cellStyle name="Total 2 3 18" xfId="44797" xr:uid="{07AA5E32-7555-4298-A9B2-80C2C0A1B2DA}"/>
    <cellStyle name="Total 2 3 18 2" xfId="50459" xr:uid="{65FF394A-C836-46ED-B3C9-BCC396E0D184}"/>
    <cellStyle name="Total 2 3 18 2 2" xfId="57241" xr:uid="{E09FAA56-D7D6-46EF-AB1C-D5E8A74BCD74}"/>
    <cellStyle name="Total 2 3 18 3" xfId="52061" xr:uid="{5B2C32E0-97C6-455C-B558-3429F9065E39}"/>
    <cellStyle name="Total 2 3 18 3 2" xfId="58842" xr:uid="{DCD07E8B-2B66-4A7A-8DD5-C477B15C0031}"/>
    <cellStyle name="Total 2 3 18 4" xfId="50801" xr:uid="{9B1BFF13-B4A5-402F-8988-E24845EB3CA8}"/>
    <cellStyle name="Total 2 3 18 4 2" xfId="57583" xr:uid="{D75258DA-6B90-4A84-B183-C5557B97E371}"/>
    <cellStyle name="Total 2 3 18 5" xfId="48576" xr:uid="{74DB5A83-0950-4155-A3FF-B28840CD7BD6}"/>
    <cellStyle name="Total 2 3 18 5 2" xfId="55365" xr:uid="{1338A375-DB7D-4B51-9009-EA5ADD956948}"/>
    <cellStyle name="Total 2 3 18 6" xfId="53651" xr:uid="{8D08EEA4-8384-453F-AA9F-382E95A03861}"/>
    <cellStyle name="Total 2 3 18 7" xfId="46962" xr:uid="{67100B1B-9154-42DD-A65A-93271F173294}"/>
    <cellStyle name="Total 2 3 19" xfId="44860" xr:uid="{2776D5C2-4EFF-433F-80C3-E937DF2F5316}"/>
    <cellStyle name="Total 2 3 19 2" xfId="50509" xr:uid="{CA56D357-A2D4-476C-8A62-A725A86762EA}"/>
    <cellStyle name="Total 2 3 19 2 2" xfId="57291" xr:uid="{AB373308-997C-4869-B8B4-9105D4079BF3}"/>
    <cellStyle name="Total 2 3 19 3" xfId="52111" xr:uid="{40338A50-C4F1-498F-914D-3D943258FFAE}"/>
    <cellStyle name="Total 2 3 19 3 2" xfId="58892" xr:uid="{AA98387B-23CD-4FEA-A4D7-C9579027F138}"/>
    <cellStyle name="Total 2 3 19 4" xfId="49731" xr:uid="{85F8ACCC-2470-4C9F-88C8-E7E80595C334}"/>
    <cellStyle name="Total 2 3 19 4 2" xfId="56513" xr:uid="{F37D7640-478D-429F-B70E-F204D4E1C248}"/>
    <cellStyle name="Total 2 3 19 5" xfId="48626" xr:uid="{20736D93-0EC2-4A85-A99B-9663832382EB}"/>
    <cellStyle name="Total 2 3 19 5 2" xfId="55415" xr:uid="{EACCF587-2D77-4B2D-A676-64878067E473}"/>
    <cellStyle name="Total 2 3 19 6" xfId="53701" xr:uid="{5E95D59F-0B03-49E1-B5C9-5516BFA9ADCD}"/>
    <cellStyle name="Total 2 3 19 7" xfId="47012" xr:uid="{77A35DCD-02CB-41A2-BA69-9FBB22D018C1}"/>
    <cellStyle name="Total 2 3 2" xfId="384" xr:uid="{B61CAA94-DF39-4F7B-87F2-2DBCB5AD467F}"/>
    <cellStyle name="Total 2 3 2 10" xfId="9255" xr:uid="{B3B1DE04-1F46-44BD-9E86-6EE42C8F76A1}"/>
    <cellStyle name="Total 2 3 2 10 2" xfId="18244" xr:uid="{F398C348-0291-428F-9CE6-C146922ADA4B}"/>
    <cellStyle name="Total 2 3 2 10 2 2" xfId="38147" xr:uid="{DCEDF471-2327-4AD3-878D-7D42954A5E22}"/>
    <cellStyle name="Total 2 3 2 10 3" xfId="34296" xr:uid="{DCC85D3D-D1C0-4BC3-B59E-6E27D079384F}"/>
    <cellStyle name="Total 2 3 2 11" xfId="12237" xr:uid="{5A7CF841-B2CD-45EC-BD5E-9E3C9D4B123C}"/>
    <cellStyle name="Total 2 3 2 11 2" xfId="21226" xr:uid="{649FAF31-DEA0-428E-AC4D-F33341755E1B}"/>
    <cellStyle name="Total 2 3 2 11 2 2" xfId="27211" xr:uid="{93DA66D8-9A03-4DAB-8B15-BE3C9BBB587C}"/>
    <cellStyle name="Total 2 3 2 11 3" xfId="25276" xr:uid="{F9E6D85F-AE40-44BC-8962-94FE01D56CE0}"/>
    <cellStyle name="Total 2 3 2 12" xfId="2390" xr:uid="{3DACC290-A5A2-4B5E-99C2-E80492A79215}"/>
    <cellStyle name="Total 2 3 2 12 2" xfId="42979" xr:uid="{90171E57-1784-47C2-BBF8-28836F249C5E}"/>
    <cellStyle name="Total 2 3 2 13" xfId="13299" xr:uid="{7AFFD4CD-7E9F-4936-813D-072A8D1A8816}"/>
    <cellStyle name="Total 2 3 2 13 2" xfId="33113" xr:uid="{194EEA95-5FE0-4919-9EFE-3DEBB3519118}"/>
    <cellStyle name="Total 2 3 2 14" xfId="30823" xr:uid="{1E5EEC0B-6687-4EB7-91F5-620FA9243394}"/>
    <cellStyle name="Total 2 3 2 15" xfId="44324" xr:uid="{1FD703D2-F695-4BD2-B513-34B919278024}"/>
    <cellStyle name="Total 2 3 2 16" xfId="45511" xr:uid="{00692461-E808-4A03-ACDC-799B886268E1}"/>
    <cellStyle name="Total 2 3 2 2" xfId="733" xr:uid="{27C7A0FD-CEF5-4092-8EBF-A5C8F07D56B2}"/>
    <cellStyle name="Total 2 3 2 2 2" xfId="5109" xr:uid="{A7C512E0-FC74-41BE-B3A2-E19D83A479F6}"/>
    <cellStyle name="Total 2 3 2 2 2 2" xfId="7695" xr:uid="{DEC9D097-5A23-4EC1-B884-4486EFDD22A1}"/>
    <cellStyle name="Total 2 3 2 2 2 2 2" xfId="16684" xr:uid="{DD82FC16-56FC-4DB1-B5BC-78650C521A0C}"/>
    <cellStyle name="Total 2 3 2 2 2 2 2 2" xfId="35072" xr:uid="{EC7C6AEA-E279-4129-A95C-CB805F22F23C}"/>
    <cellStyle name="Total 2 3 2 2 2 2 3" xfId="29005" xr:uid="{B7F53243-2CE6-4C45-B3C6-199B7FBD3DB8}"/>
    <cellStyle name="Total 2 3 2 2 2 2 4" xfId="56299" xr:uid="{C157CB09-0183-4ABF-A277-F996D2DADB36}"/>
    <cellStyle name="Total 2 3 2 2 2 3" xfId="10332" xr:uid="{408AB0B7-D859-4CA5-9A0B-E4E707F50D56}"/>
    <cellStyle name="Total 2 3 2 2 2 3 2" xfId="19321" xr:uid="{23AA24F0-AD9F-478D-8708-68C04470A083}"/>
    <cellStyle name="Total 2 3 2 2 2 3 2 2" xfId="39590" xr:uid="{74856592-1C54-4461-98D0-A4A137297BD9}"/>
    <cellStyle name="Total 2 3 2 2 2 3 3" xfId="32228" xr:uid="{26D85DDF-AFCA-406E-866A-F06CCC183C17}"/>
    <cellStyle name="Total 2 3 2 2 2 4" xfId="14098" xr:uid="{0D81BB64-F9B7-44C3-8B97-CCE939A2C448}"/>
    <cellStyle name="Total 2 3 2 2 2 4 2" xfId="42219" xr:uid="{42CFAB6E-CD0E-4070-86A2-C82E257E188A}"/>
    <cellStyle name="Total 2 3 2 2 2 5" xfId="33970" xr:uid="{21A3489E-7F86-425B-9617-B016AC3C759E}"/>
    <cellStyle name="Total 2 3 2 2 2 6" xfId="49517" xr:uid="{5B6EF62F-FFBD-4033-95DA-6409A75DE84B}"/>
    <cellStyle name="Total 2 3 2 2 3" xfId="3170" xr:uid="{3BD2CFF5-26F0-48A4-AD5E-A01B18EC59B6}"/>
    <cellStyle name="Total 2 3 2 2 3 2" xfId="30800" xr:uid="{E15ECC9F-48D8-4CBD-96ED-CE551C34D3C2}"/>
    <cellStyle name="Total 2 3 2 2 3 2 2" xfId="58188" xr:uid="{96D89A9B-AD51-48AF-B17C-FFD702C6CD50}"/>
    <cellStyle name="Total 2 3 2 2 3 3" xfId="51406" xr:uid="{8C7CF329-560B-4331-95E8-2349E27D3504}"/>
    <cellStyle name="Total 2 3 2 2 4" xfId="24678" xr:uid="{4584F989-DC60-463F-A3D2-DB6751BD7361}"/>
    <cellStyle name="Total 2 3 2 2 4 2" xfId="54444" xr:uid="{8A003F59-FC40-4B1C-B3DC-BEAACA1BE52C}"/>
    <cellStyle name="Total 2 3 2 2 4 3" xfId="47634" xr:uid="{ABA389AD-4295-45FD-A339-841923A48841}"/>
    <cellStyle name="Total 2 3 2 2 5" xfId="46026" xr:uid="{4DE82BD6-879F-4D5D-9041-CBE4A1EFAEAC}"/>
    <cellStyle name="Total 2 3 2 3" xfId="1078" xr:uid="{54C3F7CF-EB40-4020-A08C-54F9B6312A10}"/>
    <cellStyle name="Total 2 3 2 3 2" xfId="5430" xr:uid="{A19AB90A-8C2A-4F96-B574-DFC9C0836E59}"/>
    <cellStyle name="Total 2 3 2 3 2 2" xfId="8016" xr:uid="{AF0FC61F-18C9-46A1-B259-0726E790D7D5}"/>
    <cellStyle name="Total 2 3 2 3 2 2 2" xfId="17005" xr:uid="{EFA43282-9A8A-45FA-AB45-4F157B2149D1}"/>
    <cellStyle name="Total 2 3 2 3 2 2 2 2" xfId="31856" xr:uid="{07B5F506-81E5-4681-ACFA-32CAD69CA344}"/>
    <cellStyle name="Total 2 3 2 3 2 2 3" xfId="27411" xr:uid="{7E677C09-41DB-4C22-B723-A060E1F5595C}"/>
    <cellStyle name="Total 2 3 2 3 2 2 4" xfId="56707" xr:uid="{501CCA4E-52A1-45C4-B7C7-8D2E7ADE9720}"/>
    <cellStyle name="Total 2 3 2 3 2 3" xfId="10653" xr:uid="{FAD4A0F3-3FCC-4CB5-A5C1-BE14EE4253C8}"/>
    <cellStyle name="Total 2 3 2 3 2 3 2" xfId="19642" xr:uid="{A88B276C-565E-4ACC-99F7-8AB033389925}"/>
    <cellStyle name="Total 2 3 2 3 2 3 2 2" xfId="33017" xr:uid="{7DD12B26-FAD2-451A-BFC5-4A5F5A69FA21}"/>
    <cellStyle name="Total 2 3 2 3 2 3 3" xfId="24252" xr:uid="{38CA9737-BEB6-4072-9B5F-0EC0928977C0}"/>
    <cellStyle name="Total 2 3 2 3 2 4" xfId="14419" xr:uid="{C697E04B-752A-4339-BC20-C0C9ABC70CD2}"/>
    <cellStyle name="Total 2 3 2 3 2 4 2" xfId="41865" xr:uid="{DB17EFCC-FFFD-45DD-85E7-0B22C9E87DCB}"/>
    <cellStyle name="Total 2 3 2 3 2 5" xfId="41102" xr:uid="{81B3BC65-1948-44AF-A14D-C92A2D8808D7}"/>
    <cellStyle name="Total 2 3 2 3 2 6" xfId="49925" xr:uid="{B31D06E9-887D-4240-A161-5BFDCC136EDC}"/>
    <cellStyle name="Total 2 3 2 3 3" xfId="3515" xr:uid="{E845227F-AD30-41F8-96D8-2D712A084D8D}"/>
    <cellStyle name="Total 2 3 2 3 3 2" xfId="33052" xr:uid="{ECBC442E-C9D4-4FDE-A3CF-061F104F9F11}"/>
    <cellStyle name="Total 2 3 2 3 3 2 2" xfId="58997" xr:uid="{D5807EC9-5357-406F-8BBB-F853036F2D0E}"/>
    <cellStyle name="Total 2 3 2 3 3 3" xfId="52216" xr:uid="{34E8F734-E4B1-47D8-A77D-FEE50FAA17C4}"/>
    <cellStyle name="Total 2 3 2 3 4" xfId="38809" xr:uid="{C0C4BBEE-8124-4799-AB8D-C3677BF2C6D4}"/>
    <cellStyle name="Total 2 3 2 3 4 2" xfId="54834" xr:uid="{68DDF02E-7641-4B83-AC38-22716A23399B}"/>
    <cellStyle name="Total 2 3 2 3 4 3" xfId="48042" xr:uid="{A1936DF8-B11C-4AA7-81BD-204E09B73E1B}"/>
    <cellStyle name="Total 2 3 2 3 5" xfId="53134" xr:uid="{FB243CD0-E29B-494C-8644-6E9D7D224E30}"/>
    <cellStyle name="Total 2 3 2 3 6" xfId="46428" xr:uid="{3B16AD11-BCB1-48E2-A288-CF6AB771C693}"/>
    <cellStyle name="Total 2 3 2 4" xfId="1422" xr:uid="{2ECE5D09-6DA8-48FD-BAA2-4665F9DC74AC}"/>
    <cellStyle name="Total 2 3 2 4 2" xfId="5767" xr:uid="{37450F79-7B6C-4458-A653-7092C3D99C70}"/>
    <cellStyle name="Total 2 3 2 4 2 2" xfId="8353" xr:uid="{EAF741F6-F225-470E-B293-020E93DA2F5A}"/>
    <cellStyle name="Total 2 3 2 4 2 2 2" xfId="17342" xr:uid="{BFC60738-7DB8-4762-9E84-BE438C5E1D10}"/>
    <cellStyle name="Total 2 3 2 4 2 2 2 2" xfId="28698" xr:uid="{B64A5A3F-2303-4EEC-A7EA-E95962A9AC60}"/>
    <cellStyle name="Total 2 3 2 4 2 2 3" xfId="29402" xr:uid="{7C986893-1EFC-4E26-8FB8-11696C951E80}"/>
    <cellStyle name="Total 2 3 2 4 2 3" xfId="10990" xr:uid="{1BF83885-2D9C-4364-A1BA-5563372D2CD9}"/>
    <cellStyle name="Total 2 3 2 4 2 3 2" xfId="19979" xr:uid="{CD045AA6-0CCC-4095-94FC-AC4B9D3C6704}"/>
    <cellStyle name="Total 2 3 2 4 2 3 2 2" xfId="29832" xr:uid="{3A06C6BE-A947-447B-9396-1CD0F7B08157}"/>
    <cellStyle name="Total 2 3 2 4 2 3 3" xfId="26537" xr:uid="{22911C03-705D-4EC5-AF94-1AA0BDC0FC27}"/>
    <cellStyle name="Total 2 3 2 4 2 4" xfId="14756" xr:uid="{60DE8048-ECC4-43AB-A72F-F845853CDAED}"/>
    <cellStyle name="Total 2 3 2 4 2 4 2" xfId="31667" xr:uid="{62E73489-F71C-4F90-85F6-E2F2802F4829}"/>
    <cellStyle name="Total 2 3 2 4 2 5" xfId="41746" xr:uid="{08FF0E8E-C08E-4C65-A4C7-9A2F615600E4}"/>
    <cellStyle name="Total 2 3 2 4 2 6" xfId="55827" xr:uid="{9843D464-BB62-4F28-A4ED-0E824AD0BD0E}"/>
    <cellStyle name="Total 2 3 2 4 3" xfId="3859" xr:uid="{97B7165A-9447-46F8-9863-044B2970BD74}"/>
    <cellStyle name="Total 2 3 2 4 3 2" xfId="30124" xr:uid="{9661E59E-23AC-4D78-9B20-9A97DFBC1E65}"/>
    <cellStyle name="Total 2 3 2 4 4" xfId="23340" xr:uid="{31EE3620-58DA-47F8-B000-4613B7D26BDA}"/>
    <cellStyle name="Total 2 3 2 4 5" xfId="49045" xr:uid="{7A647695-B07F-4431-9213-288F37A9B211}"/>
    <cellStyle name="Total 2 3 2 5" xfId="1288" xr:uid="{C4F0D6AA-992A-4047-8651-7BA46342481E}"/>
    <cellStyle name="Total 2 3 2 5 2" xfId="5633" xr:uid="{6A68107E-3B24-41C8-9B4B-74D2B3E25782}"/>
    <cellStyle name="Total 2 3 2 5 2 2" xfId="8219" xr:uid="{A48BBB07-F567-4CE2-A576-2FD473E2C1CC}"/>
    <cellStyle name="Total 2 3 2 5 2 2 2" xfId="17208" xr:uid="{3B702A14-9ABA-4EC0-92A4-07AB0AE1517C}"/>
    <cellStyle name="Total 2 3 2 5 2 2 2 2" xfId="34271" xr:uid="{49F78979-B3E2-4CE0-9B78-9040A17686AF}"/>
    <cellStyle name="Total 2 3 2 5 2 2 3" xfId="38631" xr:uid="{6E90BE3A-FA20-4CF4-BB4E-37ED3E4EE7C1}"/>
    <cellStyle name="Total 2 3 2 5 2 3" xfId="10856" xr:uid="{B3D92771-B5E2-4F94-96FB-3DDC4EA7C254}"/>
    <cellStyle name="Total 2 3 2 5 2 3 2" xfId="19845" xr:uid="{289F45DF-B86D-4E0C-A7D9-97E4385B6FE0}"/>
    <cellStyle name="Total 2 3 2 5 2 3 2 2" xfId="42717" xr:uid="{D1E7B07C-6900-4EC3-A68D-BEA61E6F9A50}"/>
    <cellStyle name="Total 2 3 2 5 2 3 3" xfId="37810" xr:uid="{E90EAC63-AEEA-4AD0-9CEA-756663E893FD}"/>
    <cellStyle name="Total 2 3 2 5 2 4" xfId="14622" xr:uid="{3F47C913-E0ED-4450-90CA-8F03BBC88BBC}"/>
    <cellStyle name="Total 2 3 2 5 2 4 2" xfId="24863" xr:uid="{30F5B78F-9047-4257-A292-532DB3EEAC2C}"/>
    <cellStyle name="Total 2 3 2 5 2 5" xfId="33105" xr:uid="{99EBC467-9801-47C7-B0D7-161195FA231B}"/>
    <cellStyle name="Total 2 3 2 5 2 6" xfId="57990" xr:uid="{A91BDA4D-B632-4ED8-843F-6C2F366B4405}"/>
    <cellStyle name="Total 2 3 2 5 3" xfId="3725" xr:uid="{868B21C8-880D-4A8B-8897-73057AD90631}"/>
    <cellStyle name="Total 2 3 2 5 3 2" xfId="22815" xr:uid="{10839C78-62E8-41FB-8A5F-FBDBB4738EF7}"/>
    <cellStyle name="Total 2 3 2 5 4" xfId="43030" xr:uid="{591276E1-C1D4-4C13-880E-EC09E6A30AFE}"/>
    <cellStyle name="Total 2 3 2 5 5" xfId="51208" xr:uid="{CC881055-D66F-4035-B676-C6A19AD93660}"/>
    <cellStyle name="Total 2 3 2 6" xfId="2041" xr:uid="{F994092E-D8CE-4165-B80C-C5C1021CD6EA}"/>
    <cellStyle name="Total 2 3 2 6 2" xfId="6349" xr:uid="{D8F7CB1F-AE62-4E74-908B-08AEAEE2E0BC}"/>
    <cellStyle name="Total 2 3 2 6 2 2" xfId="8935" xr:uid="{ABD51E93-A48B-429A-96AE-AEDF00C049FA}"/>
    <cellStyle name="Total 2 3 2 6 2 2 2" xfId="17924" xr:uid="{70C7CF89-F4B3-43C8-8A1B-79200084D456}"/>
    <cellStyle name="Total 2 3 2 6 2 2 2 2" xfId="37951" xr:uid="{117F649C-FA95-467A-BABB-2B4D2FEDE6C8}"/>
    <cellStyle name="Total 2 3 2 6 2 2 3" xfId="32196" xr:uid="{2DEBDF58-72BF-4C51-8918-BD7C3A3F980B}"/>
    <cellStyle name="Total 2 3 2 6 2 3" xfId="11572" xr:uid="{0F469F15-ACE0-49F7-A114-0A029958A0A9}"/>
    <cellStyle name="Total 2 3 2 6 2 3 2" xfId="20561" xr:uid="{7570BC6B-9CD6-4056-B43B-581B4980D048}"/>
    <cellStyle name="Total 2 3 2 6 2 3 2 2" xfId="42633" xr:uid="{0404D475-BAEB-45DF-9BD1-FD4B6184D2C8}"/>
    <cellStyle name="Total 2 3 2 6 2 3 3" xfId="26566" xr:uid="{B8FEDBD4-AEA0-4938-BD19-C449047D9B59}"/>
    <cellStyle name="Total 2 3 2 6 2 4" xfId="15338" xr:uid="{7B9EDDDD-5CEF-498A-9551-08D13E73169A}"/>
    <cellStyle name="Total 2 3 2 6 2 4 2" xfId="33784" xr:uid="{2D31C7CB-ACA6-4409-8542-F99F433E3E1B}"/>
    <cellStyle name="Total 2 3 2 6 2 5" xfId="27081" xr:uid="{90280725-4085-4384-B6EB-E32B34606E30}"/>
    <cellStyle name="Total 2 3 2 6 2 6" xfId="53996" xr:uid="{37A1D71E-0B7B-4BB5-ABC7-3AD1CDD58D76}"/>
    <cellStyle name="Total 2 3 2 6 3" xfId="4478" xr:uid="{6D1583C7-4156-491E-AEE4-45C167E1176D}"/>
    <cellStyle name="Total 2 3 2 6 3 2" xfId="38697" xr:uid="{3DD06379-03C1-4F0C-8949-95E60119C988}"/>
    <cellStyle name="Total 2 3 2 6 4" xfId="22752" xr:uid="{053B31C7-4C86-44C4-B582-FE7FED50B0D8}"/>
    <cellStyle name="Total 2 3 2 6 5" xfId="47328" xr:uid="{72CAAA88-15C9-4E20-A2EE-256595B80462}"/>
    <cellStyle name="Total 2 3 2 7" xfId="2852" xr:uid="{052C2E58-54C1-430F-890F-5265BC84C5CE}"/>
    <cellStyle name="Total 2 3 2 7 2" xfId="7002" xr:uid="{350B9CFC-1F6A-4841-8F4A-860981FAD915}"/>
    <cellStyle name="Total 2 3 2 7 2 2" xfId="12131" xr:uid="{59D28276-3049-4A74-978B-8D8EF72456BD}"/>
    <cellStyle name="Total 2 3 2 7 2 2 2" xfId="21120" xr:uid="{6F28EF64-C69F-4CF2-A604-7108B063D3BE}"/>
    <cellStyle name="Total 2 3 2 7 2 2 2 2" xfId="28360" xr:uid="{C7F4F957-C240-4453-B56A-B425918A349F}"/>
    <cellStyle name="Total 2 3 2 7 2 2 3" xfId="27299" xr:uid="{0B27A36F-C68F-4B25-B328-90B6642C9D80}"/>
    <cellStyle name="Total 2 3 2 7 2 3" xfId="12945" xr:uid="{CEC7135E-45DE-4895-A903-735C0528EE35}"/>
    <cellStyle name="Total 2 3 2 7 2 3 2" xfId="21934" xr:uid="{07645A7A-15DE-4A4C-A6C1-C1E00C260D98}"/>
    <cellStyle name="Total 2 3 2 7 2 3 2 2" xfId="38716" xr:uid="{F2D71DB3-1F1B-4C11-83CD-D71970A30CBB}"/>
    <cellStyle name="Total 2 3 2 7 2 3 3" xfId="30318" xr:uid="{E8D93906-DE86-48CF-B894-8F7D29D9B9EA}"/>
    <cellStyle name="Total 2 3 2 7 2 4" xfId="15991" xr:uid="{651B9412-E2B0-4607-B932-709FE84433A8}"/>
    <cellStyle name="Total 2 3 2 7 2 4 2" xfId="26895" xr:uid="{5170AC2F-0399-45DF-AAF8-D476564DA456}"/>
    <cellStyle name="Total 2 3 2 7 2 5" xfId="36519" xr:uid="{0B9F501F-E413-449E-9596-2A31E613912C}"/>
    <cellStyle name="Total 2 3 2 7 3" xfId="9565" xr:uid="{4C216630-0D1A-46F4-9CBB-26469E307286}"/>
    <cellStyle name="Total 2 3 2 7 3 2" xfId="18554" xr:uid="{AD1B2A44-6CF8-4473-AD01-0D512776D367}"/>
    <cellStyle name="Total 2 3 2 7 3 2 2" xfId="38356" xr:uid="{AC1ED162-0117-458E-957E-3959B4A5D3BD}"/>
    <cellStyle name="Total 2 3 2 7 3 3" xfId="41714" xr:uid="{7BF4CBFA-4346-4A02-BCF2-C480C30E015C}"/>
    <cellStyle name="Total 2 3 2 7 4" xfId="30179" xr:uid="{391CCDC9-1A23-4B55-9403-54EE0B05F7F6}"/>
    <cellStyle name="Total 2 3 2 8" xfId="4785" xr:uid="{F3F06F18-DC71-471F-8988-9257AA8D6D1F}"/>
    <cellStyle name="Total 2 3 2 8 2" xfId="7371" xr:uid="{6D2E9779-552D-4C62-B3D9-490440214755}"/>
    <cellStyle name="Total 2 3 2 8 2 2" xfId="16360" xr:uid="{405A27E7-F15B-4081-BCAC-8DB6239A48E3}"/>
    <cellStyle name="Total 2 3 2 8 2 2 2" xfId="39048" xr:uid="{18BB77E0-7C51-4F3A-9308-F41D6A0ACDE2}"/>
    <cellStyle name="Total 2 3 2 8 2 3" xfId="23445" xr:uid="{D51A131B-4F63-48B4-BF4E-BEFE82D49B79}"/>
    <cellStyle name="Total 2 3 2 8 3" xfId="10008" xr:uid="{E429199E-0845-482F-947B-F00EB07A2E05}"/>
    <cellStyle name="Total 2 3 2 8 3 2" xfId="18997" xr:uid="{7749CB1B-4088-41C0-A1FA-AF5C6D971E92}"/>
    <cellStyle name="Total 2 3 2 8 3 2 2" xfId="27198" xr:uid="{C7DE184D-9F20-4F8D-8E4D-15C3C3F22F1E}"/>
    <cellStyle name="Total 2 3 2 8 3 3" xfId="32231" xr:uid="{7CF3D0BD-B63A-420D-9706-103E899ACBC0}"/>
    <cellStyle name="Total 2 3 2 8 4" xfId="13774" xr:uid="{B3628F5C-6D79-4CC9-B09B-97B9EBE05663}"/>
    <cellStyle name="Total 2 3 2 8 4 2" xfId="40746" xr:uid="{6AE484AF-297A-474A-83A1-E0213BB34FDF}"/>
    <cellStyle name="Total 2 3 2 8 5" xfId="24589" xr:uid="{84C9461F-5CD5-4597-9F63-CC3B2DCD7B0D}"/>
    <cellStyle name="Total 2 3 2 9" xfId="6686" xr:uid="{89847C8E-3D74-43FC-AD2C-A09BE1CFF143}"/>
    <cellStyle name="Total 2 3 2 9 2" xfId="11892" xr:uid="{AAC41EB8-2828-4480-AE9F-6A9A27AAFB1E}"/>
    <cellStyle name="Total 2 3 2 9 2 2" xfId="20881" xr:uid="{E1A47AE5-85F6-492D-97EC-090CC18839CC}"/>
    <cellStyle name="Total 2 3 2 9 2 2 2" xfId="29910" xr:uid="{5278ABB1-16C5-42A3-8A0F-866D45E3123F}"/>
    <cellStyle name="Total 2 3 2 9 2 3" xfId="36081" xr:uid="{6CEF0169-FA80-4629-A824-8B0141F07056}"/>
    <cellStyle name="Total 2 3 2 9 3" xfId="15675" xr:uid="{DDFB03E4-C6B5-4E56-8770-160CDB88A4ED}"/>
    <cellStyle name="Total 2 3 2 9 3 2" xfId="33194" xr:uid="{EF4F7F15-AFEE-4CAD-B883-AA5C03582314}"/>
    <cellStyle name="Total 2 3 2 9 4" xfId="23757" xr:uid="{126968A4-FA5D-4E00-A3E6-460F7A375C81}"/>
    <cellStyle name="Total 2 3 20" xfId="44904" xr:uid="{B5ADA0C2-1F73-40A6-ABB0-A726002BF598}"/>
    <cellStyle name="Total 2 3 20 2" xfId="50346" xr:uid="{E2EFF51C-00DF-45FB-9266-EFFC483FF3BD}"/>
    <cellStyle name="Total 2 3 20 2 2" xfId="57128" xr:uid="{67CCCE92-1108-4155-9084-7702EAEA1913}"/>
    <cellStyle name="Total 2 3 20 3" xfId="51949" xr:uid="{88D12D6F-3BE6-47D5-9D23-BCB57EDF51A5}"/>
    <cellStyle name="Total 2 3 20 3 2" xfId="58730" xr:uid="{66BFF5BF-86E4-405F-A3F0-22BEF9B635B9}"/>
    <cellStyle name="Total 2 3 20 4" xfId="51054" xr:uid="{CDFAF708-344F-4841-B842-40390DEB8D18}"/>
    <cellStyle name="Total 2 3 20 4 2" xfId="57836" xr:uid="{91E21469-AF6C-4CBF-A3F0-58B35808CD28}"/>
    <cellStyle name="Total 2 3 20 5" xfId="48463" xr:uid="{86F2DBE4-1A11-4587-87CA-66BCF9D5BA51}"/>
    <cellStyle name="Total 2 3 20 5 2" xfId="55255" xr:uid="{BC1784D2-6B47-4B32-8EAA-2D176B2CE76A}"/>
    <cellStyle name="Total 2 3 20 6" xfId="53541" xr:uid="{C66EB812-15E6-4348-995E-9260D112C873}"/>
    <cellStyle name="Total 2 3 20 7" xfId="46849" xr:uid="{FE3C4B07-9598-4864-AB47-733332AA6CF0}"/>
    <cellStyle name="Total 2 3 21" xfId="44938" xr:uid="{3BD6DCFA-829F-4D7E-A572-708484F665F5}"/>
    <cellStyle name="Total 2 3 21 2" xfId="50546" xr:uid="{395C3354-2ED1-4850-BCDF-ADD4BCED9FF8}"/>
    <cellStyle name="Total 2 3 21 2 2" xfId="57328" xr:uid="{9CCCB547-63BC-449F-BF0C-C5BBFB1B9097}"/>
    <cellStyle name="Total 2 3 21 3" xfId="52148" xr:uid="{A7C37F0E-2D21-4312-8A84-2A47640F5835}"/>
    <cellStyle name="Total 2 3 21 3 2" xfId="58929" xr:uid="{AC8D482A-AC3D-4731-A615-3707871026D4}"/>
    <cellStyle name="Total 2 3 21 4" xfId="48905" xr:uid="{F411A518-15AE-40A7-BB2C-585C1F8711F2}"/>
    <cellStyle name="Total 2 3 21 4 2" xfId="55686" xr:uid="{A8A1DE25-C77E-4FE8-870C-DF6F0CE4CFC1}"/>
    <cellStyle name="Total 2 3 21 5" xfId="48663" xr:uid="{B751B3C1-C7FD-43A5-ABD6-923B6C6ED676}"/>
    <cellStyle name="Total 2 3 21 5 2" xfId="55452" xr:uid="{0AB4DEB5-A4C2-41C0-A7C8-E1CC58D2713C}"/>
    <cellStyle name="Total 2 3 21 6" xfId="53738" xr:uid="{4580E4DD-3A59-4160-BE98-2EAD7B77DBF7}"/>
    <cellStyle name="Total 2 3 21 7" xfId="47049" xr:uid="{F907239D-84AF-44BB-8753-FDE19B2B0BDA}"/>
    <cellStyle name="Total 2 3 22" xfId="44990" xr:uid="{8E25B9A5-6B78-44EF-823A-AC7A6822CF7D}"/>
    <cellStyle name="Total 2 3 22 2" xfId="50559" xr:uid="{D3E2C4C2-9C39-49B8-BEDB-1FF0F006398A}"/>
    <cellStyle name="Total 2 3 22 2 2" xfId="57341" xr:uid="{F46CA231-7EB7-475F-8AA6-D0DA3F98911C}"/>
    <cellStyle name="Total 2 3 22 3" xfId="52161" xr:uid="{B91756B3-1018-4BA4-A308-5160FC45F93E}"/>
    <cellStyle name="Total 2 3 22 3 2" xfId="58942" xr:uid="{52AF4657-FF6D-4FAA-8EAF-9F5CAB176006}"/>
    <cellStyle name="Total 2 3 22 4" xfId="52373" xr:uid="{63871F49-A469-43DB-A09D-96E371460C0F}"/>
    <cellStyle name="Total 2 3 22 4 2" xfId="59154" xr:uid="{254212FC-C358-4564-AB6C-4532CEFD6671}"/>
    <cellStyle name="Total 2 3 22 5" xfId="48676" xr:uid="{E7BEDE21-BCF3-4545-9BB8-9D3B6ECD67BA}"/>
    <cellStyle name="Total 2 3 22 5 2" xfId="55465" xr:uid="{13AA52D9-7C47-4A15-8B61-DDD8BFABD66C}"/>
    <cellStyle name="Total 2 3 22 6" xfId="53751" xr:uid="{8526B1BD-544F-4A24-B2A7-AEAE81294A91}"/>
    <cellStyle name="Total 2 3 22 7" xfId="47062" xr:uid="{B94E4576-F3DB-45A8-A4DD-3AD50281BAB2}"/>
    <cellStyle name="Total 2 3 23" xfId="45000" xr:uid="{77308E1E-E737-4B0A-ADE4-9575595BC7D9}"/>
    <cellStyle name="Total 2 3 23 2" xfId="50629" xr:uid="{F0CF4480-950C-4ADB-8DC7-F50275176AED}"/>
    <cellStyle name="Total 2 3 23 2 2" xfId="57411" xr:uid="{847664AB-4003-4BAE-8FA4-628F9BDDAC93}"/>
    <cellStyle name="Total 2 3 23 3" xfId="52443" xr:uid="{B580B7BB-FDF8-4B76-8AD5-1BEC5F1105E0}"/>
    <cellStyle name="Total 2 3 23 3 2" xfId="59224" xr:uid="{0E67F0BD-6659-4412-AA11-D410C79F78A6}"/>
    <cellStyle name="Total 2 3 23 4" xfId="48746" xr:uid="{AA738226-D6E2-4EDA-A087-8263EC35B523}"/>
    <cellStyle name="Total 2 3 23 4 2" xfId="55535" xr:uid="{05DA0AC2-F21F-4CF8-9CF4-8F179B9418CF}"/>
    <cellStyle name="Total 2 3 23 5" xfId="53821" xr:uid="{579D301F-DD78-48F9-BFF0-C3D73E626F45}"/>
    <cellStyle name="Total 2 3 23 6" xfId="47132" xr:uid="{29714D93-E6CC-4313-8970-032D20A0F9D0}"/>
    <cellStyle name="Total 2 3 24" xfId="45014" xr:uid="{E691E842-12CE-4E4E-AECF-72953D8EF858}"/>
    <cellStyle name="Total 2 3 24 2" xfId="50563" xr:uid="{53EA1828-7AC3-4E0F-84BD-AC6AB556E039}"/>
    <cellStyle name="Total 2 3 24 2 2" xfId="57345" xr:uid="{AC401D5B-D8CE-4D1E-891C-89F3DA35EFE1}"/>
    <cellStyle name="Total 2 3 24 3" xfId="52377" xr:uid="{054C9B15-21CA-4A6D-B1C5-16F2C93E3378}"/>
    <cellStyle name="Total 2 3 24 3 2" xfId="59158" xr:uid="{3B7B8D45-8D69-4EB2-A177-B311B1BDE200}"/>
    <cellStyle name="Total 2 3 24 4" xfId="48680" xr:uid="{49FEFA7E-C467-4BE7-B420-EAC5B5DE91BD}"/>
    <cellStyle name="Total 2 3 24 4 2" xfId="55469" xr:uid="{AC514C44-9C30-4B63-82B7-962E20CAC5DE}"/>
    <cellStyle name="Total 2 3 24 5" xfId="53755" xr:uid="{1DDA9A16-BE68-4483-9241-A817AC90E6FB}"/>
    <cellStyle name="Total 2 3 24 6" xfId="47066" xr:uid="{4DAFF795-FCE0-4E3A-B639-1F432BFC5FEE}"/>
    <cellStyle name="Total 2 3 25" xfId="45050" xr:uid="{1169D8EE-0085-4660-98FF-389015668A39}"/>
    <cellStyle name="Total 2 3 25 2" xfId="50655" xr:uid="{011D3296-DAD9-406E-A093-282E8575D4FE}"/>
    <cellStyle name="Total 2 3 25 2 2" xfId="57437" xr:uid="{0278465C-B130-4356-8AE9-6C40A373EF4E}"/>
    <cellStyle name="Total 2 3 25 3" xfId="52466" xr:uid="{5663782B-320F-47D7-B9C0-42D0F24A06D8}"/>
    <cellStyle name="Total 2 3 25 3 2" xfId="59247" xr:uid="{555D88EB-9F0A-431D-ACE4-0ABFBF2DB7D0}"/>
    <cellStyle name="Total 2 3 25 4" xfId="48772" xr:uid="{AD2323A6-D5BA-4FFB-80D4-7E06D68161BC}"/>
    <cellStyle name="Total 2 3 25 4 2" xfId="55558" xr:uid="{CB594517-8236-4CDE-AD8E-7133C2E24A5A}"/>
    <cellStyle name="Total 2 3 25 5" xfId="53844" xr:uid="{97DF5441-AC86-403B-A11E-B40FAADC04C6}"/>
    <cellStyle name="Total 2 3 25 6" xfId="47158" xr:uid="{D77FDCA2-B1C5-4FE0-9A62-8865ED1719D0}"/>
    <cellStyle name="Total 2 3 26" xfId="45072" xr:uid="{0CCF7851-E37C-4B77-A409-56C0AF96EF96}"/>
    <cellStyle name="Total 2 3 26 2" xfId="50671" xr:uid="{85CB7E06-C8D2-4555-82E3-D46AA482E8E3}"/>
    <cellStyle name="Total 2 3 26 2 2" xfId="57453" xr:uid="{3C7923E2-01EF-4772-9E69-CA4A4FB081E9}"/>
    <cellStyle name="Total 2 3 26 3" xfId="52482" xr:uid="{E7BAFCBE-F673-4E90-882F-68A667A9B3E1}"/>
    <cellStyle name="Total 2 3 26 3 2" xfId="59263" xr:uid="{767DC60E-1927-461C-9CA4-DBD92AAB2F69}"/>
    <cellStyle name="Total 2 3 26 4" xfId="48788" xr:uid="{89755D64-566D-4532-B53D-3CA2928D9B29}"/>
    <cellStyle name="Total 2 3 26 4 2" xfId="55574" xr:uid="{FE82AEFA-5D51-48B5-8456-14F28E9DD538}"/>
    <cellStyle name="Total 2 3 26 5" xfId="53860" xr:uid="{46C6796B-C9CF-4C5F-A3ED-8483AFE20794}"/>
    <cellStyle name="Total 2 3 26 6" xfId="47174" xr:uid="{04D79AA6-9A46-4005-81D8-6A35D8774A6F}"/>
    <cellStyle name="Total 2 3 27" xfId="45155" xr:uid="{32880C2A-6030-4B58-86B1-485CC83A0339}"/>
    <cellStyle name="Total 2 3 27 2" xfId="50725" xr:uid="{97993F7B-0767-4962-B54E-A9EF22B6A2AC}"/>
    <cellStyle name="Total 2 3 27 2 2" xfId="57507" xr:uid="{6027513B-A2AB-4A5E-9287-AF2E3543A72D}"/>
    <cellStyle name="Total 2 3 27 3" xfId="52536" xr:uid="{E4822AF2-E652-4FA1-9326-52165D597082}"/>
    <cellStyle name="Total 2 3 27 3 2" xfId="59317" xr:uid="{91D7223B-A41C-46A6-B3BF-6184C7767E76}"/>
    <cellStyle name="Total 2 3 27 4" xfId="48833" xr:uid="{4F258C5E-29E9-494D-9234-4A39BDB25B45}"/>
    <cellStyle name="Total 2 3 27 4 2" xfId="55618" xr:uid="{B0171A22-7329-40ED-B875-CD0B65E5250B}"/>
    <cellStyle name="Total 2 3 27 5" xfId="53914" xr:uid="{A93D5575-3D49-4237-B69A-A7D9474E61C6}"/>
    <cellStyle name="Total 2 3 27 6" xfId="47228" xr:uid="{63B0F08D-F5F8-4986-A043-46935CE5D785}"/>
    <cellStyle name="Total 2 3 28" xfId="45141" xr:uid="{C00C026D-B3C3-416A-B0B0-8FF175F59E35}"/>
    <cellStyle name="Total 2 3 28 2" xfId="50738" xr:uid="{6A3D186D-A3C2-4062-AF8F-B760B3FFA709}"/>
    <cellStyle name="Total 2 3 28 2 2" xfId="57520" xr:uid="{83CFD571-3B84-48ED-A68D-961CCC20EDB5}"/>
    <cellStyle name="Total 2 3 28 3" xfId="52547" xr:uid="{43C6C266-1829-4340-980A-E6AC74DC85A2}"/>
    <cellStyle name="Total 2 3 28 3 2" xfId="59328" xr:uid="{1500D124-6B1F-4793-9B47-D6F7A04B0B97}"/>
    <cellStyle name="Total 2 3 28 4" xfId="48845" xr:uid="{0C00B992-147D-4979-866E-90F69D07DD24}"/>
    <cellStyle name="Total 2 3 28 4 2" xfId="55627" xr:uid="{A0A33A5D-E6E8-4FFB-BC65-CB0376D41704}"/>
    <cellStyle name="Total 2 3 28 5" xfId="53925" xr:uid="{AECE89BA-96F3-408A-99B3-658383C0D342}"/>
    <cellStyle name="Total 2 3 28 6" xfId="47242" xr:uid="{C80C8DC0-4D09-4C5D-AE6A-68D524DCF633}"/>
    <cellStyle name="Total 2 3 29" xfId="45247" xr:uid="{B979BE81-CECD-415E-8717-E43A829A3F5A}"/>
    <cellStyle name="Total 2 3 29 2" xfId="50768" xr:uid="{17549AA6-7935-448B-88CD-363E60341CB9}"/>
    <cellStyle name="Total 2 3 29 2 2" xfId="57550" xr:uid="{CECC3FB4-A47D-4766-B731-2E679DAD3BDA}"/>
    <cellStyle name="Total 2 3 29 3" xfId="52577" xr:uid="{3D277B5D-046C-443C-9CF3-AC853E49367B}"/>
    <cellStyle name="Total 2 3 29 3 2" xfId="59358" xr:uid="{8C718C55-0223-493C-A404-ED6E457CC00E}"/>
    <cellStyle name="Total 2 3 29 4" xfId="53955" xr:uid="{8772806F-DE0C-471C-84A1-4F980229C101}"/>
    <cellStyle name="Total 2 3 29 5" xfId="47272" xr:uid="{13B220EC-FA57-4585-8098-D97331B07121}"/>
    <cellStyle name="Total 2 3 3" xfId="595" xr:uid="{A29AEAB8-E308-48A8-BB10-91704DA3BDAD}"/>
    <cellStyle name="Total 2 3 3 2" xfId="4984" xr:uid="{79105977-C9FE-4C39-916A-AFFF704DEA76}"/>
    <cellStyle name="Total 2 3 3 2 2" xfId="7570" xr:uid="{26E461A5-9701-4A1E-8EC3-4DE22A204AC8}"/>
    <cellStyle name="Total 2 3 3 2 2 2" xfId="16559" xr:uid="{EAF7135F-414D-4BAB-8DD9-B5E723106708}"/>
    <cellStyle name="Total 2 3 3 2 2 2 2" xfId="36260" xr:uid="{0F988361-A08E-4BAD-9436-136DBFAB99EC}"/>
    <cellStyle name="Total 2 3 3 2 2 2 3" xfId="56354" xr:uid="{65095E23-5CA5-4E97-A070-FECFB8AEADE2}"/>
    <cellStyle name="Total 2 3 3 2 2 3" xfId="32769" xr:uid="{F83610D3-58A6-410E-A528-1A40B4B1FFFA}"/>
    <cellStyle name="Total 2 3 3 2 2 4" xfId="49572" xr:uid="{E7453806-92CD-4F05-A6CF-85ACD5C481BE}"/>
    <cellStyle name="Total 2 3 3 2 3" xfId="10207" xr:uid="{83643A9D-33E9-4A42-97A7-7E610F9EFD73}"/>
    <cellStyle name="Total 2 3 3 2 3 2" xfId="19196" xr:uid="{6C4CFFE3-8D48-4FFF-8C06-B564994C0B78}"/>
    <cellStyle name="Total 2 3 3 2 3 2 2" xfId="30464" xr:uid="{45982D57-2455-4C1A-9913-43D0EDD341C6}"/>
    <cellStyle name="Total 2 3 3 2 3 2 3" xfId="58535" xr:uid="{32529B95-9252-4F7F-88D6-E71EB65A1589}"/>
    <cellStyle name="Total 2 3 3 2 3 3" xfId="41620" xr:uid="{1EFDF0ED-19EF-44F0-9081-5B4F901F5102}"/>
    <cellStyle name="Total 2 3 3 2 3 4" xfId="51754" xr:uid="{DE3403CE-E585-41A3-B262-86FCD759BD80}"/>
    <cellStyle name="Total 2 3 3 2 4" xfId="13973" xr:uid="{448195AB-2DC2-4D1D-9816-DB3B05AC6F81}"/>
    <cellStyle name="Total 2 3 3 2 4 2" xfId="31774" xr:uid="{5E82D019-2E76-4469-BEDA-B896CC967813}"/>
    <cellStyle name="Total 2 3 3 2 4 2 2" xfId="54499" xr:uid="{7AAE0D8D-CD1A-467D-B4DE-D6CBDAA915A0}"/>
    <cellStyle name="Total 2 3 3 2 4 3" xfId="47689" xr:uid="{C68D2222-1FAB-4A85-AFBE-6469A2F10468}"/>
    <cellStyle name="Total 2 3 3 2 5" xfId="39890" xr:uid="{845E5378-C5D1-49B2-B9D4-276AFF41177F}"/>
    <cellStyle name="Total 2 3 3 2 6" xfId="46081" xr:uid="{41118CD4-5695-4973-95DD-E886528A1E93}"/>
    <cellStyle name="Total 2 3 3 3" xfId="3032" xr:uid="{0DDA5381-8DD8-4549-B288-DEBD0544351F}"/>
    <cellStyle name="Total 2 3 3 3 2" xfId="28669" xr:uid="{8041AFC4-D52B-461D-BD90-6DF293660543}"/>
    <cellStyle name="Total 2 3 3 3 2 2" xfId="56762" xr:uid="{A4D8EECB-3170-4C39-9186-BD07A9445D10}"/>
    <cellStyle name="Total 2 3 3 3 2 3" xfId="49980" xr:uid="{6C6ACE32-A74E-44A6-90B3-654DEA6F3C0F}"/>
    <cellStyle name="Total 2 3 3 3 3" xfId="51861" xr:uid="{3E6D158A-0948-41AB-A2CB-4EF37EA17AFA}"/>
    <cellStyle name="Total 2 3 3 3 3 2" xfId="58642" xr:uid="{4DEF8EDE-00AD-49B2-8B83-35C7B76EFAE9}"/>
    <cellStyle name="Total 2 3 3 3 4" xfId="48097" xr:uid="{47C5AD83-258B-4EA5-A250-FBD15ABDA18B}"/>
    <cellStyle name="Total 2 3 3 3 4 2" xfId="54889" xr:uid="{02E8A836-AFBA-4C4F-B690-3A908B0404F2}"/>
    <cellStyle name="Total 2 3 3 3 5" xfId="53189" xr:uid="{EF722075-C16C-4A3E-9542-6A30A20C899D}"/>
    <cellStyle name="Total 2 3 3 3 6" xfId="46483" xr:uid="{A9ACD78B-C1B0-4970-AD7D-6ADE68EC4529}"/>
    <cellStyle name="Total 2 3 3 4" xfId="25752" xr:uid="{67EAAAEA-2368-4B00-9164-4358BFEE4EF5}"/>
    <cellStyle name="Total 2 3 3 4 2" xfId="55882" xr:uid="{F24F5BFF-19D1-4CE2-BC38-D126F2FA16C4}"/>
    <cellStyle name="Total 2 3 3 4 3" xfId="49100" xr:uid="{1A9D7FDB-C4B3-4B5A-A3C0-5DA575FD3424}"/>
    <cellStyle name="Total 2 3 3 5" xfId="44282" xr:uid="{21D09534-01B9-44FB-B30C-58853566C470}"/>
    <cellStyle name="Total 2 3 3 5 2" xfId="58610" xr:uid="{C69E86FF-2CB0-47FC-9CC5-87714EA45DEC}"/>
    <cellStyle name="Total 2 3 3 5 3" xfId="51829" xr:uid="{6A6784DC-ABDC-485F-A6A1-0EE0EF4AE2AA}"/>
    <cellStyle name="Total 2 3 3 6" xfId="45566" xr:uid="{F5C6B752-02A4-426D-AC2A-3D9D17360366}"/>
    <cellStyle name="Total 2 3 3 6 2" xfId="54051" xr:uid="{CCAEC995-8DB6-4EFE-9AAE-E274CAD269FA}"/>
    <cellStyle name="Total 2 3 30" xfId="45185" xr:uid="{18A303D7-C895-4CF0-A2A5-3FA180767C39}"/>
    <cellStyle name="Total 2 3 30 2" xfId="55718" xr:uid="{A4C6A79F-A87B-483A-A732-591D0B7FF98F}"/>
    <cellStyle name="Total 2 3 30 3" xfId="48935" xr:uid="{5CDC0528-CECF-4158-A577-7682DAE2FBC7}"/>
    <cellStyle name="Total 2 3 31" xfId="45286" xr:uid="{F974F28A-991B-4052-A243-AE37DCE729B4}"/>
    <cellStyle name="Total 2 3 31 2" xfId="58415" xr:uid="{71B2FDB9-684D-4F3E-B211-6CBBF79E3A2C}"/>
    <cellStyle name="Total 2 3 31 3" xfId="51634" xr:uid="{F9924273-2AA9-41CF-A22D-2702476FA407}"/>
    <cellStyle name="Total 2 3 32" xfId="45294" xr:uid="{71E5A539-2437-4452-88DA-1EAA9F7ADD32}"/>
    <cellStyle name="Total 2 3 33" xfId="45367" xr:uid="{C8DE618F-462D-42D4-AC16-430B96824CA1}"/>
    <cellStyle name="Total 2 3 34" xfId="45391" xr:uid="{65440A8F-B6CF-4ECD-855E-13A16E07BA98}"/>
    <cellStyle name="Total 2 3 35" xfId="45427" xr:uid="{A9288C18-1F23-427E-8295-26B4F591C60E}"/>
    <cellStyle name="Total 2 3 36" xfId="45440" xr:uid="{FA976691-B19F-40EB-A3FB-A1CF702945CC}"/>
    <cellStyle name="Total 2 3 37" xfId="44193" xr:uid="{F0BD51C8-23A9-42F4-9355-141638957BBF}"/>
    <cellStyle name="Total 2 3 38" xfId="45448" xr:uid="{D92166D3-4340-46D8-8AA5-78B3CCED2F46}"/>
    <cellStyle name="Total 2 3 39" xfId="45467" xr:uid="{85562E1B-5C08-4398-8CE1-3CEEFC0C571A}"/>
    <cellStyle name="Total 2 3 4" xfId="940" xr:uid="{0DB5091C-9AB4-4D31-A2AA-148BF9B4FD19}"/>
    <cellStyle name="Total 2 3 4 2" xfId="5305" xr:uid="{3BB16295-FEB5-4D17-B903-CD2B8436ADE0}"/>
    <cellStyle name="Total 2 3 4 2 2" xfId="7891" xr:uid="{4D8B2B7D-1BB7-45C4-918D-BCC79AEE62E2}"/>
    <cellStyle name="Total 2 3 4 2 2 2" xfId="16880" xr:uid="{30B94BEF-E86A-4438-9227-9EB4DE621D02}"/>
    <cellStyle name="Total 2 3 4 2 2 2 2" xfId="30536" xr:uid="{B928CECF-7225-461F-B55B-68BBE9133FA1}"/>
    <cellStyle name="Total 2 3 4 2 2 2 3" xfId="56413" xr:uid="{C031C958-2B44-465E-B978-E7A8DBB36AC3}"/>
    <cellStyle name="Total 2 3 4 2 2 3" xfId="37299" xr:uid="{6B0B095B-5AF7-440C-8D99-D1CA87ED2D38}"/>
    <cellStyle name="Total 2 3 4 2 2 4" xfId="49631" xr:uid="{89D6AA90-D49E-4F2F-90E2-6CBE40912648}"/>
    <cellStyle name="Total 2 3 4 2 3" xfId="10528" xr:uid="{65240F47-473B-45F4-8564-BE0434096164}"/>
    <cellStyle name="Total 2 3 4 2 3 2" xfId="19517" xr:uid="{5852FBD3-440E-4552-B1DC-B684D5FFEBBC}"/>
    <cellStyle name="Total 2 3 4 2 3 2 2" xfId="35699" xr:uid="{7524ABCE-2006-4103-866C-2185097E7170}"/>
    <cellStyle name="Total 2 3 4 2 3 2 3" xfId="58978" xr:uid="{8437D0D7-FD25-4A60-A6D5-D6EAA588D639}"/>
    <cellStyle name="Total 2 3 4 2 3 3" xfId="22556" xr:uid="{FAB4043D-F5F5-439B-89B5-D9EA3876AE4A}"/>
    <cellStyle name="Total 2 3 4 2 3 4" xfId="52197" xr:uid="{1D62F4F5-2594-4041-AAAF-D47198F34458}"/>
    <cellStyle name="Total 2 3 4 2 4" xfId="14294" xr:uid="{6B0E7406-DB51-4160-88B5-F93DDE6111EE}"/>
    <cellStyle name="Total 2 3 4 2 4 2" xfId="24650" xr:uid="{71E9A1A6-3649-4284-8032-C96242FA2E46}"/>
    <cellStyle name="Total 2 3 4 2 4 2 2" xfId="54555" xr:uid="{4C9C0ACD-3612-4C83-8C1A-57AAEF86A092}"/>
    <cellStyle name="Total 2 3 4 2 4 3" xfId="47748" xr:uid="{EE4837B5-CA7A-49B3-8F7F-930427FE5941}"/>
    <cellStyle name="Total 2 3 4 2 5" xfId="40142" xr:uid="{DF22300E-4378-4167-A82B-D1824BEE7320}"/>
    <cellStyle name="Total 2 3 4 2 6" xfId="46137" xr:uid="{13DCD06C-70DC-4625-8026-F0F2AC83734A}"/>
    <cellStyle name="Total 2 3 4 3" xfId="3377" xr:uid="{29231DEF-61ED-4FD5-AC2F-F2C758C2387D}"/>
    <cellStyle name="Total 2 3 4 3 2" xfId="32002" xr:uid="{21A3161E-3FAA-458E-9DC4-3487D99D834C}"/>
    <cellStyle name="Total 2 3 4 3 2 2" xfId="56818" xr:uid="{6012768A-E959-4B27-AFF3-5AE874C4ABD1}"/>
    <cellStyle name="Total 2 3 4 3 2 3" xfId="50036" xr:uid="{66ABCB68-E360-4D8A-B56A-23A7CAB59236}"/>
    <cellStyle name="Total 2 3 4 3 3" xfId="51631" xr:uid="{72C0B104-EB3D-487D-97B3-281DFDC5BC95}"/>
    <cellStyle name="Total 2 3 4 3 3 2" xfId="58412" xr:uid="{CA996776-0122-4F00-B46B-F45E3DA30A49}"/>
    <cellStyle name="Total 2 3 4 3 4" xfId="48153" xr:uid="{BB929643-80AC-4789-83AF-52D12D08E4CE}"/>
    <cellStyle name="Total 2 3 4 3 4 2" xfId="54945" xr:uid="{6DC55B52-0201-45CC-A352-516F03C13DB5}"/>
    <cellStyle name="Total 2 3 4 3 5" xfId="53245" xr:uid="{D7B0DA38-901F-4E8D-9317-79CEE6C4B060}"/>
    <cellStyle name="Total 2 3 4 3 6" xfId="46539" xr:uid="{DB7EC8F8-1388-4609-BF8D-2AD4FE2EAF3C}"/>
    <cellStyle name="Total 2 3 4 4" xfId="29734" xr:uid="{644DEAC8-BFEB-409E-B10B-5DF1C4805DD9}"/>
    <cellStyle name="Total 2 3 4 4 2" xfId="55941" xr:uid="{98EC62F4-FDAC-43CD-BBA5-A7055F4CF9C6}"/>
    <cellStyle name="Total 2 3 4 4 3" xfId="49159" xr:uid="{0EE409FE-6609-47DC-96CF-9E31AE2B3910}"/>
    <cellStyle name="Total 2 3 4 5" xfId="44420" xr:uid="{3F12D4A0-B584-4B03-A85F-3EC47066B875}"/>
    <cellStyle name="Total 2 3 4 5 2" xfId="57891" xr:uid="{C9F3DCF5-E505-4F11-804A-BC5A213E94AC}"/>
    <cellStyle name="Total 2 3 4 5 3" xfId="51109" xr:uid="{06B24502-45B7-4891-9CCB-252D09500FF8}"/>
    <cellStyle name="Total 2 3 4 6" xfId="45625" xr:uid="{860E7F44-25DA-4934-B9FC-1D04C800585D}"/>
    <cellStyle name="Total 2 3 4 6 2" xfId="54107" xr:uid="{DA916830-D7B9-4F4D-8183-E41DD66F8E86}"/>
    <cellStyle name="Total 2 3 5" xfId="1284" xr:uid="{8C890788-C72B-4552-81F8-738159F808E1}"/>
    <cellStyle name="Total 2 3 5 2" xfId="5629" xr:uid="{B56FB2E8-6528-4758-B171-183B70990CED}"/>
    <cellStyle name="Total 2 3 5 2 2" xfId="8215" xr:uid="{2E840B0E-C8B6-42C1-88EA-F4108AA4E51F}"/>
    <cellStyle name="Total 2 3 5 2 2 2" xfId="17204" xr:uid="{C33309A9-9292-4552-889A-064B9F3D822B}"/>
    <cellStyle name="Total 2 3 5 2 2 2 2" xfId="42511" xr:uid="{6AEC988C-0C35-4776-8FE9-89E440719563}"/>
    <cellStyle name="Total 2 3 5 2 2 2 3" xfId="56432" xr:uid="{C3DD4477-C9D2-4B4D-9427-D3B3E31B65A9}"/>
    <cellStyle name="Total 2 3 5 2 2 3" xfId="25082" xr:uid="{29D3E880-71BC-499B-B865-8EF39DF0E26A}"/>
    <cellStyle name="Total 2 3 5 2 2 4" xfId="49650" xr:uid="{799DAC41-65E1-426C-B3FA-AB00FFF2D84C}"/>
    <cellStyle name="Total 2 3 5 2 3" xfId="10852" xr:uid="{8133DD90-5512-47A9-AC6F-504FC31209C3}"/>
    <cellStyle name="Total 2 3 5 2 3 2" xfId="19841" xr:uid="{59462FBA-04C2-4B4D-868D-49671E764E62}"/>
    <cellStyle name="Total 2 3 5 2 3 2 2" xfId="29553" xr:uid="{4F6A1304-69C9-4FC4-8258-DDAF631D576C}"/>
    <cellStyle name="Total 2 3 5 2 3 2 3" xfId="58203" xr:uid="{6455AB95-4784-4281-B39F-1DAB2C2DB543}"/>
    <cellStyle name="Total 2 3 5 2 3 3" xfId="44080" xr:uid="{93727EFA-F075-4805-87FC-5F35470F33E8}"/>
    <cellStyle name="Total 2 3 5 2 3 4" xfId="51421" xr:uid="{540993EB-FB3E-4CB8-BBE2-9E585D18DEFA}"/>
    <cellStyle name="Total 2 3 5 2 4" xfId="14618" xr:uid="{E6A63B0B-8263-4FFF-827D-861AD926F35E}"/>
    <cellStyle name="Total 2 3 5 2 4 2" xfId="36392" xr:uid="{DBB93D59-D52D-49F5-9B46-87C7692FE385}"/>
    <cellStyle name="Total 2 3 5 2 4 2 2" xfId="54571" xr:uid="{0DEF4239-5E39-4530-A20C-980638781335}"/>
    <cellStyle name="Total 2 3 5 2 4 3" xfId="47767" xr:uid="{A1BAB370-1031-494D-8116-034CB7B27337}"/>
    <cellStyle name="Total 2 3 5 2 5" xfId="28479" xr:uid="{10E15896-0BCC-4A4B-AD1F-F4C3DA8B6295}"/>
    <cellStyle name="Total 2 3 5 2 6" xfId="46153" xr:uid="{2AB93E0A-F267-4126-BEAC-CAFDD0565B5C}"/>
    <cellStyle name="Total 2 3 5 3" xfId="3721" xr:uid="{4D8075D6-947D-4446-982E-E4541320B3B6}"/>
    <cellStyle name="Total 2 3 5 3 2" xfId="37027" xr:uid="{8AFFE38D-5A13-465C-AC8E-D755B1F69204}"/>
    <cellStyle name="Total 2 3 5 3 2 2" xfId="56834" xr:uid="{F8C926A8-3E5D-41C3-BF80-0521DF06B6A3}"/>
    <cellStyle name="Total 2 3 5 3 2 3" xfId="50052" xr:uid="{F37191FB-B862-438B-9206-13A123EF24D2}"/>
    <cellStyle name="Total 2 3 5 3 3" xfId="51224" xr:uid="{29861F4D-8587-44FC-8D20-7078C1BB0E39}"/>
    <cellStyle name="Total 2 3 5 3 3 2" xfId="58006" xr:uid="{13218534-CD3D-4D58-9270-973F34248E54}"/>
    <cellStyle name="Total 2 3 5 3 4" xfId="48169" xr:uid="{DD15134B-AD9F-4CC5-8BBE-4168E4E95DDC}"/>
    <cellStyle name="Total 2 3 5 3 4 2" xfId="54961" xr:uid="{5E4DF03D-C4EB-47D0-888B-5D072A9BFBD8}"/>
    <cellStyle name="Total 2 3 5 3 5" xfId="53261" xr:uid="{BAA2450F-349D-46FB-ABF0-8DE5BDAA953B}"/>
    <cellStyle name="Total 2 3 5 3 6" xfId="46555" xr:uid="{309815B1-915D-4E4B-80B5-1CBDAAC0BFFE}"/>
    <cellStyle name="Total 2 3 5 4" xfId="28930" xr:uid="{318D03AD-19DA-4ABE-8377-DA0FA1EBCF67}"/>
    <cellStyle name="Total 2 3 5 4 2" xfId="55960" xr:uid="{C33D25E5-BDE8-443C-9B20-E5C11A4B60E9}"/>
    <cellStyle name="Total 2 3 5 4 3" xfId="49178" xr:uid="{02638DD3-3CB5-4741-808A-EE5B105378B9}"/>
    <cellStyle name="Total 2 3 5 5" xfId="44435" xr:uid="{C36DA9AA-D54C-41DC-898A-3AECC59342AE}"/>
    <cellStyle name="Total 2 3 5 5 2" xfId="55791" xr:uid="{5CF2D38F-0D0E-4AC7-98F0-5889DFA94BB2}"/>
    <cellStyle name="Total 2 3 5 5 3" xfId="49008" xr:uid="{0BD30243-D3CA-47AF-BBDD-6AEFB781CF33}"/>
    <cellStyle name="Total 2 3 5 6" xfId="45644" xr:uid="{224DB393-886F-4838-9956-CF04C93F69B3}"/>
    <cellStyle name="Total 2 3 5 6 2" xfId="54123" xr:uid="{485341A5-9C5C-46F0-A845-CAB496D39188}"/>
    <cellStyle name="Total 2 3 6" xfId="1763" xr:uid="{423ACFB7-9636-493C-AEA5-8D1E22C893C0}"/>
    <cellStyle name="Total 2 3 6 2" xfId="6084" xr:uid="{B2A41E97-517B-40C8-B6E5-7AEF06198EB2}"/>
    <cellStyle name="Total 2 3 6 2 2" xfId="8670" xr:uid="{16ACF92C-FB26-4397-A4C6-EF875597AD06}"/>
    <cellStyle name="Total 2 3 6 2 2 2" xfId="17659" xr:uid="{DF898DBB-B6E8-4882-B880-EA80D5376E9D}"/>
    <cellStyle name="Total 2 3 6 2 2 2 2" xfId="30526" xr:uid="{43EFB6BE-E2EF-428B-8CCD-CAEDEC49FFE4}"/>
    <cellStyle name="Total 2 3 6 2 2 2 3" xfId="56468" xr:uid="{23BEBF09-2C1B-40FE-BEAF-0EE38E6F338C}"/>
    <cellStyle name="Total 2 3 6 2 2 3" xfId="41558" xr:uid="{4F49AB6D-640F-47B5-A13C-DECE2F3662F1}"/>
    <cellStyle name="Total 2 3 6 2 2 4" xfId="49686" xr:uid="{DD73AFF6-D13D-4629-B840-54B6D85C0E22}"/>
    <cellStyle name="Total 2 3 6 2 3" xfId="11307" xr:uid="{7AF10990-4553-4613-95E8-FB45BB8D90E3}"/>
    <cellStyle name="Total 2 3 6 2 3 2" xfId="20296" xr:uid="{9E87FCEC-628C-43F9-8788-0EBBC49D71B8}"/>
    <cellStyle name="Total 2 3 6 2 3 2 2" xfId="25360" xr:uid="{B2F07F4C-39B4-4A66-A5F1-C182F6B90677}"/>
    <cellStyle name="Total 2 3 6 2 3 2 3" xfId="58479" xr:uid="{9677C333-D343-4DC8-8FB0-B97771F96B6E}"/>
    <cellStyle name="Total 2 3 6 2 3 3" xfId="40229" xr:uid="{8104DF4C-1F74-4D12-8384-2D24A7381FCB}"/>
    <cellStyle name="Total 2 3 6 2 3 4" xfId="51698" xr:uid="{8F109861-684A-4E20-BDED-788033740033}"/>
    <cellStyle name="Total 2 3 6 2 4" xfId="15073" xr:uid="{546FCF22-FAD0-4B7A-97EF-27628EDD353A}"/>
    <cellStyle name="Total 2 3 6 2 4 2" xfId="35951" xr:uid="{B5B9DE9B-6DB3-49CE-9514-11863B40A92F}"/>
    <cellStyle name="Total 2 3 6 2 4 2 2" xfId="54607" xr:uid="{D4AEDF11-B9B7-407B-9CE6-ACEAA7883CED}"/>
    <cellStyle name="Total 2 3 6 2 4 3" xfId="47803" xr:uid="{1D74407E-8DAD-4DF0-8324-02965054B15D}"/>
    <cellStyle name="Total 2 3 6 2 5" xfId="32766" xr:uid="{C0C09914-A681-4A74-9C6F-05950F08522F}"/>
    <cellStyle name="Total 2 3 6 2 6" xfId="46189" xr:uid="{5A64CD45-B743-4C68-9778-5A5E4268A27F}"/>
    <cellStyle name="Total 2 3 6 3" xfId="4200" xr:uid="{0C8D07C9-0CCA-47D9-9183-BCA8230CA3B9}"/>
    <cellStyle name="Total 2 3 6 3 2" xfId="23353" xr:uid="{A5BA95D0-F6F6-4104-8D5E-DA1A931BA314}"/>
    <cellStyle name="Total 2 3 6 3 2 2" xfId="56870" xr:uid="{76CE8642-0D6E-4285-BA05-9FE9DF01A325}"/>
    <cellStyle name="Total 2 3 6 3 2 3" xfId="50088" xr:uid="{FB189EF4-E34E-4EA2-84EA-A55B6DE1D6A1}"/>
    <cellStyle name="Total 2 3 6 3 3" xfId="52213" xr:uid="{92FFC240-8A8C-4E21-A73F-0448CE751CAC}"/>
    <cellStyle name="Total 2 3 6 3 3 2" xfId="58994" xr:uid="{96F49E88-41E2-4C33-9666-2262FFCF183C}"/>
    <cellStyle name="Total 2 3 6 3 4" xfId="48205" xr:uid="{A19C05E4-E466-4517-B6F5-65A99A722E28}"/>
    <cellStyle name="Total 2 3 6 3 4 2" xfId="54997" xr:uid="{42E73E30-FA2E-4B7C-BF28-772DF4D68560}"/>
    <cellStyle name="Total 2 3 6 3 5" xfId="53297" xr:uid="{43AF616C-9D55-4C37-8BD9-7209EBCEF961}"/>
    <cellStyle name="Total 2 3 6 3 6" xfId="46591" xr:uid="{63EC1A6B-F4D7-4967-929D-215BFF357C04}"/>
    <cellStyle name="Total 2 3 6 4" xfId="36222" xr:uid="{21B9B459-C815-42D0-B777-C2D5F85F53F0}"/>
    <cellStyle name="Total 2 3 6 4 2" xfId="55996" xr:uid="{0D849007-8172-4A22-A5A8-1FB8755CAD55}"/>
    <cellStyle name="Total 2 3 6 4 3" xfId="49214" xr:uid="{1F7F5077-F508-423C-8310-B99F6605B19C}"/>
    <cellStyle name="Total 2 3 6 5" xfId="44440" xr:uid="{6C65ECCB-9FF6-4A97-BC59-1994A92DE061}"/>
    <cellStyle name="Total 2 3 6 5 2" xfId="59001" xr:uid="{B85B368E-A72E-4F83-8ACA-C125D8351A45}"/>
    <cellStyle name="Total 2 3 6 5 3" xfId="52220" xr:uid="{C861D2FE-8A32-476E-B9D5-58FF7BCD57A2}"/>
    <cellStyle name="Total 2 3 6 6" xfId="45680" xr:uid="{0FC700E7-A3B9-4074-8031-1ACEF48E2A89}"/>
    <cellStyle name="Total 2 3 6 6 2" xfId="54159" xr:uid="{92F2A0EB-7FE3-48C8-8B4B-90E200525A15}"/>
    <cellStyle name="Total 2 3 7" xfId="1926" xr:uid="{4E7D593A-76FB-4869-AD1B-B52D9AD00037}"/>
    <cellStyle name="Total 2 3 7 2" xfId="6241" xr:uid="{E139D369-64EF-42B4-B2E8-10F632229B26}"/>
    <cellStyle name="Total 2 3 7 2 2" xfId="8827" xr:uid="{5D114B6E-43F2-44B3-BEC8-B3709C8E6595}"/>
    <cellStyle name="Total 2 3 7 2 2 2" xfId="17816" xr:uid="{512A1387-6FC4-41AB-AD13-F104C7E8F0C8}"/>
    <cellStyle name="Total 2 3 7 2 2 2 2" xfId="43631" xr:uid="{EA88F571-9CC8-41F2-917F-88E36FBCF381}"/>
    <cellStyle name="Total 2 3 7 2 2 2 3" xfId="56504" xr:uid="{C7AB76BD-0028-4C42-A95D-139061AA0730}"/>
    <cellStyle name="Total 2 3 7 2 2 3" xfId="42824" xr:uid="{074A3B8F-9837-468A-97F4-75EC6505B309}"/>
    <cellStyle name="Total 2 3 7 2 2 4" xfId="49722" xr:uid="{BBFD2D23-6D6A-4465-A861-4CE126EEE234}"/>
    <cellStyle name="Total 2 3 7 2 3" xfId="11464" xr:uid="{71305B43-23AE-4B7A-8F0F-1598ED8B912A}"/>
    <cellStyle name="Total 2 3 7 2 3 2" xfId="20453" xr:uid="{BC8594D6-5B85-42CE-8CB3-F29DEF7128FA}"/>
    <cellStyle name="Total 2 3 7 2 3 2 2" xfId="28877" xr:uid="{8C1AEA5D-5E07-4E67-BD51-C3BC8BCF27C2}"/>
    <cellStyle name="Total 2 3 7 2 3 2 3" xfId="59147" xr:uid="{25BE4E85-185A-4188-B8C4-6AA9A0436F18}"/>
    <cellStyle name="Total 2 3 7 2 3 3" xfId="34506" xr:uid="{5D598155-76E0-4350-8598-A5F11B942B9F}"/>
    <cellStyle name="Total 2 3 7 2 3 4" xfId="52366" xr:uid="{D0B3D44D-4E55-4882-BB53-DF486F615160}"/>
    <cellStyle name="Total 2 3 7 2 4" xfId="15230" xr:uid="{6049EFEB-0BA1-45EE-8730-CD807D0FB6B7}"/>
    <cellStyle name="Total 2 3 7 2 4 2" xfId="36740" xr:uid="{9F601FEE-BFC4-4B3E-A569-E9C364267F9A}"/>
    <cellStyle name="Total 2 3 7 2 4 2 2" xfId="54643" xr:uid="{2EBE210D-C1EE-456F-BAA0-BBCB8F6D8798}"/>
    <cellStyle name="Total 2 3 7 2 4 3" xfId="47839" xr:uid="{7CB824B1-CC1C-4B1F-B081-348EF2B754E7}"/>
    <cellStyle name="Total 2 3 7 2 5" xfId="35277" xr:uid="{C1ED9E46-9470-48BD-827D-15B614A6C6C1}"/>
    <cellStyle name="Total 2 3 7 2 6" xfId="46225" xr:uid="{F399F6D1-5584-4A28-BB28-6B320598FE0C}"/>
    <cellStyle name="Total 2 3 7 3" xfId="4363" xr:uid="{C9DBD2D8-7C44-411B-8897-707C2078EA61}"/>
    <cellStyle name="Total 2 3 7 3 2" xfId="32551" xr:uid="{A1075CD9-C062-442D-B4B7-2B71DA6495FC}"/>
    <cellStyle name="Total 2 3 7 3 2 2" xfId="56906" xr:uid="{FBB000BF-C0FF-47FF-8EAB-9A981738941B}"/>
    <cellStyle name="Total 2 3 7 3 2 3" xfId="50124" xr:uid="{4375DE59-6E4B-4BEC-A44B-40B69EA6252B}"/>
    <cellStyle name="Total 2 3 7 3 3" xfId="49641" xr:uid="{9B5D06B8-67F8-4BCC-BA7C-576DA4F92BDF}"/>
    <cellStyle name="Total 2 3 7 3 3 2" xfId="56423" xr:uid="{DFDD05AD-4FAD-4149-B8A5-4821AD472C7E}"/>
    <cellStyle name="Total 2 3 7 3 4" xfId="48241" xr:uid="{CC6DE9E7-34F7-4FF4-A931-956DFBA7A8C7}"/>
    <cellStyle name="Total 2 3 7 3 4 2" xfId="55033" xr:uid="{6952CC45-DA7E-465F-8FD6-1C6157ECA8FF}"/>
    <cellStyle name="Total 2 3 7 3 5" xfId="53333" xr:uid="{7F0FDDE0-5F0E-4FB7-B035-6CC11014A460}"/>
    <cellStyle name="Total 2 3 7 3 6" xfId="46627" xr:uid="{F4AF5CD3-095F-44E2-A9B1-9FBFF1AB8119}"/>
    <cellStyle name="Total 2 3 7 4" xfId="35343" xr:uid="{2ABBE99C-8268-491E-B2FE-D7D81684DC3F}"/>
    <cellStyle name="Total 2 3 7 4 2" xfId="56032" xr:uid="{FA6C32AB-BB36-4FBF-A9F9-6ADB23E6794B}"/>
    <cellStyle name="Total 2 3 7 4 3" xfId="49250" xr:uid="{688B3EC6-C83C-49B5-BA02-12FFF64D382A}"/>
    <cellStyle name="Total 2 3 7 5" xfId="44502" xr:uid="{DB50D449-C36B-41EE-845A-D8565C120D2A}"/>
    <cellStyle name="Total 2 3 7 5 2" xfId="57679" xr:uid="{F56FFDE1-0D1A-4BA6-800D-1C83F9C8195C}"/>
    <cellStyle name="Total 2 3 7 5 3" xfId="50897" xr:uid="{AD447BF5-5B67-4DED-A842-98D7F79B8617}"/>
    <cellStyle name="Total 2 3 7 6" xfId="45716" xr:uid="{8709A602-6E40-48C1-B879-9CC9988F3DB7}"/>
    <cellStyle name="Total 2 3 7 6 2" xfId="54195" xr:uid="{384C68F3-41F2-4ECA-94FD-F0477277B17B}"/>
    <cellStyle name="Total 2 3 8" xfId="2714" xr:uid="{CB81070F-F8DB-4BE8-9CF8-93260FF09323}"/>
    <cellStyle name="Total 2 3 8 2" xfId="6904" xr:uid="{EA6F08E6-9201-4784-99DF-C0093317C8F9}"/>
    <cellStyle name="Total 2 3 8 2 2" xfId="12045" xr:uid="{8A11AC2F-9079-47AF-AD01-1177189B71F5}"/>
    <cellStyle name="Total 2 3 8 2 2 2" xfId="21034" xr:uid="{E0082F0E-5555-4DDB-8156-41C3533EEAC9}"/>
    <cellStyle name="Total 2 3 8 2 2 2 2" xfId="25165" xr:uid="{201988D8-275C-42FF-95D4-B94B57033883}"/>
    <cellStyle name="Total 2 3 8 2 2 2 3" xfId="56553" xr:uid="{C30E4FA1-1FF3-4DBF-B78D-51981D87D972}"/>
    <cellStyle name="Total 2 3 8 2 2 3" xfId="41655" xr:uid="{1C034851-9CE6-437A-9384-786568138E05}"/>
    <cellStyle name="Total 2 3 8 2 2 4" xfId="49771" xr:uid="{7858FB83-29CE-4E7D-8628-3E8009FEF8D4}"/>
    <cellStyle name="Total 2 3 8 2 3" xfId="12865" xr:uid="{ABCE0FAD-7292-40E7-9AF1-2E3C8520DF2C}"/>
    <cellStyle name="Total 2 3 8 2 3 2" xfId="21854" xr:uid="{5039D9BF-F612-4BAF-80A8-FCFB81EEAFF8}"/>
    <cellStyle name="Total 2 3 8 2 3 2 2" xfId="37388" xr:uid="{003322E3-10C4-4FC6-BB08-781090925493}"/>
    <cellStyle name="Total 2 3 8 2 3 2 3" xfId="58681" xr:uid="{1A7D8A9B-32F1-4285-AD85-788BF2BC2E88}"/>
    <cellStyle name="Total 2 3 8 2 3 3" xfId="37881" xr:uid="{CD302CB3-394C-4F2F-BF73-251E0BEDFB64}"/>
    <cellStyle name="Total 2 3 8 2 3 4" xfId="51900" xr:uid="{0CD1027B-D7C6-46D6-B3AF-B6E4FD51CB65}"/>
    <cellStyle name="Total 2 3 8 2 4" xfId="15893" xr:uid="{7BED7EB2-E56E-4631-B5B2-78F95CA67181}"/>
    <cellStyle name="Total 2 3 8 2 4 2" xfId="30126" xr:uid="{3ED8C041-5376-4335-8555-AE1A192B1ABF}"/>
    <cellStyle name="Total 2 3 8 2 4 2 2" xfId="54689" xr:uid="{8774C28E-7C01-4D3E-8073-BC61F4CB8C73}"/>
    <cellStyle name="Total 2 3 8 2 4 3" xfId="47888" xr:uid="{3AE02710-CBA2-4EDC-843B-5EFD2073640B}"/>
    <cellStyle name="Total 2 3 8 2 5" xfId="24394" xr:uid="{F1894E25-9241-4745-873C-F9339CC127C2}"/>
    <cellStyle name="Total 2 3 8 2 6" xfId="46274" xr:uid="{879C8C7A-DCD9-416D-82D8-FA5BC413E72F}"/>
    <cellStyle name="Total 2 3 8 3" xfId="9475" xr:uid="{DE111037-DBFA-454E-AFE8-03D95FC3B397}"/>
    <cellStyle name="Total 2 3 8 3 2" xfId="18464" xr:uid="{82D1ED5F-B412-45A1-A4B7-B44B2E4DACFB}"/>
    <cellStyle name="Total 2 3 8 3 2 2" xfId="26349" xr:uid="{E003926E-C2BA-4B5B-841B-A7A669EB761D}"/>
    <cellStyle name="Total 2 3 8 3 2 2 2" xfId="56952" xr:uid="{6D6755FB-F090-463C-8624-6E925BEA88DC}"/>
    <cellStyle name="Total 2 3 8 3 2 3" xfId="50170" xr:uid="{2C1F54F6-5849-49E4-9611-71CB9DCCC98F}"/>
    <cellStyle name="Total 2 3 8 3 3" xfId="33764" xr:uid="{C65002E0-7AB0-43EF-A5B5-F2E8C650FD2A}"/>
    <cellStyle name="Total 2 3 8 3 3 2" xfId="57770" xr:uid="{E67E4F3F-87BE-4F0D-B900-3041A30573F0}"/>
    <cellStyle name="Total 2 3 8 3 3 3" xfId="50988" xr:uid="{44EA3CA3-86DB-480D-8570-2A28D3952988}"/>
    <cellStyle name="Total 2 3 8 3 4" xfId="48287" xr:uid="{51818CC6-2EB8-4E85-806C-53129EA7A1C6}"/>
    <cellStyle name="Total 2 3 8 3 4 2" xfId="55079" xr:uid="{DDEF8061-B2C9-4B9F-986B-360619781FFA}"/>
    <cellStyle name="Total 2 3 8 3 5" xfId="53379" xr:uid="{B5E6F86C-A34E-4B6A-8465-4950F424BBC7}"/>
    <cellStyle name="Total 2 3 8 3 6" xfId="46673" xr:uid="{528DE7B1-6BEE-42DF-9479-58255BE07B0E}"/>
    <cellStyle name="Total 2 3 8 4" xfId="42208" xr:uid="{0873E875-AB4A-428B-9EF9-E0DAA033512D}"/>
    <cellStyle name="Total 2 3 8 4 2" xfId="56081" xr:uid="{455F40EF-8E75-449D-B8AF-7DF49BAEC40F}"/>
    <cellStyle name="Total 2 3 8 4 3" xfId="49299" xr:uid="{A0FF8674-A85C-4E94-AA3A-006A000A35EA}"/>
    <cellStyle name="Total 2 3 8 5" xfId="44560" xr:uid="{DDD4D01F-C8F5-4D80-856F-7DFE2E595198}"/>
    <cellStyle name="Total 2 3 8 5 2" xfId="58962" xr:uid="{332DC84A-49E3-438A-BB5B-C0C1A7505D5C}"/>
    <cellStyle name="Total 2 3 8 5 3" xfId="52181" xr:uid="{4A0948A0-1EA1-4DC9-AD27-719768EAF557}"/>
    <cellStyle name="Total 2 3 8 6" xfId="45765" xr:uid="{6D0B370C-FA7A-4B62-A1A4-F78143D490A9}"/>
    <cellStyle name="Total 2 3 8 6 2" xfId="54241" xr:uid="{CD04DE2D-0333-4819-92CE-A48C91C03B0B}"/>
    <cellStyle name="Total 2 3 9" xfId="4660" xr:uid="{FE65956D-E2B2-4478-B95D-CAD27408688E}"/>
    <cellStyle name="Total 2 3 9 2" xfId="7246" xr:uid="{EE2C8923-CCCC-4A9B-93E4-2568F8FD700F}"/>
    <cellStyle name="Total 2 3 9 2 2" xfId="16235" xr:uid="{D213DE53-9E8F-4055-BD6A-943718149BC7}"/>
    <cellStyle name="Total 2 3 9 2 2 2" xfId="24516" xr:uid="{23357203-A708-483F-971A-97C3ADD63FA3}"/>
    <cellStyle name="Total 2 3 9 2 2 2 2" xfId="56593" xr:uid="{5E971172-AE47-4480-8F73-AFFC461A2D0A}"/>
    <cellStyle name="Total 2 3 9 2 2 3" xfId="49811" xr:uid="{FD84772C-B34D-4027-83EC-75897237161E}"/>
    <cellStyle name="Total 2 3 9 2 3" xfId="33763" xr:uid="{DDF4679E-F1A3-4276-B4F4-66B810286F62}"/>
    <cellStyle name="Total 2 3 9 2 3 2" xfId="59035" xr:uid="{448FBA67-F640-4E4C-B235-174A87AA27D9}"/>
    <cellStyle name="Total 2 3 9 2 3 3" xfId="52254" xr:uid="{D9CB616B-6FEF-4CB3-96F3-D120544E28F9}"/>
    <cellStyle name="Total 2 3 9 2 4" xfId="47928" xr:uid="{3FFA8AD7-C384-42F6-BEC6-4E4865F55B07}"/>
    <cellStyle name="Total 2 3 9 2 4 2" xfId="54726" xr:uid="{93C50B0A-3FE7-4B7B-A301-4EC3081D1B98}"/>
    <cellStyle name="Total 2 3 9 2 5" xfId="46314" xr:uid="{834FA887-E031-4CC4-A51E-2CCF3ED7FF5D}"/>
    <cellStyle name="Total 2 3 9 3" xfId="9883" xr:uid="{F3431A44-9425-4FB3-9C62-3F20F3A8BC3A}"/>
    <cellStyle name="Total 2 3 9 3 2" xfId="18872" xr:uid="{FDC70C36-3F66-4FE4-BA1C-36C6B6321A08}"/>
    <cellStyle name="Total 2 3 9 3 2 2" xfId="28191" xr:uid="{39F3DCF0-AC80-4465-93E2-596B76501FA2}"/>
    <cellStyle name="Total 2 3 9 3 2 2 2" xfId="56989" xr:uid="{68F3A0B3-2DAF-4011-9550-3E7313182692}"/>
    <cellStyle name="Total 2 3 9 3 2 3" xfId="50207" xr:uid="{019E9F10-94EE-4E61-8365-E9643D6F562A}"/>
    <cellStyle name="Total 2 3 9 3 3" xfId="24212" xr:uid="{1A89F02B-FBED-48ED-81DE-D5BED04A888D}"/>
    <cellStyle name="Total 2 3 9 3 3 2" xfId="57845" xr:uid="{AF62852A-F504-40C4-A97A-4BE5AA18BFC3}"/>
    <cellStyle name="Total 2 3 9 3 3 3" xfId="51063" xr:uid="{7D23DC9F-67D2-476F-8DDC-3C8A49132C2F}"/>
    <cellStyle name="Total 2 3 9 3 4" xfId="48324" xr:uid="{3466F4AE-3A5E-4B9B-87E5-B9CBBF389C9A}"/>
    <cellStyle name="Total 2 3 9 3 4 2" xfId="55116" xr:uid="{2E226230-373E-4AED-9208-7D9CF6114E18}"/>
    <cellStyle name="Total 2 3 9 3 5" xfId="53416" xr:uid="{DF973E5A-A60F-40D7-A38E-149BCFEEBE31}"/>
    <cellStyle name="Total 2 3 9 3 6" xfId="46710" xr:uid="{6DFAF1D7-9E22-443F-8625-FD519BB19F3F}"/>
    <cellStyle name="Total 2 3 9 4" xfId="13649" xr:uid="{31E2350B-862B-47B5-BF13-E26FB2B5EE7B}"/>
    <cellStyle name="Total 2 3 9 4 2" xfId="33793" xr:uid="{C9A2BE91-A6C2-4E50-BC70-8BEFBD1995AF}"/>
    <cellStyle name="Total 2 3 9 4 2 2" xfId="56121" xr:uid="{E39BCCA1-E435-4AF9-A82D-90A278BB75A2}"/>
    <cellStyle name="Total 2 3 9 4 3" xfId="49339" xr:uid="{992566E6-AC15-478F-B18B-B6117A920F7A}"/>
    <cellStyle name="Total 2 3 9 5" xfId="43186" xr:uid="{B0D842A0-0085-4F15-A0D0-10582EEE9819}"/>
    <cellStyle name="Total 2 3 9 5 2" xfId="59000" xr:uid="{EE19F581-5485-47C0-A285-CB2E47D2EDD0}"/>
    <cellStyle name="Total 2 3 9 5 3" xfId="52219" xr:uid="{E8D897EE-B4F8-438A-B340-2E9307AFEAF5}"/>
    <cellStyle name="Total 2 3 9 6" xfId="44575" xr:uid="{55C2A086-E725-4193-ACC2-0D9969187FFC}"/>
    <cellStyle name="Total 2 3 9 6 2" xfId="54278" xr:uid="{DA42438F-0C35-4E44-AFB2-23254D04520A}"/>
    <cellStyle name="Total 2 3 9 6 3" xfId="47465" xr:uid="{CB165CA9-DBB6-4BCD-B9B8-7D8BABDF57A8}"/>
    <cellStyle name="Total 2 3 9 7" xfId="45805" xr:uid="{0E167A5D-B39E-4417-AB0F-571CAFE60E3B}"/>
    <cellStyle name="Total 2 30" xfId="45219" xr:uid="{113C43DB-6FCD-4F25-B320-1666C15BCA1D}"/>
    <cellStyle name="Total 2 30 2" xfId="55766" xr:uid="{5E74CE65-FBD7-4509-87C1-BCB23D74CCF4}"/>
    <cellStyle name="Total 2 30 3" xfId="48983" xr:uid="{428B96C7-E8EE-44AB-85F6-8F851E2FA36A}"/>
    <cellStyle name="Total 2 31" xfId="45227" xr:uid="{E01D6C2A-BEA4-47BB-9B97-78BAC0735310}"/>
    <cellStyle name="Total 2 31 2" xfId="59120" xr:uid="{09ECD092-0210-4015-B257-DB300D5CFA1F}"/>
    <cellStyle name="Total 2 31 3" xfId="52339" xr:uid="{6719879F-747D-4F95-9556-DF84B4B17820}"/>
    <cellStyle name="Total 2 32" xfId="45289" xr:uid="{CDCB1373-543B-49EB-B278-DB161C03BBC6}"/>
    <cellStyle name="Total 2 32 2" xfId="52622" xr:uid="{1174242C-53BC-4618-AB0B-0F95E3F74E3C}"/>
    <cellStyle name="Total 2 33" xfId="45325" xr:uid="{00364600-B757-4EDE-A92B-51120F1F7CEC}"/>
    <cellStyle name="Total 2 34" xfId="45348" xr:uid="{E0458325-8C77-4769-BA41-ED84FB5A3038}"/>
    <cellStyle name="Total 2 35" xfId="45339" xr:uid="{D8A2C7D2-3D87-4390-A91B-D5FAC1DCEEB9}"/>
    <cellStyle name="Total 2 36" xfId="45429" xr:uid="{A9938AB4-D7BB-4C8C-9F11-4D9B28AD4C38}"/>
    <cellStyle name="Total 2 37" xfId="44244" xr:uid="{CE88A8B5-2706-470A-82E7-EDADC801704D}"/>
    <cellStyle name="Total 2 38" xfId="44140" xr:uid="{739C3814-9852-4099-A409-CB0367654C3B}"/>
    <cellStyle name="Total 2 39" xfId="45485" xr:uid="{A3B5435A-4054-4473-B345-68E4E1F91342}"/>
    <cellStyle name="Total 2 4" xfId="240" xr:uid="{1C0B27E8-FEB6-435D-9328-182BD9C7C783}"/>
    <cellStyle name="Total 2 4 10" xfId="6542" xr:uid="{D0A32BF6-668B-429F-AC1B-03FEFA221F7D}"/>
    <cellStyle name="Total 2 4 10 2" xfId="11761" xr:uid="{B73A512B-D546-4B77-B062-E134EDCDA4CE}"/>
    <cellStyle name="Total 2 4 10 2 2" xfId="20750" xr:uid="{C286410E-2FE1-4B07-B094-359E9759C59B}"/>
    <cellStyle name="Total 2 4 10 2 2 2" xfId="39203" xr:uid="{61A09198-57FB-4416-A20F-029CCCFA0D3A}"/>
    <cellStyle name="Total 2 4 10 2 2 2 2" xfId="56518" xr:uid="{3B61B5A9-F415-4C26-A4C3-B6F869881EB8}"/>
    <cellStyle name="Total 2 4 10 2 2 3" xfId="49736" xr:uid="{3F2B65FF-34B4-453F-A1FB-6E9F45271F38}"/>
    <cellStyle name="Total 2 4 10 2 3" xfId="33379" xr:uid="{396D6BBC-BC9D-4191-927A-BADC264271E0}"/>
    <cellStyle name="Total 2 4 10 2 3 2" xfId="57907" xr:uid="{59918FB3-C768-44B1-889F-92B1E3644A4B}"/>
    <cellStyle name="Total 2 4 10 2 3 3" xfId="51125" xr:uid="{B9E3F4A8-7B55-4AA2-9AD4-6FA9A1B9EBC4}"/>
    <cellStyle name="Total 2 4 10 2 4" xfId="47853" xr:uid="{7EE1DD14-3039-41B0-84B7-AE6FDB5C8B76}"/>
    <cellStyle name="Total 2 4 10 2 4 2" xfId="54654" xr:uid="{3D53272F-3B07-4322-A1A6-3385B091EE8F}"/>
    <cellStyle name="Total 2 4 10 2 5" xfId="46239" xr:uid="{004AC066-1DFE-4EB9-9602-4CD401898785}"/>
    <cellStyle name="Total 2 4 10 3" xfId="15531" xr:uid="{48B15319-1496-4873-AF87-9D6485F47E0B}"/>
    <cellStyle name="Total 2 4 10 3 2" xfId="35874" xr:uid="{B507AA58-3E70-4015-ADBD-C60D4ACCC2CA}"/>
    <cellStyle name="Total 2 4 10 3 2 2" xfId="56917" xr:uid="{85E682D0-45EF-468C-99CA-6F0B8181BABD}"/>
    <cellStyle name="Total 2 4 10 3 2 3" xfId="50135" xr:uid="{DB9ACDAD-40CB-4CCC-80B4-608EBF3A51AA}"/>
    <cellStyle name="Total 2 4 10 3 3" xfId="48891" xr:uid="{E447E59F-8AB9-4FF8-A326-C378364F8ED4}"/>
    <cellStyle name="Total 2 4 10 3 3 2" xfId="55672" xr:uid="{4814FC95-F490-41D6-865E-9A36498055C1}"/>
    <cellStyle name="Total 2 4 10 3 4" xfId="48252" xr:uid="{FE105F58-9865-4A36-8D8E-951A60CF1A97}"/>
    <cellStyle name="Total 2 4 10 3 4 2" xfId="55044" xr:uid="{B9C78405-6293-47A9-ADD0-AC4DFFEAA4A2}"/>
    <cellStyle name="Total 2 4 10 3 5" xfId="53344" xr:uid="{DA18DA88-DEEE-478C-90C5-BA38DCAC7348}"/>
    <cellStyle name="Total 2 4 10 3 6" xfId="46638" xr:uid="{62D710CD-F4CD-4364-A6CF-7ACC360F156F}"/>
    <cellStyle name="Total 2 4 10 4" xfId="43435" xr:uid="{984C3D22-13DE-42B1-93EE-6704CE863D05}"/>
    <cellStyle name="Total 2 4 10 4 2" xfId="56046" xr:uid="{C5C99ADF-1A38-44D0-9E77-33F727A270AD}"/>
    <cellStyle name="Total 2 4 10 4 3" xfId="49264" xr:uid="{6638F268-2F52-4DAA-AC78-A5BC1DA1F047}"/>
    <cellStyle name="Total 2 4 10 5" xfId="44590" xr:uid="{2AEC67C0-BB65-4D84-AC51-9D0C9DD9F51A}"/>
    <cellStyle name="Total 2 4 10 5 2" xfId="57979" xr:uid="{85466BE3-9372-48A2-8948-BF16292E130E}"/>
    <cellStyle name="Total 2 4 10 5 3" xfId="51197" xr:uid="{990C44D0-1675-4551-BE1D-A9DE304D0664}"/>
    <cellStyle name="Total 2 4 10 6" xfId="45730" xr:uid="{FF842162-B60F-4606-8635-91865B09B99D}"/>
    <cellStyle name="Total 2 4 10 6 2" xfId="54206" xr:uid="{677E3EBB-25F8-4B95-9175-8B5F8DEFB766}"/>
    <cellStyle name="Total 2 4 11" xfId="9124" xr:uid="{E231BDA8-E1FD-48E7-8C46-D95D9BCAB55F}"/>
    <cellStyle name="Total 2 4 11 2" xfId="18113" xr:uid="{7549DB36-BB0F-4C15-8712-575343AF5D90}"/>
    <cellStyle name="Total 2 4 11 2 2" xfId="36266" xr:uid="{F0C6154B-AB99-4BE7-A441-96785F39A9AC}"/>
    <cellStyle name="Total 2 4 11 2 2 2" xfId="56635" xr:uid="{C92CB07D-F5B6-4EC4-93B8-B0D80318BC1E}"/>
    <cellStyle name="Total 2 4 11 2 2 3" xfId="49853" xr:uid="{E2B13FFA-A1C5-4877-B36E-7753D51DFF9F}"/>
    <cellStyle name="Total 2 4 11 2 3" xfId="51515" xr:uid="{B4AAEB42-0103-4C21-8C89-B91E88D9E04A}"/>
    <cellStyle name="Total 2 4 11 2 3 2" xfId="58297" xr:uid="{650E9721-A6FF-4A33-83F9-4CE98F14E3EE}"/>
    <cellStyle name="Total 2 4 11 2 4" xfId="47970" xr:uid="{47D45280-EF75-47CB-BF33-B0B7F95DBA3B}"/>
    <cellStyle name="Total 2 4 11 2 4 2" xfId="54768" xr:uid="{034E5774-2262-4277-AA33-CEBA5D396F7D}"/>
    <cellStyle name="Total 2 4 11 2 5" xfId="46356" xr:uid="{FA4940E7-1E1B-435F-B7FA-C9C53318178A}"/>
    <cellStyle name="Total 2 4 11 3" xfId="28686" xr:uid="{79120E7E-478A-4E0F-BF99-CA09E2D0731A}"/>
    <cellStyle name="Total 2 4 11 3 2" xfId="50249" xr:uid="{C0753858-1B8D-4578-8B7E-58B2F34F97BA}"/>
    <cellStyle name="Total 2 4 11 3 2 2" xfId="57031" xr:uid="{13AE1F55-782D-4337-B2D9-BDF54288101F}"/>
    <cellStyle name="Total 2 4 11 3 3" xfId="51810" xr:uid="{72EA8B2F-2615-4E7B-A59D-832D2665B9DC}"/>
    <cellStyle name="Total 2 4 11 3 3 2" xfId="58591" xr:uid="{15ADEB06-314E-4F2F-A18A-E386AEC4FD8F}"/>
    <cellStyle name="Total 2 4 11 3 4" xfId="48366" xr:uid="{25C27999-490A-4C26-9985-9B0343B51D57}"/>
    <cellStyle name="Total 2 4 11 3 4 2" xfId="55158" xr:uid="{C7C2D7A4-5657-4011-99A6-297D35D2090E}"/>
    <cellStyle name="Total 2 4 11 3 5" xfId="53456" xr:uid="{E787E8F3-CCC4-4539-B618-F5A8CAA6C4F8}"/>
    <cellStyle name="Total 2 4 11 3 6" xfId="46752" xr:uid="{3241748A-71EE-453B-A1B2-227B79C3A857}"/>
    <cellStyle name="Total 2 4 11 4" xfId="44617" xr:uid="{2398ECD0-6DB8-49C8-992E-8892F6FD43E9}"/>
    <cellStyle name="Total 2 4 11 4 2" xfId="56163" xr:uid="{CD604D23-4A5E-44EB-BF3B-DE492CE6B4E1}"/>
    <cellStyle name="Total 2 4 11 4 3" xfId="49381" xr:uid="{20F2D735-A4E3-4D98-AC75-C782ECEC43B8}"/>
    <cellStyle name="Total 2 4 11 5" xfId="51331" xr:uid="{D5D2EB6A-FF8B-4A0B-9ECE-BC05C393BC70}"/>
    <cellStyle name="Total 2 4 11 5 2" xfId="58113" xr:uid="{7285A948-E3FD-4C86-B04E-C848E23CD763}"/>
    <cellStyle name="Total 2 4 11 6" xfId="47501" xr:uid="{81F7965C-F9FB-4C30-BABF-014FEC01FCAF}"/>
    <cellStyle name="Total 2 4 11 6 2" xfId="54320" xr:uid="{7CB9734E-2310-42E3-970F-BFBD2D2B6E6F}"/>
    <cellStyle name="Total 2 4 11 7" xfId="45893" xr:uid="{927D504A-1516-462F-8FD7-2E5E2C81D040}"/>
    <cellStyle name="Total 2 4 12" xfId="12599" xr:uid="{8C4A48FE-1320-40C1-951D-823CE2A3078C}"/>
    <cellStyle name="Total 2 4 12 2" xfId="21588" xr:uid="{C9E1F562-AC6C-4D9E-B3B5-1D3AE3A549A6}"/>
    <cellStyle name="Total 2 4 12 2 2" xfId="31270" xr:uid="{C8DA2D7E-E04E-4189-9497-8AD2C7C0F0E4}"/>
    <cellStyle name="Total 2 4 12 2 2 2" xfId="56674" xr:uid="{F6E0B315-1F52-42E6-81D3-91D592E5C508}"/>
    <cellStyle name="Total 2 4 12 2 2 3" xfId="49892" xr:uid="{16A269B8-4B5E-4CDF-8849-1579D7370D8B}"/>
    <cellStyle name="Total 2 4 12 2 3" xfId="49310" xr:uid="{BA0ED06D-F9F1-4018-A928-91EE9DFF750F}"/>
    <cellStyle name="Total 2 4 12 2 3 2" xfId="56092" xr:uid="{C287F84C-8344-4CFD-BD90-14DFA22CE240}"/>
    <cellStyle name="Total 2 4 12 2 4" xfId="48009" xr:uid="{448F0620-5B53-46B3-8DDC-DEA1CBF714B1}"/>
    <cellStyle name="Total 2 4 12 2 4 2" xfId="54804" xr:uid="{8CE60D13-D497-4288-8606-5189C09E1371}"/>
    <cellStyle name="Total 2 4 12 2 5" xfId="46395" xr:uid="{913D6DA0-4CB5-413D-9918-5EB3CF916B73}"/>
    <cellStyle name="Total 2 4 12 3" xfId="35767" xr:uid="{7082FBC0-2B7A-4E97-BA83-379AA5BF1529}"/>
    <cellStyle name="Total 2 4 12 3 2" xfId="50285" xr:uid="{E265D56B-8E64-40AA-BB41-729F30151B24}"/>
    <cellStyle name="Total 2 4 12 3 2 2" xfId="57067" xr:uid="{8922A8E4-F077-4C82-8A44-A91CA1375F8B}"/>
    <cellStyle name="Total 2 4 12 3 3" xfId="51846" xr:uid="{598A771B-498F-4845-8A59-DBEEAFCF62EF}"/>
    <cellStyle name="Total 2 4 12 3 3 2" xfId="58627" xr:uid="{D8BFA43C-A2F0-4165-8B95-47315FF7AB97}"/>
    <cellStyle name="Total 2 4 12 3 4" xfId="48402" xr:uid="{57D0A002-43C0-4CEF-A3DC-F81B5E60ADBA}"/>
    <cellStyle name="Total 2 4 12 3 4 2" xfId="55194" xr:uid="{34600C1B-55C3-4DD8-A1A7-F849214C9F99}"/>
    <cellStyle name="Total 2 4 12 3 5" xfId="53481" xr:uid="{04FDF30A-3C59-43B8-B704-2C906E424D94}"/>
    <cellStyle name="Total 2 4 12 3 6" xfId="46788" xr:uid="{BBD2F82D-8A45-47F3-8566-882011B6E33C}"/>
    <cellStyle name="Total 2 4 12 4" xfId="44694" xr:uid="{4B3E539F-1569-4558-8A05-8C5C9ABF554E}"/>
    <cellStyle name="Total 2 4 12 4 2" xfId="56202" xr:uid="{92CF2B96-70BC-4788-8006-940CA3E5EFD6}"/>
    <cellStyle name="Total 2 4 12 4 3" xfId="49420" xr:uid="{322BFF1F-49C3-4A35-97D7-95B626478E00}"/>
    <cellStyle name="Total 2 4 12 5" xfId="51684" xr:uid="{505705F0-541C-4A60-B17A-4A65C4E11C84}"/>
    <cellStyle name="Total 2 4 12 5 2" xfId="58465" xr:uid="{99929CAB-5CC0-440D-8DDD-8561157C7E49}"/>
    <cellStyle name="Total 2 4 12 6" xfId="47540" xr:uid="{9E5763C2-9908-49A3-85B4-DE790CE98C66}"/>
    <cellStyle name="Total 2 4 12 6 2" xfId="54356" xr:uid="{55F72A68-7B96-412B-8CBE-209ADD246DE0}"/>
    <cellStyle name="Total 2 4 12 7" xfId="45929" xr:uid="{AC8A55ED-B907-4CB3-89F2-94D3D9B80EDC}"/>
    <cellStyle name="Total 2 4 13" xfId="2246" xr:uid="{C4C18963-3EE6-4BB0-AC3D-BFFA62B61F81}"/>
    <cellStyle name="Total 2 4 13 2" xfId="25633" xr:uid="{925150BF-33BF-4C73-A87E-C52B2FC359F2}"/>
    <cellStyle name="Total 2 4 13 2 2" xfId="56273" xr:uid="{DD092450-5697-452F-AFA0-ED09157C45DC}"/>
    <cellStyle name="Total 2 4 13 2 3" xfId="49491" xr:uid="{5CD6FB74-C03D-4DB2-99EA-CE329BBC14E9}"/>
    <cellStyle name="Total 2 4 13 3" xfId="44663" xr:uid="{043C2BC1-EAEB-45E6-94E4-11642082A2EC}"/>
    <cellStyle name="Total 2 4 13 3 2" xfId="58283" xr:uid="{13B79912-B318-4968-97DA-34139614ABF9}"/>
    <cellStyle name="Total 2 4 13 3 3" xfId="51501" xr:uid="{A6FD35F0-5A87-4E2C-A4F0-4E3BEEAA5550}"/>
    <cellStyle name="Total 2 4 13 4" xfId="47608" xr:uid="{FD3B2F1F-ABC9-4A31-8A3F-CDA652036826}"/>
    <cellStyle name="Total 2 4 13 4 2" xfId="54419" xr:uid="{73D89F61-F174-4467-A051-CB9C97A4994A}"/>
    <cellStyle name="Total 2 4 13 5" xfId="46000" xr:uid="{E19CC3E8-4BC9-45F5-8E52-97C65CD24783}"/>
    <cellStyle name="Total 2 4 14" xfId="13155" xr:uid="{DA4C060C-DA62-4F1A-A1AE-FC5FF4D3A68B}"/>
    <cellStyle name="Total 2 4 14 2" xfId="27008" xr:uid="{5C65D071-3135-4388-814C-A07E110CEDCF}"/>
    <cellStyle name="Total 2 4 14 2 2" xfId="56688" xr:uid="{72CDD2B7-D48A-4F3C-A91A-FB9748CF5055}"/>
    <cellStyle name="Total 2 4 14 2 3" xfId="49906" xr:uid="{A4C95334-5DE7-4A10-89DB-ACC9C3BEC93F}"/>
    <cellStyle name="Total 2 4 14 3" xfId="44740" xr:uid="{AC8CE0C1-CEE0-4670-90C1-355209898B39}"/>
    <cellStyle name="Total 2 4 14 3 2" xfId="58507" xr:uid="{EA08EE93-AB0A-4186-BF8A-D89D9676631C}"/>
    <cellStyle name="Total 2 4 14 3 3" xfId="51726" xr:uid="{0F0565DD-CFC2-43A9-977D-59E063751D51}"/>
    <cellStyle name="Total 2 4 14 4" xfId="48023" xr:uid="{5F78F9A3-FBCF-49BA-A6EB-A94AAE2C7128}"/>
    <cellStyle name="Total 2 4 14 4 2" xfId="54815" xr:uid="{021392C1-9EE3-4A71-BFB0-7C6652DCF4FC}"/>
    <cellStyle name="Total 2 4 14 5" xfId="53118" xr:uid="{1D3E6631-1912-4053-84EA-CBF2273DD0F0}"/>
    <cellStyle name="Total 2 4 14 6" xfId="46409" xr:uid="{B27B3F64-EBF2-4721-B406-FC2FFE4001F8}"/>
    <cellStyle name="Total 2 4 15" xfId="34170" xr:uid="{F361F97C-9C6E-4D4E-9FA2-C7F438A5AABD}"/>
    <cellStyle name="Total 2 4 15 2" xfId="44779" xr:uid="{8EDF8FEF-A4B5-49F8-B7C2-2AA0963AD7A3}"/>
    <cellStyle name="Total 2 4 15 2 2" xfId="57172" xr:uid="{462247AB-DA2B-42B7-83EC-D7DFF6274FFB}"/>
    <cellStyle name="Total 2 4 15 2 3" xfId="50390" xr:uid="{1619EB7C-0277-40EE-BE63-5AA151C830DC}"/>
    <cellStyle name="Total 2 4 15 3" xfId="51745" xr:uid="{3F607D74-FE14-4E6D-8A5A-5EC60104EE96}"/>
    <cellStyle name="Total 2 4 15 3 2" xfId="58526" xr:uid="{0C63D629-8977-411D-A633-D85A52CFE9B6}"/>
    <cellStyle name="Total 2 4 15 4" xfId="48507" xr:uid="{5EA18315-FC66-4044-BCC1-BB82B64A9E55}"/>
    <cellStyle name="Total 2 4 15 4 2" xfId="55299" xr:uid="{3358907F-82E4-41B6-BA44-D8B0D5BD035B}"/>
    <cellStyle name="Total 2 4 15 5" xfId="53585" xr:uid="{8331737E-2236-43C0-97A3-95A992683F75}"/>
    <cellStyle name="Total 2 4 15 6" xfId="46893" xr:uid="{AEDFBDE3-ECD5-4A54-A243-7CCDC7A00797}"/>
    <cellStyle name="Total 2 4 16" xfId="44756" xr:uid="{09642710-6DEF-4324-BF9C-28659FC8EDD0}"/>
    <cellStyle name="Total 2 4 16 2" xfId="50329" xr:uid="{6DBB463B-A8DD-4005-8662-F3525340C3D1}"/>
    <cellStyle name="Total 2 4 16 2 2" xfId="57111" xr:uid="{D3C03978-B670-4572-88C5-A825E87C9A34}"/>
    <cellStyle name="Total 2 4 16 3" xfId="51933" xr:uid="{C68C3FE9-61EC-48CF-86E7-BED057052250}"/>
    <cellStyle name="Total 2 4 16 3 2" xfId="58714" xr:uid="{A9591D9B-5DEB-4A7F-8856-B951EF4D5123}"/>
    <cellStyle name="Total 2 4 16 4" xfId="51701" xr:uid="{B20E5B36-0481-4606-90F8-7266C0A933AF}"/>
    <cellStyle name="Total 2 4 16 4 2" xfId="58482" xr:uid="{F3FA9030-A1BE-4B10-979A-025318593B01}"/>
    <cellStyle name="Total 2 4 16 5" xfId="48446" xr:uid="{9E2136D0-911F-4F26-966B-628C5F7C52DE}"/>
    <cellStyle name="Total 2 4 16 5 2" xfId="55238" xr:uid="{E20D273A-443B-4644-A71B-316FC6E39CC6}"/>
    <cellStyle name="Total 2 4 16 6" xfId="53524" xr:uid="{C255FC00-CC02-4700-B386-5106A955D8F1}"/>
    <cellStyle name="Total 2 4 16 7" xfId="46832" xr:uid="{85234363-8F70-449F-9C2D-3B13309BAC84}"/>
    <cellStyle name="Total 2 4 17" xfId="44811" xr:uid="{7F911546-0E67-4C6C-8F06-E6827061AE47}"/>
    <cellStyle name="Total 2 4 17 2" xfId="50429" xr:uid="{C89C9453-C716-45D6-98AC-09FA006FC5FC}"/>
    <cellStyle name="Total 2 4 17 2 2" xfId="57211" xr:uid="{F54B274C-00EC-400A-A26C-25830EEAF6CD}"/>
    <cellStyle name="Total 2 4 17 3" xfId="52031" xr:uid="{E86AB30F-42C0-4253-9777-173C56341E8D}"/>
    <cellStyle name="Total 2 4 17 3 2" xfId="58812" xr:uid="{6620A99D-8E41-4A54-8D78-A5FD74D0DBBC}"/>
    <cellStyle name="Total 2 4 17 4" xfId="52229" xr:uid="{DCB9B3EB-9E51-4B93-9BFD-868939715CA7}"/>
    <cellStyle name="Total 2 4 17 4 2" xfId="59010" xr:uid="{FCFF5CBC-B327-4A6B-9B8E-23C198CF4ED3}"/>
    <cellStyle name="Total 2 4 17 5" xfId="48546" xr:uid="{315B5294-EB27-456F-9D07-6F5C79EF91E3}"/>
    <cellStyle name="Total 2 4 17 5 2" xfId="55335" xr:uid="{BAF85D0C-2971-432B-A615-AD22C37DEA86}"/>
    <cellStyle name="Total 2 4 17 6" xfId="53621" xr:uid="{14D0782C-C926-46CF-9870-BC5980B9BBE3}"/>
    <cellStyle name="Total 2 4 17 7" xfId="46932" xr:uid="{BDE2E7A0-6567-4E30-93F5-F34662A165F6}"/>
    <cellStyle name="Total 2 4 18" xfId="44793" xr:uid="{C336111B-30C7-47A2-99D7-5070C3DA0D8A}"/>
    <cellStyle name="Total 2 4 18 2" xfId="50463" xr:uid="{6203E4D7-9429-4A1F-B073-AE782D8D6465}"/>
    <cellStyle name="Total 2 4 18 2 2" xfId="57245" xr:uid="{3D4FC9E6-5AA3-438C-8A8F-2DD126D68F61}"/>
    <cellStyle name="Total 2 4 18 3" xfId="52065" xr:uid="{D9C01272-D407-4BBD-91C5-49EF37820F34}"/>
    <cellStyle name="Total 2 4 18 3 2" xfId="58846" xr:uid="{57A454D7-B36D-4AD7-8FE1-E5FF96069D1E}"/>
    <cellStyle name="Total 2 4 18 4" xfId="51881" xr:uid="{53133B11-8D5F-474E-B1BE-6930CB47640E}"/>
    <cellStyle name="Total 2 4 18 4 2" xfId="58662" xr:uid="{F00E58DC-CDA2-4EBE-BC7F-0538639C995C}"/>
    <cellStyle name="Total 2 4 18 5" xfId="48580" xr:uid="{33C92922-94BC-49C1-AE9B-CF8560D546EC}"/>
    <cellStyle name="Total 2 4 18 5 2" xfId="55369" xr:uid="{C50FF89D-FBB8-45AC-9045-368B0C464466}"/>
    <cellStyle name="Total 2 4 18 6" xfId="53655" xr:uid="{ED827601-AB54-4877-B2CA-560438D83C09}"/>
    <cellStyle name="Total 2 4 18 7" xfId="46966" xr:uid="{85739F9B-F433-482E-BAF5-52B1F28A0F16}"/>
    <cellStyle name="Total 2 4 19" xfId="44864" xr:uid="{51686DDA-416B-4B4C-BFD5-0D48F6CB9243}"/>
    <cellStyle name="Total 2 4 19 2" xfId="50512" xr:uid="{B512358A-B816-4CE0-BB2E-C6172C82D4BF}"/>
    <cellStyle name="Total 2 4 19 2 2" xfId="57294" xr:uid="{A688C4E0-9630-4621-BD02-1929889236BB}"/>
    <cellStyle name="Total 2 4 19 3" xfId="52114" xr:uid="{5B00F42D-5F6F-438F-8E36-10EAF365ABB6}"/>
    <cellStyle name="Total 2 4 19 3 2" xfId="58895" xr:uid="{92A38953-F32C-4A4D-AF82-072A85966E07}"/>
    <cellStyle name="Total 2 4 19 4" xfId="49308" xr:uid="{90263A85-F7C3-4D17-9E50-EEDA17579177}"/>
    <cellStyle name="Total 2 4 19 4 2" xfId="56090" xr:uid="{6B808A1F-0E5D-40EF-AAFA-DFFB1F919C13}"/>
    <cellStyle name="Total 2 4 19 5" xfId="48629" xr:uid="{D5DE0D28-075E-4F07-9240-E3320679014F}"/>
    <cellStyle name="Total 2 4 19 5 2" xfId="55418" xr:uid="{3AAD58F5-A5D2-430F-B9E0-35404CDA9DD3}"/>
    <cellStyle name="Total 2 4 19 6" xfId="53704" xr:uid="{31811C91-E5D1-4454-8CA6-68121D3154D3}"/>
    <cellStyle name="Total 2 4 19 7" xfId="47015" xr:uid="{E809505D-3FF9-4282-98DB-8CE4DF633D64}"/>
    <cellStyle name="Total 2 4 2" xfId="378" xr:uid="{8D991AE7-5A93-4F9F-90AB-BE7B4F466AB9}"/>
    <cellStyle name="Total 2 4 2 10" xfId="9249" xr:uid="{E0F6F636-1183-4F5C-9C3C-BBF1515D155A}"/>
    <cellStyle name="Total 2 4 2 10 2" xfId="18238" xr:uid="{F4284029-E5F6-4BA2-8FFE-E8E6A1AAC5AC}"/>
    <cellStyle name="Total 2 4 2 10 2 2" xfId="22661" xr:uid="{8036766B-C546-4CE7-BEB4-DB8E1DAF22D9}"/>
    <cellStyle name="Total 2 4 2 10 3" xfId="27622" xr:uid="{691857C8-36CA-4AE0-B18D-3D97F25856FE}"/>
    <cellStyle name="Total 2 4 2 11" xfId="12586" xr:uid="{945E944D-6215-4111-95B4-FBBC84884C07}"/>
    <cellStyle name="Total 2 4 2 11 2" xfId="21575" xr:uid="{F94DF3CA-1C69-494D-B7ED-ACE4BF8CC9D8}"/>
    <cellStyle name="Total 2 4 2 11 2 2" xfId="36714" xr:uid="{4EB0409E-9543-4ACA-8335-300812A1F707}"/>
    <cellStyle name="Total 2 4 2 11 3" xfId="36763" xr:uid="{A5C60B0F-9D63-44A4-B2B5-835B72ED6F3E}"/>
    <cellStyle name="Total 2 4 2 12" xfId="2384" xr:uid="{AB4B69F1-F590-4901-B961-5289AA92D5B4}"/>
    <cellStyle name="Total 2 4 2 12 2" xfId="32457" xr:uid="{612E9B02-F053-449C-AF9C-CF8BEDE20594}"/>
    <cellStyle name="Total 2 4 2 13" xfId="13293" xr:uid="{36228CBA-D313-4ABB-8BBB-8B2B1C45A671}"/>
    <cellStyle name="Total 2 4 2 13 2" xfId="35672" xr:uid="{0E94082E-0D92-4B17-9A0D-E60EC81B801E}"/>
    <cellStyle name="Total 2 4 2 14" xfId="43725" xr:uid="{C4EF10FE-960F-4352-AB9E-0CC5B9ED9AAA}"/>
    <cellStyle name="Total 2 4 2 15" xfId="44328" xr:uid="{6E19BBC3-0762-4491-96AD-EE773909665D}"/>
    <cellStyle name="Total 2 4 2 16" xfId="45507" xr:uid="{19775B8C-B9AB-42FA-BEFC-72D5D88FB0F6}"/>
    <cellStyle name="Total 2 4 2 2" xfId="727" xr:uid="{935A75DF-036C-4625-97D3-9B706941A808}"/>
    <cellStyle name="Total 2 4 2 2 2" xfId="5103" xr:uid="{75F4DDB5-02CE-4DB4-A865-D0ACDEC386F3}"/>
    <cellStyle name="Total 2 4 2 2 2 2" xfId="7689" xr:uid="{F5C26119-90A0-442E-B872-1E6137B4912F}"/>
    <cellStyle name="Total 2 4 2 2 2 2 2" xfId="16678" xr:uid="{B8CDF62E-6882-4161-A0BB-126204FC8819}"/>
    <cellStyle name="Total 2 4 2 2 2 2 2 2" xfId="31405" xr:uid="{BB28E9D6-C9F2-4F44-9B23-F70953989D07}"/>
    <cellStyle name="Total 2 4 2 2 2 2 3" xfId="34982" xr:uid="{832F6439-4A1A-4029-861F-18447620213F}"/>
    <cellStyle name="Total 2 4 2 2 2 2 4" xfId="56295" xr:uid="{D6DDC02D-CB75-4710-972A-A2D6B714B7FA}"/>
    <cellStyle name="Total 2 4 2 2 2 3" xfId="10326" xr:uid="{AA5A81D1-915D-4AA1-8EB2-F28847AA471F}"/>
    <cellStyle name="Total 2 4 2 2 2 3 2" xfId="19315" xr:uid="{09FED2D9-B3CF-4AEF-96F7-B8FCE6432714}"/>
    <cellStyle name="Total 2 4 2 2 2 3 2 2" xfId="29337" xr:uid="{C7B7CBF2-CED3-41C0-A6BA-C6A759F0D0EF}"/>
    <cellStyle name="Total 2 4 2 2 2 3 3" xfId="22633" xr:uid="{45980805-A035-46A6-9110-2F3303229529}"/>
    <cellStyle name="Total 2 4 2 2 2 4" xfId="14092" xr:uid="{94527DEF-B070-4ADF-AEB7-B2787CD2F2F5}"/>
    <cellStyle name="Total 2 4 2 2 2 4 2" xfId="36299" xr:uid="{8318EC07-2D22-4FF3-B5EC-2CBCCD1C1DB5}"/>
    <cellStyle name="Total 2 4 2 2 2 5" xfId="24871" xr:uid="{CE8C33B5-E630-47F1-84C1-0F2A3FF8706B}"/>
    <cellStyle name="Total 2 4 2 2 2 6" xfId="49513" xr:uid="{52914437-7B4F-4F74-955B-714C671B4708}"/>
    <cellStyle name="Total 2 4 2 2 3" xfId="3164" xr:uid="{66B100A4-8C22-43A5-8F67-01C0879A4802}"/>
    <cellStyle name="Total 2 4 2 2 3 2" xfId="43702" xr:uid="{1C03D820-DA51-401C-8B8C-BE2677E8FC4A}"/>
    <cellStyle name="Total 2 4 2 2 3 2 2" xfId="57983" xr:uid="{29D5074C-53BD-43C7-879D-1DE57FC5BF24}"/>
    <cellStyle name="Total 2 4 2 2 3 3" xfId="51201" xr:uid="{26D74112-619E-4F94-BB16-EE14F7DCE5E8}"/>
    <cellStyle name="Total 2 4 2 2 4" xfId="36965" xr:uid="{BFC559F2-FF7F-4CA2-B140-BCACB3AC8AD0}"/>
    <cellStyle name="Total 2 4 2 2 4 2" xfId="54440" xr:uid="{C4661AFE-6C0C-45BE-B07E-9D80B320F413}"/>
    <cellStyle name="Total 2 4 2 2 4 3" xfId="47630" xr:uid="{72448F34-CBEA-4BB0-8557-A8B110221DE5}"/>
    <cellStyle name="Total 2 4 2 2 5" xfId="46022" xr:uid="{286A737D-5DB0-4FB4-BBF2-9B99E0570AA5}"/>
    <cellStyle name="Total 2 4 2 3" xfId="1072" xr:uid="{587B6F88-0C39-41D2-8C26-7A96969A6AD1}"/>
    <cellStyle name="Total 2 4 2 3 2" xfId="5424" xr:uid="{8BD76C39-EA1E-4D2B-8E7B-FE4B446053D7}"/>
    <cellStyle name="Total 2 4 2 3 2 2" xfId="8010" xr:uid="{C5BF2930-402A-448D-ABA5-0C31E7FB2734}"/>
    <cellStyle name="Total 2 4 2 3 2 2 2" xfId="16999" xr:uid="{2E1980A6-EE5F-41FB-8E07-FF231F0D61BC}"/>
    <cellStyle name="Total 2 4 2 3 2 2 2 2" xfId="38549" xr:uid="{A11383D6-6BAC-4F99-8C99-FEA3CFB2870B}"/>
    <cellStyle name="Total 2 4 2 3 2 2 3" xfId="30254" xr:uid="{43A8B9FA-1E8B-4E72-8006-65B8B65C9A11}"/>
    <cellStyle name="Total 2 4 2 3 2 2 4" xfId="56703" xr:uid="{F6DED2FE-BA3F-4BB4-96C1-D60CE133AE38}"/>
    <cellStyle name="Total 2 4 2 3 2 3" xfId="10647" xr:uid="{9D7FFBA7-26D5-452C-920E-A49BAB5D9C93}"/>
    <cellStyle name="Total 2 4 2 3 2 3 2" xfId="19636" xr:uid="{772D30F5-B0BB-4F7F-9EDE-D806C6DD97B3}"/>
    <cellStyle name="Total 2 4 2 3 2 3 2 2" xfId="27588" xr:uid="{C282DB46-A36B-4EFD-81CD-C24FF298DC36}"/>
    <cellStyle name="Total 2 4 2 3 2 3 3" xfId="27040" xr:uid="{13AFAEE2-C8D4-4C80-80BB-653C258E21AB}"/>
    <cellStyle name="Total 2 4 2 3 2 4" xfId="14413" xr:uid="{6C06174D-6CDF-41E7-AFAE-2D5925DD9260}"/>
    <cellStyle name="Total 2 4 2 3 2 4 2" xfId="28571" xr:uid="{19FA799C-03E8-44EF-BC63-98A81AE90927}"/>
    <cellStyle name="Total 2 4 2 3 2 5" xfId="25949" xr:uid="{9A47DB26-3CA6-4E81-88E5-1A817F1F5ADD}"/>
    <cellStyle name="Total 2 4 2 3 2 6" xfId="49921" xr:uid="{61401F21-28A2-40E2-9FC5-E065DBBF3C09}"/>
    <cellStyle name="Total 2 4 2 3 3" xfId="3509" xr:uid="{37462BB3-6DEE-4768-B655-41727C9B23FF}"/>
    <cellStyle name="Total 2 4 2 3 3 2" xfId="31166" xr:uid="{5D9D320B-C7E4-444A-8CB1-CF5BF8F46A11}"/>
    <cellStyle name="Total 2 4 2 3 3 2 2" xfId="59052" xr:uid="{C167FD1C-7E43-4A92-8CF3-AFD57BC12579}"/>
    <cellStyle name="Total 2 4 2 3 3 3" xfId="52271" xr:uid="{649589E3-60B3-4CE5-9BD3-6BEA0405805D}"/>
    <cellStyle name="Total 2 4 2 3 4" xfId="28660" xr:uid="{B2305267-3990-43E6-AF55-B1B9AD3EDC6E}"/>
    <cellStyle name="Total 2 4 2 3 4 2" xfId="54830" xr:uid="{5E4988CA-6B47-42FC-8590-BC1BF2FFAB82}"/>
    <cellStyle name="Total 2 4 2 3 4 3" xfId="48038" xr:uid="{64441EEC-9F83-458C-880B-A95D83A986F5}"/>
    <cellStyle name="Total 2 4 2 3 5" xfId="53130" xr:uid="{B8D41800-905F-4023-984A-54C9AA726283}"/>
    <cellStyle name="Total 2 4 2 3 6" xfId="46424" xr:uid="{87E8ED25-54B7-49EE-AC90-AADE5DD376E7}"/>
    <cellStyle name="Total 2 4 2 4" xfId="1416" xr:uid="{6283A02F-BC58-42DB-B382-E4C6809BA9A5}"/>
    <cellStyle name="Total 2 4 2 4 2" xfId="5761" xr:uid="{3523FFF4-1088-40CC-9F17-5272A28C475C}"/>
    <cellStyle name="Total 2 4 2 4 2 2" xfId="8347" xr:uid="{E531ECA5-E22D-4434-AD8C-D095E330EC35}"/>
    <cellStyle name="Total 2 4 2 4 2 2 2" xfId="17336" xr:uid="{EA6A9D86-3A29-41DB-AF87-C76D0BF36143}"/>
    <cellStyle name="Total 2 4 2 4 2 2 2 2" xfId="34619" xr:uid="{56EA3CEB-1033-42CA-BB1C-38CD9C5838E2}"/>
    <cellStyle name="Total 2 4 2 4 2 2 3" xfId="35261" xr:uid="{FE6D7E18-A9FC-4935-8FB0-4137DD8006BD}"/>
    <cellStyle name="Total 2 4 2 4 2 3" xfId="10984" xr:uid="{525B9197-7088-4B9A-B780-1890856837F2}"/>
    <cellStyle name="Total 2 4 2 4 2 3 2" xfId="19973" xr:uid="{DCC62721-3C7F-4BE9-9985-30C16E1F2709}"/>
    <cellStyle name="Total 2 4 2 4 2 3 2 2" xfId="41771" xr:uid="{32B3CB6F-85F8-49D4-901B-199D28229B54}"/>
    <cellStyle name="Total 2 4 2 4 2 3 3" xfId="26743" xr:uid="{150F3345-F622-4F9A-990B-91CBD1BA3538}"/>
    <cellStyle name="Total 2 4 2 4 2 4" xfId="14750" xr:uid="{56896E55-8F49-4643-AF2A-F871D0B642F9}"/>
    <cellStyle name="Total 2 4 2 4 2 4 2" xfId="38360" xr:uid="{7550BD19-6CFE-45D9-8CC2-6DC51FD52497}"/>
    <cellStyle name="Total 2 4 2 4 2 5" xfId="29650" xr:uid="{18687F3D-3AD7-4186-8A85-6B220E77CE8D}"/>
    <cellStyle name="Total 2 4 2 4 2 6" xfId="55823" xr:uid="{5CA1111F-CCC4-43DE-BD96-23E06F112B0B}"/>
    <cellStyle name="Total 2 4 2 4 3" xfId="3853" xr:uid="{990BF116-8090-4097-A3FF-B7279C79D742}"/>
    <cellStyle name="Total 2 4 2 4 3 2" xfId="42063" xr:uid="{5ED7409A-E8E6-4728-80CE-C2BEF93F1A7D}"/>
    <cellStyle name="Total 2 4 2 4 4" xfId="39823" xr:uid="{161A2E97-9AAD-4042-95DC-85EBBCB55CC9}"/>
    <cellStyle name="Total 2 4 2 4 5" xfId="49041" xr:uid="{51C37F43-731F-4884-A086-5E4CB5F340FE}"/>
    <cellStyle name="Total 2 4 2 5" xfId="1301" xr:uid="{2642842A-19B2-4CA8-9F57-A9BBA2A191B4}"/>
    <cellStyle name="Total 2 4 2 5 2" xfId="5646" xr:uid="{A165F461-C001-4049-B535-06D756D8ED34}"/>
    <cellStyle name="Total 2 4 2 5 2 2" xfId="8232" xr:uid="{8F676DC5-DD45-4DBC-80E4-90918BD7E101}"/>
    <cellStyle name="Total 2 4 2 5 2 2 2" xfId="17221" xr:uid="{8DA1ADB4-4638-4E17-AE84-C688B8CB84DA}"/>
    <cellStyle name="Total 2 4 2 5 2 2 2 2" xfId="29575" xr:uid="{2F60F912-E3FC-4193-A267-B0A79331D2B6}"/>
    <cellStyle name="Total 2 4 2 5 2 2 3" xfId="26185" xr:uid="{6532CFCE-15F4-40CC-91DF-2047E3FC6C8C}"/>
    <cellStyle name="Total 2 4 2 5 2 3" xfId="10869" xr:uid="{A25807D9-BA04-421F-9E51-83680A4B4A3B}"/>
    <cellStyle name="Total 2 4 2 5 2 3 2" xfId="19858" xr:uid="{1FB8E243-BE64-444B-B657-7530C10C30A2}"/>
    <cellStyle name="Total 2 4 2 5 2 3 2 2" xfId="28913" xr:uid="{00F03FFE-C518-41B1-91CE-AC34F5B0180D}"/>
    <cellStyle name="Total 2 4 2 5 2 3 3" xfId="34700" xr:uid="{810064C1-0DE4-4E6A-A90D-35F30A5FB10F}"/>
    <cellStyle name="Total 2 4 2 5 2 4" xfId="14635" xr:uid="{3B8E3AD7-C100-40D6-ABF6-BBA014B5ADF8}"/>
    <cellStyle name="Total 2 4 2 5 2 4 2" xfId="37282" xr:uid="{094C7293-48CF-4FDE-B98C-1C653DD37C67}"/>
    <cellStyle name="Total 2 4 2 5 2 5" xfId="34841" xr:uid="{D9D1F187-1977-4128-AD5A-3D3E37D7E6B8}"/>
    <cellStyle name="Total 2 4 2 5 2 6" xfId="59029" xr:uid="{3F784A70-3E91-4291-93B1-594AAF2CF820}"/>
    <cellStyle name="Total 2 4 2 5 3" xfId="3738" xr:uid="{6CA27559-0D0F-4EEA-9481-6AEE3705645E}"/>
    <cellStyle name="Total 2 4 2 5 3 2" xfId="41010" xr:uid="{8D91A29D-1A64-4CB6-A119-C735C0F41BBA}"/>
    <cellStyle name="Total 2 4 2 5 4" xfId="32638" xr:uid="{C41F4D74-FB8D-40DC-B8E1-5D930758FA7A}"/>
    <cellStyle name="Total 2 4 2 5 5" xfId="52248" xr:uid="{64B1D994-C90F-479D-90B4-20E66D6CFEA6}"/>
    <cellStyle name="Total 2 4 2 6" xfId="2035" xr:uid="{EE8C0F5E-E758-4644-A700-2893D6CE132A}"/>
    <cellStyle name="Total 2 4 2 6 2" xfId="6343" xr:uid="{0743E545-A1E5-49AE-9086-7AC0A6FCC37B}"/>
    <cellStyle name="Total 2 4 2 6 2 2" xfId="8929" xr:uid="{0FC53EED-9C33-4680-BD45-8BC44FB6D660}"/>
    <cellStyle name="Total 2 4 2 6 2 2 2" xfId="17918" xr:uid="{6AA9F7F6-E125-47A2-8BD6-0D01D2EAF8C0}"/>
    <cellStyle name="Total 2 4 2 6 2 2 2 2" xfId="35629" xr:uid="{8A95897C-01B4-4B1B-9C0E-05C8B7DDBA37}"/>
    <cellStyle name="Total 2 4 2 6 2 2 3" xfId="37257" xr:uid="{F81440D2-BDD9-4060-90D1-CCD067A9A5D6}"/>
    <cellStyle name="Total 2 4 2 6 2 3" xfId="11566" xr:uid="{F4D0F830-E293-470A-8A2C-7D975B7FF044}"/>
    <cellStyle name="Total 2 4 2 6 2 3 2" xfId="20555" xr:uid="{1B1D9096-48E2-46B3-BAEA-47A2CD788A5C}"/>
    <cellStyle name="Total 2 4 2 6 2 3 2 2" xfId="32122" xr:uid="{BA919E5D-9537-4FE1-A200-E18D16014092}"/>
    <cellStyle name="Total 2 4 2 6 2 3 3" xfId="26838" xr:uid="{20AE3165-785D-48FE-8F83-41CC96E72C29}"/>
    <cellStyle name="Total 2 4 2 6 2 4" xfId="15332" xr:uid="{437C5489-D23A-4D83-B0D0-772A791D49CC}"/>
    <cellStyle name="Total 2 4 2 6 2 4 2" xfId="24685" xr:uid="{54604E30-25CB-4C48-BDEE-53B755EA0B2E}"/>
    <cellStyle name="Total 2 4 2 6 2 5" xfId="29955" xr:uid="{8964AE54-7C93-4C32-B4D4-BC0D78F3F85E}"/>
    <cellStyle name="Total 2 4 2 6 2 6" xfId="53992" xr:uid="{7FEC2C7C-EF17-421D-8A8A-015236832398}"/>
    <cellStyle name="Total 2 4 2 6 3" xfId="4472" xr:uid="{6225CF7A-DC3A-4B28-9C0F-1F03727ED9B0}"/>
    <cellStyle name="Total 2 4 2 6 3 2" xfId="36723" xr:uid="{4C8C068B-BC2D-4776-B600-971E3224126A}"/>
    <cellStyle name="Total 2 4 2 6 4" xfId="40817" xr:uid="{8AF6E301-2401-4BFC-B45A-6DAF8E02D882}"/>
    <cellStyle name="Total 2 4 2 6 5" xfId="47324" xr:uid="{91382F58-CB32-4A39-921E-A81EE0FBDB22}"/>
    <cellStyle name="Total 2 4 2 7" xfId="2846" xr:uid="{A1281188-11CA-4C25-B80B-FF158E6FABD8}"/>
    <cellStyle name="Total 2 4 2 7 2" xfId="6996" xr:uid="{AAC073E7-D644-4A5D-9F64-502A0C810528}"/>
    <cellStyle name="Total 2 4 2 7 2 2" xfId="12125" xr:uid="{A2F207E7-1ECA-4D66-B9E6-4AB095BFD043}"/>
    <cellStyle name="Total 2 4 2 7 2 2 2" xfId="21114" xr:uid="{A41A3697-61A5-48B1-9211-139FD0D8FA6F}"/>
    <cellStyle name="Total 2 4 2 7 2 2 2 2" xfId="34047" xr:uid="{35754866-2F49-4836-A9A2-0D1BEF0A1328}"/>
    <cellStyle name="Total 2 4 2 7 2 2 3" xfId="30142" xr:uid="{9ED666F5-0E9D-4E08-AEB4-FA97D962064A}"/>
    <cellStyle name="Total 2 4 2 7 2 3" xfId="12939" xr:uid="{52D7E145-875A-4D56-99F1-F13E8C79DEBA}"/>
    <cellStyle name="Total 2 4 2 7 2 3 2" xfId="21928" xr:uid="{C253CC2E-F5E7-4D9A-87EC-AF51DB300FE9}"/>
    <cellStyle name="Total 2 4 2 7 2 3 2 2" xfId="34838" xr:uid="{71F3F0BD-3A58-4F21-A690-CC743529D2C7}"/>
    <cellStyle name="Total 2 4 2 7 2 3 3" xfId="42258" xr:uid="{FCEBBF37-A0ED-4F99-838F-F59191F070BE}"/>
    <cellStyle name="Total 2 4 2 7 2 4" xfId="15985" xr:uid="{5B7A63D4-CB05-4090-90BF-C5A7C78A6C46}"/>
    <cellStyle name="Total 2 4 2 7 2 4 2" xfId="33168" xr:uid="{FC4D14E8-B98C-4B9F-9551-CC27E31DB4A6}"/>
    <cellStyle name="Total 2 4 2 7 2 5" xfId="39541" xr:uid="{E5292CDE-47C7-40BC-88D4-985D9D3910E5}"/>
    <cellStyle name="Total 2 4 2 7 3" xfId="9559" xr:uid="{7254BA2F-12B2-4286-9B47-767CD844FBBE}"/>
    <cellStyle name="Total 2 4 2 7 3 2" xfId="18548" xr:uid="{DC3E53EA-CBAE-4609-9C3C-5A8841C942D4}"/>
    <cellStyle name="Total 2 4 2 7 3 2 2" xfId="22877" xr:uid="{967A1B10-800D-4740-852B-003C63E551B6}"/>
    <cellStyle name="Total 2 4 2 7 3 3" xfId="35792" xr:uid="{51A57264-24E0-43A1-BB96-92C8F162E331}"/>
    <cellStyle name="Total 2 4 2 7 4" xfId="42119" xr:uid="{F1010957-8C84-4003-A19B-3BECEE9169C7}"/>
    <cellStyle name="Total 2 4 2 8" xfId="4779" xr:uid="{CB2FA353-3CC7-4BE4-AE37-7B53A4BE49D2}"/>
    <cellStyle name="Total 2 4 2 8 2" xfId="7365" xr:uid="{1A2C0A53-8AF1-4661-8736-25175579D753}"/>
    <cellStyle name="Total 2 4 2 8 2 2" xfId="16354" xr:uid="{34B383A7-C188-4E6D-91BB-08A9BAD7DDF9}"/>
    <cellStyle name="Total 2 4 2 8 2 2 2" xfId="28795" xr:uid="{0472FC85-7EF7-4D99-8959-0D4E3CBEEC9A}"/>
    <cellStyle name="Total 2 4 2 8 2 3" xfId="27858" xr:uid="{206838B7-3360-44DA-99F4-E769522F3C6C}"/>
    <cellStyle name="Total 2 4 2 8 3" xfId="10002" xr:uid="{583E0AE3-F774-46B0-B166-58CEDF29A486}"/>
    <cellStyle name="Total 2 4 2 8 3 2" xfId="18991" xr:uid="{94F9CE14-4C08-4DD6-B045-1C569D73BA68}"/>
    <cellStyle name="Total 2 4 2 8 3 2 2" xfId="30049" xr:uid="{F6ED2783-FEF0-4413-9356-A68E345DC837}"/>
    <cellStyle name="Total 2 4 2 8 3 3" xfId="22637" xr:uid="{F3882CEC-868D-4779-A460-B4F679AEB37D}"/>
    <cellStyle name="Total 2 4 2 8 4" xfId="13768" xr:uid="{48564C66-D760-44EA-A528-668A42B56395}"/>
    <cellStyle name="Total 2 4 2 8 4 2" xfId="25594" xr:uid="{AA86D3A3-06A1-450B-9C48-81B10AE52350}"/>
    <cellStyle name="Total 2 4 2 8 5" xfId="36876" xr:uid="{06494F75-F531-4FAD-9C56-E161A06AF29E}"/>
    <cellStyle name="Total 2 4 2 9" xfId="6680" xr:uid="{FAC8093B-1BC2-46E5-BA68-931ADF4EFB39}"/>
    <cellStyle name="Total 2 4 2 9 2" xfId="11886" xr:uid="{FE651C8C-06B7-411B-854D-D3A18119D093}"/>
    <cellStyle name="Total 2 4 2 9 2 2" xfId="20875" xr:uid="{8AA61261-CE8A-4A2D-B81E-5D7C8AAF87C0}"/>
    <cellStyle name="Total 2 4 2 9 2 2 2" xfId="41849" xr:uid="{791DF69D-6050-4D94-8A2D-A9AAF63EB536}"/>
    <cellStyle name="Total 2 4 2 9 2 3" xfId="37779" xr:uid="{68BE6021-94C5-4CB6-B203-59C544708560}"/>
    <cellStyle name="Total 2 4 2 9 3" xfId="15669" xr:uid="{B8C6DEF6-E1A6-4675-A210-F3BC11EDA9A6}"/>
    <cellStyle name="Total 2 4 2 9 3 2" xfId="40087" xr:uid="{2ACBF79F-DB72-4A6B-8901-0E49EC8B9D8D}"/>
    <cellStyle name="Total 2 4 2 9 4" xfId="37277" xr:uid="{8800B711-6181-4C29-BFE0-7BBC5D31D175}"/>
    <cellStyle name="Total 2 4 20" xfId="44903" xr:uid="{A2DB5B0E-36BC-4541-A1E1-4101A24D3EB7}"/>
    <cellStyle name="Total 2 4 20 2" xfId="50448" xr:uid="{6A4F7312-201F-42EA-A8D4-A80277999C23}"/>
    <cellStyle name="Total 2 4 20 2 2" xfId="57230" xr:uid="{22F47945-C505-4280-9A56-EEF64FA2E196}"/>
    <cellStyle name="Total 2 4 20 3" xfId="52050" xr:uid="{BB54806C-B6CB-4EFB-AE00-8C1EA4E6C051}"/>
    <cellStyle name="Total 2 4 20 3 2" xfId="58831" xr:uid="{E7A695B5-B31F-4063-BF07-610A81AF7E80}"/>
    <cellStyle name="Total 2 4 20 4" xfId="51615" xr:uid="{6EDDBA5A-FEF8-4091-BD3F-5D101BA1E3C3}"/>
    <cellStyle name="Total 2 4 20 4 2" xfId="58396" xr:uid="{2CF7943F-2A03-45AD-AED7-AA181B3B20F7}"/>
    <cellStyle name="Total 2 4 20 5" xfId="48565" xr:uid="{70487F49-AF91-4DF3-A535-7E125EB8F918}"/>
    <cellStyle name="Total 2 4 20 5 2" xfId="55354" xr:uid="{E037A5D5-1AED-4E84-B083-18D6C4011D59}"/>
    <cellStyle name="Total 2 4 20 6" xfId="53640" xr:uid="{B83A7F2C-2195-45DD-9E1A-97AF5DF427E9}"/>
    <cellStyle name="Total 2 4 20 7" xfId="46951" xr:uid="{0F081EC6-3FF0-4679-9817-A35C43F7B1F7}"/>
    <cellStyle name="Total 2 4 21" xfId="44969" xr:uid="{4229E9CB-E36D-4A62-8149-797474C0AC16}"/>
    <cellStyle name="Total 2 4 21 2" xfId="50548" xr:uid="{DBB728CC-7D85-47CA-A751-1B122ADFF925}"/>
    <cellStyle name="Total 2 4 21 2 2" xfId="57330" xr:uid="{7D45C8EE-BD33-490C-A13D-5DDB19F731F3}"/>
    <cellStyle name="Total 2 4 21 3" xfId="52150" xr:uid="{5B2DDDF6-91C1-4025-8348-F42B42631D71}"/>
    <cellStyle name="Total 2 4 21 3 2" xfId="58931" xr:uid="{CA81CEDA-AE5A-4A8B-B6C4-17A813C60776}"/>
    <cellStyle name="Total 2 4 21 4" xfId="48912" xr:uid="{09A97895-8B3A-4ECC-8FEA-C5D6EDA2504D}"/>
    <cellStyle name="Total 2 4 21 4 2" xfId="55695" xr:uid="{EA5B3706-6A8C-48FF-B6ED-679FF0D7F10A}"/>
    <cellStyle name="Total 2 4 21 5" xfId="48665" xr:uid="{8F09A2B8-CAED-45A5-AA0C-3801565AA329}"/>
    <cellStyle name="Total 2 4 21 5 2" xfId="55454" xr:uid="{685FCF16-D2BD-4D45-A9EA-0DCF5BF9BF12}"/>
    <cellStyle name="Total 2 4 21 6" xfId="53740" xr:uid="{AF1C90C2-0D8C-4CBE-81EA-AC27EA37164F}"/>
    <cellStyle name="Total 2 4 21 7" xfId="47051" xr:uid="{3B58BCE1-0243-4ADD-9786-559A7E3931E8}"/>
    <cellStyle name="Total 2 4 22" xfId="44992" xr:uid="{8E6DB676-3331-4917-B053-721A6D17DE47}"/>
    <cellStyle name="Total 2 4 22 2" xfId="50560" xr:uid="{9FE10F19-CEFE-47AE-B459-8DE9D658D1B7}"/>
    <cellStyle name="Total 2 4 22 2 2" xfId="57342" xr:uid="{E448A5FF-A9B9-43EF-8248-4C937CC15D9F}"/>
    <cellStyle name="Total 2 4 22 3" xfId="52162" xr:uid="{7E1ACB58-19F6-4AEA-A2A9-6976B7E4B8CC}"/>
    <cellStyle name="Total 2 4 22 3 2" xfId="58943" xr:uid="{4C7ABFCF-E218-45B4-B0FB-9272150057F2}"/>
    <cellStyle name="Total 2 4 22 4" xfId="52374" xr:uid="{AF2D91DC-ADF4-450D-BFDB-7998ED2A95DA}"/>
    <cellStyle name="Total 2 4 22 4 2" xfId="59155" xr:uid="{C4706211-ADB5-472B-8148-998555A5416E}"/>
    <cellStyle name="Total 2 4 22 5" xfId="48677" xr:uid="{88FF6D41-450A-4C40-AA08-3889DC4A8470}"/>
    <cellStyle name="Total 2 4 22 5 2" xfId="55466" xr:uid="{489C33EB-2F11-489A-B5EB-E00BD77617F5}"/>
    <cellStyle name="Total 2 4 22 6" xfId="53752" xr:uid="{4756403C-DAD1-4EFD-9361-981103B6A5F8}"/>
    <cellStyle name="Total 2 4 22 7" xfId="47063" xr:uid="{4F7EADAB-D062-4DC5-8233-C3E9C4611D58}"/>
    <cellStyle name="Total 2 4 23" xfId="45001" xr:uid="{3186D667-2309-4A96-B1C7-3EBE76F8FDE0}"/>
    <cellStyle name="Total 2 4 23 2" xfId="50633" xr:uid="{5D2A8AD5-E548-41F4-8907-8420EAF62091}"/>
    <cellStyle name="Total 2 4 23 2 2" xfId="57415" xr:uid="{D3F8FA15-5D79-4BCF-A24F-942F102A678E}"/>
    <cellStyle name="Total 2 4 23 3" xfId="52447" xr:uid="{718A3C4F-62F3-4D56-BDFC-2A122E6EF2DA}"/>
    <cellStyle name="Total 2 4 23 3 2" xfId="59228" xr:uid="{47841D01-76D5-4B8E-897B-85C3141AD9E7}"/>
    <cellStyle name="Total 2 4 23 4" xfId="48750" xr:uid="{6A8B5FF2-B93F-4134-8B8B-BC7F2CFB4E09}"/>
    <cellStyle name="Total 2 4 23 4 2" xfId="55539" xr:uid="{229406A0-82DD-4FCC-8760-F457B4FA9885}"/>
    <cellStyle name="Total 2 4 23 5" xfId="53825" xr:uid="{C06070C8-439F-4F3E-B469-C4D2CC92295F}"/>
    <cellStyle name="Total 2 4 23 6" xfId="47136" xr:uid="{81F168DE-9E5E-4A5E-8196-569F533656E0}"/>
    <cellStyle name="Total 2 4 24" xfId="45015" xr:uid="{8A672D09-EFF4-4E55-97A5-BB1D272D0231}"/>
    <cellStyle name="Total 2 4 24 2" xfId="50589" xr:uid="{9D79247B-353D-4EBD-9596-440A79E67B11}"/>
    <cellStyle name="Total 2 4 24 2 2" xfId="57371" xr:uid="{5B9AD1D8-5CFA-4FCA-8212-67834E81C725}"/>
    <cellStyle name="Total 2 4 24 3" xfId="52403" xr:uid="{639A28A6-2B9D-4009-BA2E-750B36769CD8}"/>
    <cellStyle name="Total 2 4 24 3 2" xfId="59184" xr:uid="{C91A9D2A-4B43-453F-8131-CABB93C0E52C}"/>
    <cellStyle name="Total 2 4 24 4" xfId="48706" xr:uid="{94E52FBD-9B61-479D-8B59-93388EC5CC9B}"/>
    <cellStyle name="Total 2 4 24 4 2" xfId="55495" xr:uid="{CE1E5320-F5DE-49FA-A133-FE3E54914B98}"/>
    <cellStyle name="Total 2 4 24 5" xfId="53781" xr:uid="{98EC534F-DFC2-43E1-8165-8BFFA28AA888}"/>
    <cellStyle name="Total 2 4 24 6" xfId="47092" xr:uid="{CAB9AAE7-C564-4526-8574-628EBDDF999C}"/>
    <cellStyle name="Total 2 4 25" xfId="45056" xr:uid="{53C40D19-1916-43D0-8843-10445B98160D}"/>
    <cellStyle name="Total 2 4 25 2" xfId="50659" xr:uid="{0CC4102A-DA5E-4939-8894-2D16601AD218}"/>
    <cellStyle name="Total 2 4 25 2 2" xfId="57441" xr:uid="{60645372-B8D5-45A3-B4B0-379BF6D546F5}"/>
    <cellStyle name="Total 2 4 25 3" xfId="52470" xr:uid="{04AB31F6-1299-42A5-B341-9EF2F5D66E30}"/>
    <cellStyle name="Total 2 4 25 3 2" xfId="59251" xr:uid="{FAB2E959-3D80-47D1-B862-2F5FD9942F50}"/>
    <cellStyle name="Total 2 4 25 4" xfId="48776" xr:uid="{6AB9B7F8-CD65-46F7-B14B-41EF2B8836C9}"/>
    <cellStyle name="Total 2 4 25 4 2" xfId="55562" xr:uid="{75E03640-3508-4C08-B3A7-A95FC04E3F37}"/>
    <cellStyle name="Total 2 4 25 5" xfId="53848" xr:uid="{D18DA9F6-2A60-4056-91DE-04726998F44C}"/>
    <cellStyle name="Total 2 4 25 6" xfId="47162" xr:uid="{4CBE4603-CD01-4CF2-BA26-D919B638FD95}"/>
    <cellStyle name="Total 2 4 26" xfId="45110" xr:uid="{57FF2622-2F61-4962-8FB1-5A08823F6257}"/>
    <cellStyle name="Total 2 4 26 2" xfId="50675" xr:uid="{54060C68-F091-47DD-B77F-0C32F3CD8F3C}"/>
    <cellStyle name="Total 2 4 26 2 2" xfId="57457" xr:uid="{A9E62F2B-DC4E-440A-AE9B-F0C424829C7A}"/>
    <cellStyle name="Total 2 4 26 3" xfId="52486" xr:uid="{AAE10598-4A25-4EC8-B395-5BE6F6A58399}"/>
    <cellStyle name="Total 2 4 26 3 2" xfId="59267" xr:uid="{DD69ED90-E662-4F29-8D35-E57E0594E337}"/>
    <cellStyle name="Total 2 4 26 4" xfId="48792" xr:uid="{31BD0E6B-5F3D-4790-B50B-4C237720E8F5}"/>
    <cellStyle name="Total 2 4 26 4 2" xfId="55578" xr:uid="{0F6F3999-2882-457D-B3DF-BC43EC08A286}"/>
    <cellStyle name="Total 2 4 26 5" xfId="53864" xr:uid="{5B564B86-02D3-47E7-8DCF-C946C4D398A7}"/>
    <cellStyle name="Total 2 4 26 6" xfId="47178" xr:uid="{13214898-5460-470A-A07A-F0FB91B7C0FE}"/>
    <cellStyle name="Total 2 4 27" xfId="45157" xr:uid="{90A1BD4F-003B-4A2B-96F0-087459BA7335}"/>
    <cellStyle name="Total 2 4 27 2" xfId="50728" xr:uid="{54C61E4A-72C4-4C5E-9490-DC3E2B643D8A}"/>
    <cellStyle name="Total 2 4 27 2 2" xfId="57510" xr:uid="{CA5E92EE-2578-425E-94E7-ED5381BFDA49}"/>
    <cellStyle name="Total 2 4 27 3" xfId="52539" xr:uid="{BCD273C7-BA50-40F1-A166-BDF87BBDF457}"/>
    <cellStyle name="Total 2 4 27 3 2" xfId="59320" xr:uid="{49AC09C8-1206-4E6D-8FD9-C5777661BDB3}"/>
    <cellStyle name="Total 2 4 27 4" xfId="48836" xr:uid="{202D0954-6DB3-4E0B-8ED3-23C0DEB2DA17}"/>
    <cellStyle name="Total 2 4 27 4 2" xfId="55621" xr:uid="{6A3532CF-F6A7-4E18-A913-FF8DA5EF3A65}"/>
    <cellStyle name="Total 2 4 27 5" xfId="53917" xr:uid="{E3A41979-A4E7-44B3-8CCC-93543C2B244D}"/>
    <cellStyle name="Total 2 4 27 6" xfId="47231" xr:uid="{B8FD0970-8AC7-42AA-BAB0-E749B031A01E}"/>
    <cellStyle name="Total 2 4 28" xfId="45119" xr:uid="{5614EB65-4B55-4C69-B22D-704A9EFD9678}"/>
    <cellStyle name="Total 2 4 28 2" xfId="50742" xr:uid="{268BF4F2-289F-48E0-A80C-B553B0F2BCCC}"/>
    <cellStyle name="Total 2 4 28 2 2" xfId="57524" xr:uid="{F7B80B03-F724-41AC-AF76-9A7FD3DD0DEB}"/>
    <cellStyle name="Total 2 4 28 3" xfId="52551" xr:uid="{49381C26-AEEC-4F76-8E17-263057B03F01}"/>
    <cellStyle name="Total 2 4 28 3 2" xfId="59332" xr:uid="{C04B7C02-5A78-4B7E-AA6F-47F8D5758E83}"/>
    <cellStyle name="Total 2 4 28 4" xfId="48849" xr:uid="{0826DEC7-A6D7-4EA9-AC73-9BAE9FCCD2FE}"/>
    <cellStyle name="Total 2 4 28 4 2" xfId="55631" xr:uid="{BF505913-1EFE-4316-B1D3-6D7FAF7BF754}"/>
    <cellStyle name="Total 2 4 28 5" xfId="53929" xr:uid="{9FB64736-4A64-4B93-8383-7BE7AF848168}"/>
    <cellStyle name="Total 2 4 28 6" xfId="47246" xr:uid="{1E1CE4FB-3670-41B3-BBBA-7805C6BB07AA}"/>
    <cellStyle name="Total 2 4 29" xfId="45250" xr:uid="{F22DEB08-6A8B-4E7C-8D54-05456DA39526}"/>
    <cellStyle name="Total 2 4 29 2" xfId="50772" xr:uid="{7792BF04-BC3C-4F80-8627-D7D33B210CE6}"/>
    <cellStyle name="Total 2 4 29 2 2" xfId="57554" xr:uid="{656B5428-41E4-4892-A4F6-5D8ADEC72C7F}"/>
    <cellStyle name="Total 2 4 29 3" xfId="52581" xr:uid="{4ED0A3C9-1685-4444-BF90-4F59EB766C32}"/>
    <cellStyle name="Total 2 4 29 3 2" xfId="59362" xr:uid="{73227F3B-93E5-41D6-B0AB-5A85AC2A7F77}"/>
    <cellStyle name="Total 2 4 29 4" xfId="53959" xr:uid="{047DBA1E-5A6E-4616-A952-7FF3D7026C96}"/>
    <cellStyle name="Total 2 4 29 5" xfId="47276" xr:uid="{B029FBC2-2531-481C-8F93-F1FCBE9265D8}"/>
    <cellStyle name="Total 2 4 3" xfId="589" xr:uid="{296BD066-B4E7-4515-9DBA-1C12604319CA}"/>
    <cellStyle name="Total 2 4 3 2" xfId="4978" xr:uid="{75498835-C5EB-4AC9-A4DE-0AC2344D239A}"/>
    <cellStyle name="Total 2 4 3 2 2" xfId="7564" xr:uid="{FA34660B-EFF7-4A89-B57D-8D9D8B8E5505}"/>
    <cellStyle name="Total 2 4 3 2 2 2" xfId="16553" xr:uid="{54353FBD-0F01-4F6F-991D-F2D6079FB6C9}"/>
    <cellStyle name="Total 2 4 3 2 2 2 2" xfId="39303" xr:uid="{516B70F0-85EB-4E17-B33B-4F4AB1ED7931}"/>
    <cellStyle name="Total 2 4 3 2 2 2 3" xfId="56358" xr:uid="{64EDF10E-A085-428D-A292-D393B9AEBDF1}"/>
    <cellStyle name="Total 2 4 3 2 2 3" xfId="27259" xr:uid="{D75E254B-AE38-47EF-BD0D-04EBBF3E06C5}"/>
    <cellStyle name="Total 2 4 3 2 2 4" xfId="49576" xr:uid="{38A0CD41-5628-42B6-A58D-C31F8420F1A9}"/>
    <cellStyle name="Total 2 4 3 2 3" xfId="10201" xr:uid="{93E3331C-0443-428E-A407-0764AF8325DC}"/>
    <cellStyle name="Total 2 4 3 2 3 2" xfId="19190" xr:uid="{F0B06B41-A1B3-4CEB-BBA7-3BA9286AF593}"/>
    <cellStyle name="Total 2 4 3 2 3 2 2" xfId="42404" xr:uid="{98E403CE-EFBC-4363-9298-6CA4A6A14B8A}"/>
    <cellStyle name="Total 2 4 3 2 3 2 3" xfId="58148" xr:uid="{6D841909-20AE-44DB-AB41-134BC18C991D}"/>
    <cellStyle name="Total 2 4 3 2 3 3" xfId="24225" xr:uid="{A6C2B76C-FCD2-479C-9FD1-7F43186B19F3}"/>
    <cellStyle name="Total 2 4 3 2 3 4" xfId="51366" xr:uid="{0E05C007-C323-41DB-A343-157DEBD04252}"/>
    <cellStyle name="Total 2 4 3 2 4" xfId="13967" xr:uid="{4FBF5EAE-F360-44AD-9F4C-1DB4FBC6A610}"/>
    <cellStyle name="Total 2 4 3 2 4 2" xfId="38467" xr:uid="{EAEA8479-FA3E-4C04-BA03-99F1F137808A}"/>
    <cellStyle name="Total 2 4 3 2 4 2 2" xfId="54503" xr:uid="{6AEC99D2-9C3F-421D-B1C9-8C3EA84BF846}"/>
    <cellStyle name="Total 2 4 3 2 4 3" xfId="47693" xr:uid="{830B1AF3-C474-49DF-BDA8-3C240A77F286}"/>
    <cellStyle name="Total 2 4 3 2 5" xfId="22396" xr:uid="{66E034E3-3612-45DE-B404-D75B2766FC80}"/>
    <cellStyle name="Total 2 4 3 2 6" xfId="46085" xr:uid="{0C390F88-5087-4D5B-8B83-FA1F5D5AFD2B}"/>
    <cellStyle name="Total 2 4 3 3" xfId="3026" xr:uid="{1EDA691E-1C34-4A68-8003-CF825B46DA25}"/>
    <cellStyle name="Total 2 4 3 3 2" xfId="34592" xr:uid="{3ADCF2E1-24AF-47A1-849D-0185781F2665}"/>
    <cellStyle name="Total 2 4 3 3 2 2" xfId="56766" xr:uid="{D3DB6518-F63C-4C09-8407-4E0E10C0E966}"/>
    <cellStyle name="Total 2 4 3 3 2 3" xfId="49984" xr:uid="{8ABA476D-D6F7-4A3D-9FFC-49C53592765C}"/>
    <cellStyle name="Total 2 4 3 3 3" xfId="51811" xr:uid="{6FB20CE0-DF6A-43F6-BFCF-7F929F243F4A}"/>
    <cellStyle name="Total 2 4 3 3 3 2" xfId="58592" xr:uid="{2F826BE7-D71B-4799-96C7-1120C16ADD30}"/>
    <cellStyle name="Total 2 4 3 3 4" xfId="48101" xr:uid="{15B687EE-9BE7-4AF9-8933-20D807395195}"/>
    <cellStyle name="Total 2 4 3 3 4 2" xfId="54893" xr:uid="{EA1A7EAD-C607-40FB-A3FD-7B226830A9B1}"/>
    <cellStyle name="Total 2 4 3 3 5" xfId="53193" xr:uid="{59CB2B72-9DB6-4B4D-8C7E-504CEE4AEF92}"/>
    <cellStyle name="Total 2 4 3 3 6" xfId="46487" xr:uid="{1E517346-E7E4-4FB3-A5F6-931A29FB742E}"/>
    <cellStyle name="Total 2 4 3 4" xfId="23508" xr:uid="{5F7E11B3-1EE4-42D7-B06B-F556DBFF830C}"/>
    <cellStyle name="Total 2 4 3 4 2" xfId="55886" xr:uid="{D325F96C-85B9-4568-82DD-679C337836A8}"/>
    <cellStyle name="Total 2 4 3 4 3" xfId="49104" xr:uid="{637F373B-117E-4564-AA67-BB72D41A4897}"/>
    <cellStyle name="Total 2 4 3 5" xfId="44342" xr:uid="{3700FC49-AE67-4F11-BC44-F4945B8781E5}"/>
    <cellStyle name="Total 2 4 3 5 2" xfId="59121" xr:uid="{ECB06ECA-E297-46BD-818F-D107BD544942}"/>
    <cellStyle name="Total 2 4 3 5 3" xfId="52340" xr:uid="{27C095B2-B7FF-4DD4-B5CE-7D60943063C1}"/>
    <cellStyle name="Total 2 4 3 6" xfId="45570" xr:uid="{9EA4D77A-0DA5-4DDB-97DA-3D33C029CADD}"/>
    <cellStyle name="Total 2 4 3 6 2" xfId="54055" xr:uid="{3C74C8B8-C0ED-45A7-954E-0550E007F71F}"/>
    <cellStyle name="Total 2 4 30" xfId="45254" xr:uid="{5AE962E9-6769-410D-A2AF-B5CAFB8FE6B2}"/>
    <cellStyle name="Total 2 4 30 2" xfId="55784" xr:uid="{7CD35416-8CB7-47C4-8EF1-BF2C7D6DDB87}"/>
    <cellStyle name="Total 2 4 30 3" xfId="49001" xr:uid="{8D53208C-BCEC-4378-9A67-5C1E357ACA8B}"/>
    <cellStyle name="Total 2 4 31" xfId="45287" xr:uid="{0E58B1D6-1CB7-4EF9-943C-576EBCE38073}"/>
    <cellStyle name="Total 2 4 31 2" xfId="56514" xr:uid="{36C06850-EEE3-4DCB-B892-7314613EB6BF}"/>
    <cellStyle name="Total 2 4 31 3" xfId="49732" xr:uid="{B359CF68-05B4-4CDB-8FBF-7396C3B30A5C}"/>
    <cellStyle name="Total 2 4 32" xfId="45295" xr:uid="{B6C8B285-5537-4803-8733-D05388DEA78B}"/>
    <cellStyle name="Total 2 4 33" xfId="45371" xr:uid="{F384429B-852E-454B-9D0D-44F4AD0F1AAD}"/>
    <cellStyle name="Total 2 4 34" xfId="45395" xr:uid="{FBEF97AB-06CC-4B1C-9AD9-A3F39775696B}"/>
    <cellStyle name="Total 2 4 35" xfId="45428" xr:uid="{69846469-580A-4E10-9455-0AB2A43875DA}"/>
    <cellStyle name="Total 2 4 36" xfId="45441" xr:uid="{7F4BF111-2F39-4688-8A00-4F6C7E25C47F}"/>
    <cellStyle name="Total 2 4 37" xfId="44197" xr:uid="{1EF976B5-5E74-42A9-A14F-E945B8B5758D}"/>
    <cellStyle name="Total 2 4 38" xfId="45449" xr:uid="{D4115FC9-ED03-4B54-9624-24149259A0EA}"/>
    <cellStyle name="Total 2 4 39" xfId="45491" xr:uid="{E0813401-5F45-49F8-AEA1-698E6B1155DB}"/>
    <cellStyle name="Total 2 4 4" xfId="934" xr:uid="{044C21C8-CA15-4E0D-9AE2-26C75B197F94}"/>
    <cellStyle name="Total 2 4 4 2" xfId="5299" xr:uid="{A6CE5554-A2E8-45E6-BAEC-59ACF44B75FC}"/>
    <cellStyle name="Total 2 4 4 2 2" xfId="7885" xr:uid="{9E664051-17EF-4CD9-A2DD-92A74B5C33E8}"/>
    <cellStyle name="Total 2 4 4 2 2 2" xfId="16874" xr:uid="{CFB5B76C-13A6-4CF6-A969-D1DAF8C2FD15}"/>
    <cellStyle name="Total 2 4 4 2 2 2 2" xfId="34718" xr:uid="{DE6B922E-B49A-453B-9012-47FCA5FC250D}"/>
    <cellStyle name="Total 2 4 4 2 2 2 3" xfId="56417" xr:uid="{6DA876B4-8647-47DE-8686-CF2DECC59413}"/>
    <cellStyle name="Total 2 4 4 2 2 3" xfId="43389" xr:uid="{C32365B9-C24A-404B-9E19-159551615917}"/>
    <cellStyle name="Total 2 4 4 2 2 4" xfId="49635" xr:uid="{74A48910-25E2-4F32-88A4-CF308B4C38B7}"/>
    <cellStyle name="Total 2 4 4 2 3" xfId="10522" xr:uid="{E5D99F46-24F6-46E6-8C3B-00AFBC188E6A}"/>
    <cellStyle name="Total 2 4 4 2 3 2" xfId="19511" xr:uid="{D0A9E3D7-A862-45C3-8A5F-13EFC4EE0EB4}"/>
    <cellStyle name="Total 2 4 4 2 3 2 2" xfId="26469" xr:uid="{D55115AB-629A-4D46-947A-EBA5C3C9DF31}"/>
    <cellStyle name="Total 2 4 4 2 3 2 3" xfId="57584" xr:uid="{96010DFF-A81E-4523-B7D3-E7B8111056CB}"/>
    <cellStyle name="Total 2 4 4 2 3 3" xfId="35707" xr:uid="{FEEF52D8-E3ED-4C4A-B062-4AA11FA59D94}"/>
    <cellStyle name="Total 2 4 4 2 3 4" xfId="50802" xr:uid="{41E4BC35-1455-4389-8A2D-703513E0848D}"/>
    <cellStyle name="Total 2 4 4 2 4" xfId="14288" xr:uid="{89C64796-4396-41B6-A308-34F1CEE51FAC}"/>
    <cellStyle name="Total 2 4 4 2 4 2" xfId="36937" xr:uid="{5FE25BDF-7D32-47BA-9B38-83A4B390AF17}"/>
    <cellStyle name="Total 2 4 4 2 4 2 2" xfId="54559" xr:uid="{E751137D-9BB0-462C-8CDE-CFC574208D5C}"/>
    <cellStyle name="Total 2 4 4 2 4 3" xfId="47752" xr:uid="{6EAA8C22-2983-4654-B758-0214344E2A60}"/>
    <cellStyle name="Total 2 4 4 2 5" xfId="30671" xr:uid="{47D4FAC6-F9FC-4B7F-88ED-A87DD70CC87E}"/>
    <cellStyle name="Total 2 4 4 2 6" xfId="46141" xr:uid="{9969B8C7-C36B-4BD5-BB19-6EC960E53D1E}"/>
    <cellStyle name="Total 2 4 4 3" xfId="3371" xr:uid="{5F2D3F6C-7549-49FB-9EAB-FE35BC55396D}"/>
    <cellStyle name="Total 2 4 4 3 2" xfId="24015" xr:uid="{56EC5EFB-1424-4D3D-88B8-55F49391B735}"/>
    <cellStyle name="Total 2 4 4 3 2 2" xfId="56822" xr:uid="{E667E380-164E-4630-93C0-BFCB054B2AB1}"/>
    <cellStyle name="Total 2 4 4 3 2 3" xfId="50040" xr:uid="{95983B8B-E16F-4CC0-B1D4-D73B5EDF901B}"/>
    <cellStyle name="Total 2 4 4 3 3" xfId="51294" xr:uid="{38255BA8-36D6-4D9F-8BD3-982B76B5168B}"/>
    <cellStyle name="Total 2 4 4 3 3 2" xfId="58076" xr:uid="{4BE66BF7-35CD-43BB-9106-A20A15F47A8F}"/>
    <cellStyle name="Total 2 4 4 3 4" xfId="48157" xr:uid="{33167426-C94F-476B-AF0B-CB366A900384}"/>
    <cellStyle name="Total 2 4 4 3 4 2" xfId="54949" xr:uid="{2CF54741-1CB1-439E-B5DB-5C73A25A815D}"/>
    <cellStyle name="Total 2 4 4 3 5" xfId="53249" xr:uid="{89CBFCC3-10AF-435D-9E80-42503B3AEAF0}"/>
    <cellStyle name="Total 2 4 4 3 6" xfId="46543" xr:uid="{5FB52ADB-AD32-4F77-B643-860A2B5F072B}"/>
    <cellStyle name="Total 2 4 4 4" xfId="42475" xr:uid="{9139C847-C102-48AA-B322-A51A9C626880}"/>
    <cellStyle name="Total 2 4 4 4 2" xfId="55945" xr:uid="{C754A01F-C0FD-45EF-9A7E-AA27A1CC0426}"/>
    <cellStyle name="Total 2 4 4 4 3" xfId="49163" xr:uid="{D7EF4EDC-946C-40D7-9907-F9D20800C012}"/>
    <cellStyle name="Total 2 4 4 5" xfId="44422" xr:uid="{DF9DAADE-9D2B-4320-B34D-6927A022B2CC}"/>
    <cellStyle name="Total 2 4 4 5 2" xfId="58584" xr:uid="{1AF3A817-7F60-4EDF-9D22-28C832ED4FEB}"/>
    <cellStyle name="Total 2 4 4 5 3" xfId="51803" xr:uid="{AA633072-BAA9-4772-9ADA-0941AB930838}"/>
    <cellStyle name="Total 2 4 4 6" xfId="45629" xr:uid="{FA157379-1384-4EA6-82F2-26A15E447102}"/>
    <cellStyle name="Total 2 4 4 6 2" xfId="54111" xr:uid="{91502637-BFD5-4FE8-B7E5-9C0FAEF927A4}"/>
    <cellStyle name="Total 2 4 5" xfId="1278" xr:uid="{6E0EBA51-A258-4116-8F37-C1F6A2C3EB30}"/>
    <cellStyle name="Total 2 4 5 2" xfId="5623" xr:uid="{0B8A4A7E-BC87-4A8D-89A0-B923C57A1D21}"/>
    <cellStyle name="Total 2 4 5 2 2" xfId="8209" xr:uid="{608DBEC5-8560-4668-92E2-FAD15A6E20C3}"/>
    <cellStyle name="Total 2 4 5 2 2 2" xfId="17198" xr:uid="{87493001-FDA5-4943-ADA0-D5342DD0D288}"/>
    <cellStyle name="Total 2 4 5 2 2 2 2" xfId="31988" xr:uid="{6FE2ECA3-ED86-427B-8B84-8572A084BC79}"/>
    <cellStyle name="Total 2 4 5 2 2 2 3" xfId="56436" xr:uid="{89E8FDB8-40CF-4816-9FB9-1538156F7BAD}"/>
    <cellStyle name="Total 2 4 5 2 2 3" xfId="30538" xr:uid="{61887F78-5068-4E32-AF39-CDD2A1764FCC}"/>
    <cellStyle name="Total 2 4 5 2 2 4" xfId="49654" xr:uid="{EC359A7C-3C22-45FD-8A37-34196C0F20F0}"/>
    <cellStyle name="Total 2 4 5 2 3" xfId="10846" xr:uid="{068780B7-65D3-44C4-85EF-DC8F64277DFE}"/>
    <cellStyle name="Total 2 4 5 2 3 2" xfId="19835" xr:uid="{0F7AB30B-D99E-40BC-9606-F85AA4C196C4}"/>
    <cellStyle name="Total 2 4 5 2 3 2 2" xfId="27756" xr:uid="{39E76933-51C4-4CE5-A182-42B68D840E72}"/>
    <cellStyle name="Total 2 4 5 2 3 2 3" xfId="57741" xr:uid="{FF62E641-ED4F-45F2-8A9E-F2ACFC89D295}"/>
    <cellStyle name="Total 2 4 5 2 3 3" xfId="40504" xr:uid="{9FCE84D4-85E8-4F30-BF92-F9B20598D47C}"/>
    <cellStyle name="Total 2 4 5 2 3 4" xfId="50959" xr:uid="{4FD763EA-D395-4FD7-97DD-0FDE952BED7D}"/>
    <cellStyle name="Total 2 4 5 2 4" xfId="14612" xr:uid="{C21A5400-F2B9-41EB-9AEB-170DBE609D50}"/>
    <cellStyle name="Total 2 4 5 2 4 2" xfId="39435" xr:uid="{0BAFF2A3-4FDA-4821-A04B-72873CA5FADD}"/>
    <cellStyle name="Total 2 4 5 2 4 2 2" xfId="54575" xr:uid="{0901D611-3A9B-4FFE-A78F-E4F5DFF85C63}"/>
    <cellStyle name="Total 2 4 5 2 4 3" xfId="47771" xr:uid="{7083A40D-A0DE-4D14-BB74-2403CC3682A0}"/>
    <cellStyle name="Total 2 4 5 2 5" xfId="34166" xr:uid="{88DD0FC6-E902-49FB-A6CD-905129147C21}"/>
    <cellStyle name="Total 2 4 5 2 6" xfId="46157" xr:uid="{3BC9FE22-8912-4680-A829-F9BB03796BF3}"/>
    <cellStyle name="Total 2 4 5 3" xfId="3715" xr:uid="{7B6068C4-D545-4848-8CC9-6678F8160267}"/>
    <cellStyle name="Total 2 4 5 3 2" xfId="43118" xr:uid="{6EE5E384-763D-41BD-B3B9-EC5EA9333B3A}"/>
    <cellStyle name="Total 2 4 5 3 2 2" xfId="56838" xr:uid="{51BC0567-2E26-4FB1-9449-10B7720981CF}"/>
    <cellStyle name="Total 2 4 5 3 2 3" xfId="50056" xr:uid="{E6D8F079-3E26-422A-BBB5-577B39B092E5}"/>
    <cellStyle name="Total 2 4 5 3 3" xfId="51174" xr:uid="{0A66861D-DC96-42C0-80C9-076638513667}"/>
    <cellStyle name="Total 2 4 5 3 3 2" xfId="57956" xr:uid="{88112669-C42D-4861-9413-0942748BA63A}"/>
    <cellStyle name="Total 2 4 5 3 4" xfId="48173" xr:uid="{B57C155D-60BE-4189-A446-6BF7051A3255}"/>
    <cellStyle name="Total 2 4 5 3 4 2" xfId="54965" xr:uid="{1BD2C569-2798-4DD3-9954-BB831F993BCD}"/>
    <cellStyle name="Total 2 4 5 3 5" xfId="53265" xr:uid="{5D7A4950-20AA-4B43-89C7-408AFA8A2709}"/>
    <cellStyle name="Total 2 4 5 3 6" xfId="46559" xr:uid="{1C7E9F3E-1339-4794-B891-8F6514AB3DB9}"/>
    <cellStyle name="Total 2 4 5 4" xfId="34890" xr:uid="{DB994316-A82B-4E07-B96E-68C5EC1E9706}"/>
    <cellStyle name="Total 2 4 5 4 2" xfId="55964" xr:uid="{24A04D11-7A8D-4AFC-9579-2360F75A7799}"/>
    <cellStyle name="Total 2 4 5 4 3" xfId="49182" xr:uid="{71C745EA-5622-475D-9830-5FEEBB3F1A55}"/>
    <cellStyle name="Total 2 4 5 5" xfId="44437" xr:uid="{3856A339-5085-45B8-AC2B-2C56657B953E}"/>
    <cellStyle name="Total 2 4 5 5 2" xfId="57931" xr:uid="{0CAF916F-24EA-423D-9725-9320347BC893}"/>
    <cellStyle name="Total 2 4 5 5 3" xfId="51149" xr:uid="{849C6588-49A3-400E-9DFC-10D7480A8381}"/>
    <cellStyle name="Total 2 4 5 6" xfId="45648" xr:uid="{14D6103E-73DA-4F38-97DB-C386D9A725BD}"/>
    <cellStyle name="Total 2 4 5 6 2" xfId="54127" xr:uid="{C2006102-285E-46CE-80B9-3F8483962B3A}"/>
    <cellStyle name="Total 2 4 6" xfId="1666" xr:uid="{8D9D6294-B610-45B3-9000-947325CCCECF}"/>
    <cellStyle name="Total 2 4 6 2" xfId="5994" xr:uid="{6947F5A0-C048-4F62-87A6-A9A1028B801D}"/>
    <cellStyle name="Total 2 4 6 2 2" xfId="8580" xr:uid="{B9B4E1F3-B190-491E-AB6E-E432C480C7F6}"/>
    <cellStyle name="Total 2 4 6 2 2 2" xfId="17569" xr:uid="{00478AFF-0BC7-4C43-97AE-21EF8BB34B52}"/>
    <cellStyle name="Total 2 4 6 2 2 2 2" xfId="33794" xr:uid="{6F4E0303-107A-47B6-B4BB-A30C51F3DE3A}"/>
    <cellStyle name="Total 2 4 6 2 2 2 3" xfId="56472" xr:uid="{E8AFC6E2-DC4C-4716-AB81-1BEE9FE168CC}"/>
    <cellStyle name="Total 2 4 6 2 2 3" xfId="35012" xr:uid="{DB87AB10-B9FC-45AE-BB21-6D6A3FB8A5FC}"/>
    <cellStyle name="Total 2 4 6 2 2 4" xfId="49690" xr:uid="{FDDD181F-8B4E-4951-BEA6-370549DC73B2}"/>
    <cellStyle name="Total 2 4 6 2 3" xfId="11217" xr:uid="{F8AD345D-619F-49D7-AEFE-C1A19F7CCA54}"/>
    <cellStyle name="Total 2 4 6 2 3 2" xfId="20206" xr:uid="{3CEDE72B-9023-44EA-BF2E-955FE73BF512}"/>
    <cellStyle name="Total 2 4 6 2 3 2 2" xfId="23829" xr:uid="{E861E562-858B-4F80-AFB8-407607D3154E}"/>
    <cellStyle name="Total 2 4 6 2 3 2 3" xfId="58085" xr:uid="{DC1A67EF-F9BE-4429-93DC-F4E56CF82D7F}"/>
    <cellStyle name="Total 2 4 6 2 3 3" xfId="41641" xr:uid="{DDE07BAE-2955-465B-9D64-01F2E45C4993}"/>
    <cellStyle name="Total 2 4 6 2 3 4" xfId="51303" xr:uid="{6588F23C-B137-4A3D-8133-B19080B69CA6}"/>
    <cellStyle name="Total 2 4 6 2 4" xfId="14983" xr:uid="{BA78927B-5F20-478B-A390-F30840D80D5A}"/>
    <cellStyle name="Total 2 4 6 2 4 2" xfId="25744" xr:uid="{00BA768D-CC1F-4675-84FA-AC2D029BF726}"/>
    <cellStyle name="Total 2 4 6 2 4 2 2" xfId="54611" xr:uid="{2BB2C841-287D-4F07-9DAA-8E999F925B67}"/>
    <cellStyle name="Total 2 4 6 2 4 3" xfId="47807" xr:uid="{99CC515D-FEC3-4972-B894-F497E725B58E}"/>
    <cellStyle name="Total 2 4 6 2 5" xfId="29610" xr:uid="{816D6C91-ECDD-484F-9599-F649495128A8}"/>
    <cellStyle name="Total 2 4 6 2 6" xfId="46193" xr:uid="{5D655401-C1F9-4D1A-8752-8A2AD6EDE955}"/>
    <cellStyle name="Total 2 4 6 3" xfId="4103" xr:uid="{76C5DD74-6A88-40DD-BC2D-FF1BA2CA5C2C}"/>
    <cellStyle name="Total 2 4 6 3 2" xfId="29374" xr:uid="{4075905B-4C7E-4DC2-8DF0-24C559BE336E}"/>
    <cellStyle name="Total 2 4 6 3 2 2" xfId="56874" xr:uid="{DF52FED8-E606-4BE2-AC1A-6036314F04BA}"/>
    <cellStyle name="Total 2 4 6 3 2 3" xfId="50092" xr:uid="{49D7D526-6495-4214-84CE-89258F2CEE1C}"/>
    <cellStyle name="Total 2 4 6 3 3" xfId="51232" xr:uid="{906246A0-A00C-47EF-BADB-CA50A058F228}"/>
    <cellStyle name="Total 2 4 6 3 3 2" xfId="58014" xr:uid="{4F783771-CEB6-43F8-A1C3-652E740CBDF3}"/>
    <cellStyle name="Total 2 4 6 3 4" xfId="48209" xr:uid="{74503A9E-B563-4340-AC17-E070967927D9}"/>
    <cellStyle name="Total 2 4 6 3 4 2" xfId="55001" xr:uid="{8CB9C1F4-AEF5-4CDB-B677-CE42940A70E4}"/>
    <cellStyle name="Total 2 4 6 3 5" xfId="53301" xr:uid="{2FE638A5-EC08-4253-9165-1BBD08408062}"/>
    <cellStyle name="Total 2 4 6 3 6" xfId="46595" xr:uid="{726EEBCC-5B7E-4E11-86CC-A1385B5328C8}"/>
    <cellStyle name="Total 2 4 6 4" xfId="26290" xr:uid="{6212B3CD-7D6D-47E4-9C4E-B68804513D41}"/>
    <cellStyle name="Total 2 4 6 4 2" xfId="56000" xr:uid="{3CFF4732-069C-4371-97EE-8D65E9A3862E}"/>
    <cellStyle name="Total 2 4 6 4 3" xfId="49218" xr:uid="{D917EA45-8D61-4E08-BDE4-3084D2ED1735}"/>
    <cellStyle name="Total 2 4 6 5" xfId="44414" xr:uid="{E6CA38CF-074A-48F8-8349-BC11F0D3B09B}"/>
    <cellStyle name="Total 2 4 6 5 2" xfId="58016" xr:uid="{54182815-15B1-4C7B-85FE-004C56AF525B}"/>
    <cellStyle name="Total 2 4 6 5 3" xfId="51234" xr:uid="{85D3F37E-2C79-4810-8FDC-44C038EC24A0}"/>
    <cellStyle name="Total 2 4 6 6" xfId="45684" xr:uid="{BBB7B783-65F6-48A3-804B-EC903537C934}"/>
    <cellStyle name="Total 2 4 6 6 2" xfId="54163" xr:uid="{4BE46BA1-2070-49DB-B5B0-3C287F299107}"/>
    <cellStyle name="Total 2 4 7" xfId="1768" xr:uid="{FE63C195-056B-4ACC-8BB5-A8B226B7E8F0}"/>
    <cellStyle name="Total 2 4 7 2" xfId="6089" xr:uid="{14E3C391-56CF-4B25-9692-D5274EF75FCE}"/>
    <cellStyle name="Total 2 4 7 2 2" xfId="8675" xr:uid="{A7660344-FFAB-4C85-9A5C-5525B95E686A}"/>
    <cellStyle name="Total 2 4 7 2 2 2" xfId="17664" xr:uid="{B29D3858-3941-4B7A-85BA-44A8878124FB}"/>
    <cellStyle name="Total 2 4 7 2 2 2 2" xfId="37493" xr:uid="{2BBBDF9D-81C1-44A1-A076-E227CE7317FA}"/>
    <cellStyle name="Total 2 4 7 2 2 2 3" xfId="56508" xr:uid="{8ACAE184-F7B3-43A7-BD56-C23132BBA3B3}"/>
    <cellStyle name="Total 2 4 7 2 2 3" xfId="42660" xr:uid="{3BDA4145-BC09-457C-95F6-82F77A0215CE}"/>
    <cellStyle name="Total 2 4 7 2 2 4" xfId="49726" xr:uid="{09CA0DD6-AD79-4146-A6DB-033B9918034A}"/>
    <cellStyle name="Total 2 4 7 2 3" xfId="11312" xr:uid="{DEC8AC8F-5E46-44CA-A31A-0F94B2FA3618}"/>
    <cellStyle name="Total 2 4 7 2 3 2" xfId="20301" xr:uid="{BB546EF7-D1A7-4E66-AF26-BB5B4B8DB81B}"/>
    <cellStyle name="Total 2 4 7 2 3 2 2" xfId="26853" xr:uid="{11D34577-EC81-4C7D-85B9-2A1DA52B0620}"/>
    <cellStyle name="Total 2 4 7 2 3 2 3" xfId="59027" xr:uid="{F1CECF33-195D-4741-9232-1729026BB3CD}"/>
    <cellStyle name="Total 2 4 7 2 3 3" xfId="33321" xr:uid="{BD611699-6248-43AC-ACDC-D6863D24F214}"/>
    <cellStyle name="Total 2 4 7 2 3 4" xfId="52246" xr:uid="{2D0BFF5D-9BF3-466F-B45D-AED5DCC93FA0}"/>
    <cellStyle name="Total 2 4 7 2 4" xfId="15078" xr:uid="{6052E8FC-5FD4-4846-A6D0-FAECFC5FC273}"/>
    <cellStyle name="Total 2 4 7 2 4 2" xfId="28781" xr:uid="{B4C9966C-1FE0-40B0-84BE-6921FE334EBD}"/>
    <cellStyle name="Total 2 4 7 2 4 2 2" xfId="54647" xr:uid="{9360366E-161F-41E7-B4AD-249F32567EB4}"/>
    <cellStyle name="Total 2 4 7 2 4 3" xfId="47843" xr:uid="{03582E8B-6143-47F1-B03F-E72E90E7E307}"/>
    <cellStyle name="Total 2 4 7 2 5" xfId="33879" xr:uid="{1994A8D1-92E4-43B8-B7D1-65B2C153724B}"/>
    <cellStyle name="Total 2 4 7 2 6" xfId="46229" xr:uid="{0688CCA6-9986-48A2-9946-560FD11CD23C}"/>
    <cellStyle name="Total 2 4 7 3" xfId="4205" xr:uid="{DF8A60C9-D8C9-49DE-B4DC-B2BE487ECDD4}"/>
    <cellStyle name="Total 2 4 7 3 2" xfId="38034" xr:uid="{6EC4D754-D897-49C4-AF03-E6B755636B85}"/>
    <cellStyle name="Total 2 4 7 3 2 2" xfId="56910" xr:uid="{814CF9FF-55B2-46F7-89C5-7541624AED62}"/>
    <cellStyle name="Total 2 4 7 3 2 3" xfId="50128" xr:uid="{9DF54F0E-B5EB-49A6-99E1-6BD740D36A30}"/>
    <cellStyle name="Total 2 4 7 3 3" xfId="48990" xr:uid="{DA85ADDC-D776-4B51-B92F-E1F955B74A0B}"/>
    <cellStyle name="Total 2 4 7 3 3 2" xfId="55773" xr:uid="{EBDBD0B4-F1ED-4B90-9E8A-474DE595F98B}"/>
    <cellStyle name="Total 2 4 7 3 4" xfId="48245" xr:uid="{DAB25DC7-F154-4431-9D34-7D4F143C1970}"/>
    <cellStyle name="Total 2 4 7 3 4 2" xfId="55037" xr:uid="{9476429E-A7BF-4FD1-AEAF-332BD34F7705}"/>
    <cellStyle name="Total 2 4 7 3 5" xfId="53337" xr:uid="{99565953-78F8-4913-84E6-ABBF745BA8DE}"/>
    <cellStyle name="Total 2 4 7 3 6" xfId="46631" xr:uid="{82860230-5C2C-46DB-8F4B-76774CB5BED3}"/>
    <cellStyle name="Total 2 4 7 4" xfId="32733" xr:uid="{29C0642A-77A5-41B6-90E1-55C99DAC482F}"/>
    <cellStyle name="Total 2 4 7 4 2" xfId="56036" xr:uid="{2878EB33-4B67-40B0-A7E0-257C74E46186}"/>
    <cellStyle name="Total 2 4 7 4 3" xfId="49254" xr:uid="{4578A019-5000-44B7-A1C1-89CA23717144}"/>
    <cellStyle name="Total 2 4 7 5" xfId="44503" xr:uid="{7BEFF542-5839-4CC1-B897-B19D6B088457}"/>
    <cellStyle name="Total 2 4 7 5 2" xfId="59152" xr:uid="{ADE46424-BEFF-44B9-A9B9-836CFA9E004B}"/>
    <cellStyle name="Total 2 4 7 5 3" xfId="52371" xr:uid="{215838EA-DAC4-4DB7-8C34-3F1FBD3C4EE9}"/>
    <cellStyle name="Total 2 4 7 6" xfId="45720" xr:uid="{6008A013-1E58-4D55-B769-DC60BAC06C1F}"/>
    <cellStyle name="Total 2 4 7 6 2" xfId="54199" xr:uid="{3C6993B1-6F82-4B6A-BA0B-FD97EE43BA94}"/>
    <cellStyle name="Total 2 4 8" xfId="2708" xr:uid="{DABB679D-E1DC-4684-9453-39018159E9D2}"/>
    <cellStyle name="Total 2 4 8 2" xfId="6898" xr:uid="{257E85FD-F8FC-4576-8CBA-01AF92F5FA04}"/>
    <cellStyle name="Total 2 4 8 2 2" xfId="12039" xr:uid="{485B7A73-89B7-4C2B-BA38-C41AA69F399C}"/>
    <cellStyle name="Total 2 4 8 2 2 2" xfId="21028" xr:uid="{89D77A9E-4F1E-4637-BCC2-4B2E7EF82FED}"/>
    <cellStyle name="Total 2 4 8 2 2 2 2" xfId="26802" xr:uid="{83D8FA10-22AF-4857-A259-96D4B3AAC7AA}"/>
    <cellStyle name="Total 2 4 8 2 2 2 3" xfId="56557" xr:uid="{C9EB1DD6-2D6D-4655-9C73-4B9534AB63C0}"/>
    <cellStyle name="Total 2 4 8 2 2 3" xfId="24260" xr:uid="{0164E18C-37B0-41D8-8739-144444FC186C}"/>
    <cellStyle name="Total 2 4 8 2 2 4" xfId="49775" xr:uid="{BE99EB07-76F0-4736-AEFB-FE77E846CE32}"/>
    <cellStyle name="Total 2 4 8 2 3" xfId="12859" xr:uid="{1409D77C-8A30-4177-B4B3-2B02CE66EC13}"/>
    <cellStyle name="Total 2 4 8 2 3 2" xfId="21848" xr:uid="{64E0DA08-D5B2-485A-8D47-FE52BD280A20}"/>
    <cellStyle name="Total 2 4 8 2 3 2 2" xfId="43478" xr:uid="{0D8270D0-BD75-4BA1-9002-09896E18B7B1}"/>
    <cellStyle name="Total 2 4 8 2 3 2 3" xfId="58321" xr:uid="{49637508-F98E-4BEA-AA3C-99932F343B19}"/>
    <cellStyle name="Total 2 4 8 2 3 3" xfId="22360" xr:uid="{91A0094F-6B66-4F56-A27B-6D98B7ACCD1C}"/>
    <cellStyle name="Total 2 4 8 2 3 4" xfId="51539" xr:uid="{9B82DCB4-6810-450B-85B3-3C5FEB14BC1B}"/>
    <cellStyle name="Total 2 4 8 2 4" xfId="15887" xr:uid="{CF110036-EF41-4336-941D-E40D2CB7E2FD}"/>
    <cellStyle name="Total 2 4 8 2 4 2" xfId="42065" xr:uid="{14B7DA25-889A-4C37-A30E-174483FB9083}"/>
    <cellStyle name="Total 2 4 8 2 4 2 2" xfId="54693" xr:uid="{A69F5098-22B2-4BEE-B24A-E6A893AD0B93}"/>
    <cellStyle name="Total 2 4 8 2 4 3" xfId="47892" xr:uid="{ADE6601F-F8F4-4C45-8F76-1FEAB39E401C}"/>
    <cellStyle name="Total 2 4 8 2 5" xfId="33280" xr:uid="{2770416C-7CBC-458B-A127-4103B9BF53B5}"/>
    <cellStyle name="Total 2 4 8 2 6" xfId="46278" xr:uid="{CD2BF307-C4B1-41F6-8259-1D8C7DAD6A38}"/>
    <cellStyle name="Total 2 4 8 3" xfId="9469" xr:uid="{A7E4699D-C429-4C2C-843F-00F3F1FE813E}"/>
    <cellStyle name="Total 2 4 8 3 2" xfId="18458" xr:uid="{A22A41B7-ECF7-4C60-A573-5F468A744BA0}"/>
    <cellStyle name="Total 2 4 8 3 2 2" xfId="37429" xr:uid="{884C0DFE-E52D-4AA6-B760-DED8BDE63B5C}"/>
    <cellStyle name="Total 2 4 8 3 2 2 2" xfId="56956" xr:uid="{9A9A6A97-0182-49CC-9ABA-DF539DCC17C7}"/>
    <cellStyle name="Total 2 4 8 3 2 3" xfId="50174" xr:uid="{50404803-2B86-4795-9358-E5CB3D72EC5E}"/>
    <cellStyle name="Total 2 4 8 3 3" xfId="24666" xr:uid="{78C6BF2B-EE5B-40A8-9472-BE9A18475779}"/>
    <cellStyle name="Total 2 4 8 3 3 2" xfId="58475" xr:uid="{4CEBC16F-0130-4EC3-BA8A-4295555184C5}"/>
    <cellStyle name="Total 2 4 8 3 3 3" xfId="51694" xr:uid="{AABA133C-8DF6-4AAB-BA84-D4FE0146A912}"/>
    <cellStyle name="Total 2 4 8 3 4" xfId="48291" xr:uid="{075461BA-4DEA-4A69-A832-3E87F36FE1B1}"/>
    <cellStyle name="Total 2 4 8 3 4 2" xfId="55083" xr:uid="{ECFF8A67-0D26-4514-82AC-FB1F0AFE468B}"/>
    <cellStyle name="Total 2 4 8 3 5" xfId="53383" xr:uid="{3B108ABB-45D9-4572-A797-6A86E8DD13B9}"/>
    <cellStyle name="Total 2 4 8 3 6" xfId="46677" xr:uid="{8E406B32-9709-49DF-B05D-4013C5270ED8}"/>
    <cellStyle name="Total 2 4 8 4" xfId="36294" xr:uid="{DB30F975-8FE1-4E3A-9B68-9D233AA76DE2}"/>
    <cellStyle name="Total 2 4 8 4 2" xfId="56085" xr:uid="{B0C3BD80-22DC-4C11-BDAF-520A37A99EE5}"/>
    <cellStyle name="Total 2 4 8 4 3" xfId="49303" xr:uid="{5FF5FD72-814B-4A80-8444-0070AF5F3B72}"/>
    <cellStyle name="Total 2 4 8 5" xfId="44563" xr:uid="{2DB06482-53C2-4D6E-9770-F03B87F44BA6}"/>
    <cellStyle name="Total 2 4 8 5 2" xfId="58703" xr:uid="{1B77F0B9-B486-4177-B857-C92FE0CB9583}"/>
    <cellStyle name="Total 2 4 8 5 3" xfId="51922" xr:uid="{7034BE6E-B50A-48FA-A149-D567DA69E27E}"/>
    <cellStyle name="Total 2 4 8 6" xfId="45769" xr:uid="{897D2C4D-DE5F-4590-AC9F-6A051FB84914}"/>
    <cellStyle name="Total 2 4 8 6 2" xfId="54245" xr:uid="{59FEC256-760A-43E9-8C08-DEDB739ADFF3}"/>
    <cellStyle name="Total 2 4 9" xfId="4654" xr:uid="{46DF63C0-8398-4D84-AFA7-76BF912F822A}"/>
    <cellStyle name="Total 2 4 9 2" xfId="7240" xr:uid="{7E54EC94-68F4-441E-BBE6-61231E1427F4}"/>
    <cellStyle name="Total 2 4 9 2 2" xfId="16229" xr:uid="{85E9DA20-4D7C-4AEF-9366-DFEF7ECE070B}"/>
    <cellStyle name="Total 2 4 9 2 2 2" xfId="35772" xr:uid="{C95FC828-2E24-4DE8-970F-C9AF34B29A73}"/>
    <cellStyle name="Total 2 4 9 2 2 2 2" xfId="56597" xr:uid="{1AB8C4A8-C6E1-46CD-82D0-A95C409CA831}"/>
    <cellStyle name="Total 2 4 9 2 2 3" xfId="49815" xr:uid="{00CCC8BC-FDB9-403F-8E48-EF232757227F}"/>
    <cellStyle name="Total 2 4 9 2 3" xfId="24665" xr:uid="{488C9F5E-F90C-4F1A-B293-5B700C0C3CDB}"/>
    <cellStyle name="Total 2 4 9 2 3 2" xfId="58000" xr:uid="{066E3E46-AB80-4661-9F12-DBBA69F87DAA}"/>
    <cellStyle name="Total 2 4 9 2 3 3" xfId="51218" xr:uid="{A6CE4DCE-B5BE-4C34-985D-E464B82ACE1F}"/>
    <cellStyle name="Total 2 4 9 2 4" xfId="47932" xr:uid="{8A34A747-0978-4291-BA75-56264E055968}"/>
    <cellStyle name="Total 2 4 9 2 4 2" xfId="54730" xr:uid="{CC2C1729-57F5-4455-B0DE-FFD73BCF4211}"/>
    <cellStyle name="Total 2 4 9 2 5" xfId="46318" xr:uid="{E544AEAA-B2CB-481A-85AF-B829DC7D9885}"/>
    <cellStyle name="Total 2 4 9 3" xfId="9877" xr:uid="{5A008734-2E4E-464A-B3F7-A61090FD06A7}"/>
    <cellStyle name="Total 2 4 9 3 2" xfId="18866" xr:uid="{0C554B35-3357-4B01-9AE4-BBD9514650CF}"/>
    <cellStyle name="Total 2 4 9 3 2 2" xfId="33878" xr:uid="{7C16B0E9-3034-4CD0-AA72-AE34A22BFDA1}"/>
    <cellStyle name="Total 2 4 9 3 2 2 2" xfId="56993" xr:uid="{6B566BA0-0453-421C-9232-2A53F391AAA8}"/>
    <cellStyle name="Total 2 4 9 3 2 3" xfId="50211" xr:uid="{1E66BAD2-9C42-4019-AF23-C673649ACA02}"/>
    <cellStyle name="Total 2 4 9 3 3" xfId="26936" xr:uid="{0BC4FEB1-A7C1-4AAA-8427-73D7D1B7604D}"/>
    <cellStyle name="Total 2 4 9 3 3 2" xfId="57840" xr:uid="{0552E863-767A-4188-A9A9-EE59883C1F18}"/>
    <cellStyle name="Total 2 4 9 3 3 3" xfId="51058" xr:uid="{E30D0958-53B7-4F96-9758-15F2AC9A14B4}"/>
    <cellStyle name="Total 2 4 9 3 4" xfId="48328" xr:uid="{760E2BBA-987C-40C2-BC23-4FC26F137169}"/>
    <cellStyle name="Total 2 4 9 3 4 2" xfId="55120" xr:uid="{D8980AE7-99CA-47A7-8125-6FC58B2806C8}"/>
    <cellStyle name="Total 2 4 9 3 5" xfId="53420" xr:uid="{4818478E-0FA5-4D10-BD81-CE7B3CBA9F15}"/>
    <cellStyle name="Total 2 4 9 3 6" xfId="46714" xr:uid="{93D19BD8-B44B-477A-B4E9-9DD2B0678ACC}"/>
    <cellStyle name="Total 2 4 9 4" xfId="13643" xr:uid="{C929FB60-73DD-46D2-AF7C-8B09263ECC33}"/>
    <cellStyle name="Total 2 4 9 4 2" xfId="24694" xr:uid="{A1400ABD-A4BB-435D-9CE6-43C3F9E79327}"/>
    <cellStyle name="Total 2 4 9 4 2 2" xfId="56125" xr:uid="{5B823486-605A-409C-9DCB-9E1C82EC2FC5}"/>
    <cellStyle name="Total 2 4 9 4 3" xfId="49343" xr:uid="{1F616D0B-D72E-401C-A47E-3AC396E5D496}"/>
    <cellStyle name="Total 2 4 9 5" xfId="32663" xr:uid="{44C7E96F-58D9-4A1D-AE7B-5D49777CE212}"/>
    <cellStyle name="Total 2 4 9 5 2" xfId="58766" xr:uid="{5CEB8134-6582-42B9-9420-D7C9B5D8970B}"/>
    <cellStyle name="Total 2 4 9 5 3" xfId="51985" xr:uid="{ACE9607E-7CC5-4BFE-9542-DAB9752C815D}"/>
    <cellStyle name="Total 2 4 9 6" xfId="44517" xr:uid="{A61FFCC1-8AAF-4EB0-B7C3-EA958B0B8D35}"/>
    <cellStyle name="Total 2 4 9 6 2" xfId="54282" xr:uid="{6D437338-C2A8-43C2-B3DF-0CA702F433DB}"/>
    <cellStyle name="Total 2 4 9 6 3" xfId="47469" xr:uid="{D1166EEA-69D2-4DBE-A530-A057102C9E8A}"/>
    <cellStyle name="Total 2 4 9 7" xfId="45809" xr:uid="{9D00BF5D-A318-4CD8-9EB4-E295DF71024E}"/>
    <cellStyle name="Total 2 5" xfId="227" xr:uid="{955C943A-E675-4546-A38E-F5FA71EAF295}"/>
    <cellStyle name="Total 2 5 10" xfId="9111" xr:uid="{A3D069A2-26EE-4A1C-83ED-59A2C326665C}"/>
    <cellStyle name="Total 2 5 10 2" xfId="18100" xr:uid="{43C9FB70-C614-407B-B822-3C8894309719}"/>
    <cellStyle name="Total 2 5 10 2 2" xfId="42043" xr:uid="{1C193D8D-BE94-4C80-A3D4-C57D0BB661C9}"/>
    <cellStyle name="Total 2 5 10 3" xfId="24185" xr:uid="{DC7E2017-C392-413C-93A7-8928E8CFB92C}"/>
    <cellStyle name="Total 2 5 11" xfId="9821" xr:uid="{D02C5758-3DDA-41E6-9994-9215C50F3511}"/>
    <cellStyle name="Total 2 5 11 2" xfId="18810" xr:uid="{11BBEECE-33BE-437F-8789-909842C47547}"/>
    <cellStyle name="Total 2 5 11 2 2" xfId="26504" xr:uid="{7EE3DD49-55F5-4111-B652-0BE6A8C60904}"/>
    <cellStyle name="Total 2 5 11 3" xfId="25382" xr:uid="{2A7607BF-990F-4C37-83D8-F38CFA516C2F}"/>
    <cellStyle name="Total 2 5 12" xfId="2233" xr:uid="{A4631483-51DD-423E-A331-347BF1146997}"/>
    <cellStyle name="Total 2 5 12 2" xfId="38933" xr:uid="{65D5C882-C3C8-438F-BCB3-5F02B88F22DD}"/>
    <cellStyle name="Total 2 5 13" xfId="13142" xr:uid="{4EBD2D71-CCF8-4D4D-A8E8-CF545BB678A1}"/>
    <cellStyle name="Total 2 5 13 2" xfId="32427" xr:uid="{5B9B707C-9DC6-4807-B923-DF82A4EF26F8}"/>
    <cellStyle name="Total 2 5 14" xfId="25345" xr:uid="{93DD4782-BC1F-410F-924D-001A5A44E90B}"/>
    <cellStyle name="Total 2 5 15" xfId="44292" xr:uid="{2865FF72-E3A5-4E61-BA42-5E7CCC07CC88}"/>
    <cellStyle name="Total 2 5 16" xfId="45529" xr:uid="{8DA643AF-8AEA-4082-AC66-D772FA6B003F}"/>
    <cellStyle name="Total 2 5 2" xfId="576" xr:uid="{EE52AA96-C929-4194-A23A-30A16DFC2B57}"/>
    <cellStyle name="Total 2 5 2 2" xfId="4965" xr:uid="{10A47920-8307-4391-A2FC-066F597FC523}"/>
    <cellStyle name="Total 2 5 2 2 2" xfId="7551" xr:uid="{2EE914E6-861A-4139-A6C6-46E55EB773EE}"/>
    <cellStyle name="Total 2 5 2 2 2 2" xfId="16540" xr:uid="{83D0F0FA-67FD-476D-A9F6-78354E870830}"/>
    <cellStyle name="Total 2 5 2 2 2 2 2" xfId="36106" xr:uid="{7FD0F15D-5697-4ACB-BF44-E4F2063CD789}"/>
    <cellStyle name="Total 2 5 2 2 2 3" xfId="32633" xr:uid="{E1E1077F-689D-4F32-880B-B4AB95BED12E}"/>
    <cellStyle name="Total 2 5 2 2 2 4" xfId="56317" xr:uid="{39947FD8-95EB-4658-B570-A14744750093}"/>
    <cellStyle name="Total 2 5 2 2 3" xfId="10188" xr:uid="{E01F2062-2FD9-4EE8-958F-108C8F0D1620}"/>
    <cellStyle name="Total 2 5 2 2 3 2" xfId="19177" xr:uid="{6EFC650B-6A8E-45B9-9168-4E9EC93EF94F}"/>
    <cellStyle name="Total 2 5 2 2 3 2 2" xfId="30339" xr:uid="{5FF4D37B-6766-4086-A6C6-EBD0C4CEEF29}"/>
    <cellStyle name="Total 2 5 2 2 3 3" xfId="32112" xr:uid="{F6C96264-183B-4242-9545-3870CAAE1CBB}"/>
    <cellStyle name="Total 2 5 2 2 4" xfId="13954" xr:uid="{52CF8CFA-85D0-4917-90A8-ED68897EABFE}"/>
    <cellStyle name="Total 2 5 2 2 4 2" xfId="31651" xr:uid="{6E3200EF-A6B6-4C0F-AA8A-CAC56BD6A380}"/>
    <cellStyle name="Total 2 5 2 2 5" xfId="38552" xr:uid="{E4576C2D-4DE5-4D16-88EE-CEA3372E4502}"/>
    <cellStyle name="Total 2 5 2 2 6" xfId="49535" xr:uid="{2CB5A4FE-4FA8-4267-8E78-E9DD128ACD8C}"/>
    <cellStyle name="Total 2 5 2 3" xfId="3013" xr:uid="{C129028A-5952-4DC8-8A5F-07EC6B061A13}"/>
    <cellStyle name="Total 2 5 2 3 2" xfId="28419" xr:uid="{C5C49F81-D260-46C3-8388-668263D0C7B2}"/>
    <cellStyle name="Total 2 5 2 3 2 2" xfId="58061" xr:uid="{3929BE0D-4A88-4CAE-AFF3-A4C4FE4DB31C}"/>
    <cellStyle name="Total 2 5 2 3 3" xfId="51279" xr:uid="{4C3C4290-FBB7-4CCD-8AC9-626084DAAB98}"/>
    <cellStyle name="Total 2 5 2 4" xfId="25622" xr:uid="{61698F26-DA66-4C10-9E59-ACEFA5600101}"/>
    <cellStyle name="Total 2 5 2 4 2" xfId="54462" xr:uid="{763950FC-4380-4626-8C46-515DFBF9E827}"/>
    <cellStyle name="Total 2 5 2 4 3" xfId="47652" xr:uid="{25F30517-085A-4E5B-A9B3-5879192737B1}"/>
    <cellStyle name="Total 2 5 2 5" xfId="46044" xr:uid="{9D13EC28-1935-4658-B891-292970D60F14}"/>
    <cellStyle name="Total 2 5 3" xfId="921" xr:uid="{7126877E-DAC7-4227-8AB8-211DE341194C}"/>
    <cellStyle name="Total 2 5 3 2" xfId="5286" xr:uid="{A5C8324B-7BC7-4C9B-8225-0EE64081F41B}"/>
    <cellStyle name="Total 2 5 3 2 2" xfId="7872" xr:uid="{0C969563-E2B1-4DDC-A4CC-E0331E6F94B3}"/>
    <cellStyle name="Total 2 5 3 2 2 2" xfId="16861" xr:uid="{2AE8322C-802E-4963-BC51-56CE78CDC444}"/>
    <cellStyle name="Total 2 5 3 2 2 2 2" xfId="38400" xr:uid="{284E9D2D-2CEE-4322-973F-5CD5750FF7BB}"/>
    <cellStyle name="Total 2 5 3 2 2 3" xfId="37179" xr:uid="{8A440CF1-F084-4869-8B4D-1473E8A5C362}"/>
    <cellStyle name="Total 2 5 3 2 2 4" xfId="56725" xr:uid="{FA82DAF1-D525-4A61-8D1F-C69C8C7DB2A9}"/>
    <cellStyle name="Total 2 5 3 2 3" xfId="10509" xr:uid="{D4DADE88-38CC-41F7-8324-7040B4F3FE7B}"/>
    <cellStyle name="Total 2 5 3 2 3 2" xfId="19498" xr:uid="{7E6ECF60-5B44-4C2D-944C-7953F9AC91B5}"/>
    <cellStyle name="Total 2 5 3 2 3 2 2" xfId="34191" xr:uid="{00A7BF42-64EF-4C43-B45E-C24410B181EB}"/>
    <cellStyle name="Total 2 5 3 2 3 3" xfId="41328" xr:uid="{9AB4786A-6C3E-44A2-A6EB-A60380908FE5}"/>
    <cellStyle name="Total 2 5 3 2 4" xfId="14275" xr:uid="{C43A4BD8-C13A-4968-9009-8B65213D6BB3}"/>
    <cellStyle name="Total 2 5 3 2 4 2" xfId="24520" xr:uid="{49123DD9-043B-451D-8212-30C7157D3187}"/>
    <cellStyle name="Total 2 5 3 2 5" xfId="39656" xr:uid="{C6A4BED1-A277-4875-B250-3F7A8C55196C}"/>
    <cellStyle name="Total 2 5 3 2 6" xfId="49943" xr:uid="{57345914-B0DA-44BE-B0E2-383AA89EF6E7}"/>
    <cellStyle name="Total 2 5 3 3" xfId="3358" xr:uid="{262EDA64-BD63-445B-AD0C-8C9E546691BC}"/>
    <cellStyle name="Total 2 5 3 3 2" xfId="32347" xr:uid="{821D9E8C-6072-4B92-A6D2-664DBF597E6A}"/>
    <cellStyle name="Total 2 5 3 3 2 2" xfId="55728" xr:uid="{F8A0C5F8-E9D6-4062-B010-01935915A884}"/>
    <cellStyle name="Total 2 5 3 3 3" xfId="48945" xr:uid="{155E2261-D376-4EA1-B638-F569F2607735}"/>
    <cellStyle name="Total 2 5 3 4" xfId="22129" xr:uid="{967A7CE8-977E-40EB-9B26-88DD071BE61F}"/>
    <cellStyle name="Total 2 5 3 4 2" xfId="54852" xr:uid="{1DE61A2E-819C-4453-89C7-119C06E9C6F9}"/>
    <cellStyle name="Total 2 5 3 4 3" xfId="48060" xr:uid="{7B4EC812-B077-4E41-86EB-0BBE9E4C1CFD}"/>
    <cellStyle name="Total 2 5 3 5" xfId="53152" xr:uid="{E7B43C43-D14A-4834-9BF7-8A321225C016}"/>
    <cellStyle name="Total 2 5 3 6" xfId="46446" xr:uid="{5D396A38-E915-4F42-9AE6-453C1FE9595D}"/>
    <cellStyle name="Total 2 5 4" xfId="1265" xr:uid="{A017AB0F-C962-4D2D-BFEE-60768CBC3DEE}"/>
    <cellStyle name="Total 2 5 4 2" xfId="5610" xr:uid="{A192CE52-D54D-4754-914E-CD4B033CA9E2}"/>
    <cellStyle name="Total 2 5 4 2 2" xfId="8196" xr:uid="{53B83991-B10A-4E49-888E-8446E486C5FF}"/>
    <cellStyle name="Total 2 5 4 2 2 2" xfId="17185" xr:uid="{FA5EFCEB-DF2F-41AD-9EA2-2CF288A6DB7A}"/>
    <cellStyle name="Total 2 5 4 2 2 2 2" xfId="29770" xr:uid="{77B37E22-7A0B-4514-A517-F2FF04E442B2}"/>
    <cellStyle name="Total 2 5 4 2 2 3" xfId="25306" xr:uid="{262E6D32-FC85-490D-A18C-8873E27557E4}"/>
    <cellStyle name="Total 2 5 4 2 3" xfId="10833" xr:uid="{B1AD3240-FDDB-4FFE-BB49-AB201B1B453A}"/>
    <cellStyle name="Total 2 5 4 2 3 2" xfId="19822" xr:uid="{816380ED-CC40-4AD2-AF4D-F830AD353EB8}"/>
    <cellStyle name="Total 2 5 4 2 3 2 2" xfId="23213" xr:uid="{A5DDFF54-DDAF-4388-BB2A-533472EA3ED2}"/>
    <cellStyle name="Total 2 5 4 2 3 3" xfId="34649" xr:uid="{04CCB3EF-CCB6-4574-96FD-76FEC6DF3E9F}"/>
    <cellStyle name="Total 2 5 4 2 4" xfId="14599" xr:uid="{E2EDE7CB-4505-4202-93B1-15296708A71A}"/>
    <cellStyle name="Total 2 5 4 2 4 2" xfId="36254" xr:uid="{9DEDAE3F-F78F-421D-A944-7E728FA9B0A3}"/>
    <cellStyle name="Total 2 5 4 2 5" xfId="28581" xr:uid="{F4DC2E02-67A0-4573-AC41-2BAADCA73333}"/>
    <cellStyle name="Total 2 5 4 2 6" xfId="55845" xr:uid="{E98FC91B-C934-4A47-BC56-ED1161173B69}"/>
    <cellStyle name="Total 2 5 4 3" xfId="3702" xr:uid="{1CAA40CE-1CBC-4FB0-90D4-3B181650088D}"/>
    <cellStyle name="Total 2 5 4 3 2" xfId="36896" xr:uid="{3ADD8ACA-53B7-45A8-BB5E-41BFBFAD8A5C}"/>
    <cellStyle name="Total 2 5 4 4" xfId="33147" xr:uid="{2A60C717-CA5C-49AC-A09F-1CF545A1C1BA}"/>
    <cellStyle name="Total 2 5 4 5" xfId="49063" xr:uid="{D31EB3A8-EEB2-4387-8933-01055F522E84}"/>
    <cellStyle name="Total 2 5 5" xfId="1764" xr:uid="{64BC3E2E-B98C-4469-8246-296870C65AA2}"/>
    <cellStyle name="Total 2 5 5 2" xfId="6085" xr:uid="{B487B45C-13AF-48B6-B208-0120F15251CC}"/>
    <cellStyle name="Total 2 5 5 2 2" xfId="8671" xr:uid="{267BCC93-7BD4-41BA-9052-DA7B20F574A1}"/>
    <cellStyle name="Total 2 5 5 2 2 2" xfId="17660" xr:uid="{B168E6E9-77D4-4A49-BE8A-D15B781EC30B}"/>
    <cellStyle name="Total 2 5 5 2 2 2 2" xfId="39732" xr:uid="{D7F0D657-D098-460B-9733-01D51FA95ECE}"/>
    <cellStyle name="Total 2 5 5 2 2 3" xfId="28664" xr:uid="{36077295-FE17-4657-ABFE-46C6D8761920}"/>
    <cellStyle name="Total 2 5 5 2 3" xfId="11308" xr:uid="{A82788C0-530F-4B8F-A2DF-CEF601FAAD1B}"/>
    <cellStyle name="Total 2 5 5 2 3 2" xfId="20297" xr:uid="{D0C68455-6D3E-42C2-8305-87535B1C8695}"/>
    <cellStyle name="Total 2 5 5 2 3 2 2" xfId="33346" xr:uid="{964A016A-5066-4BFD-90AC-7D1C6B1F12C8}"/>
    <cellStyle name="Total 2 5 5 2 3 3" xfId="32243" xr:uid="{422491C6-8CE6-4926-A134-A37F145EF0D0}"/>
    <cellStyle name="Total 2 5 5 2 4" xfId="15074" xr:uid="{18155155-014C-4EE8-B85F-EA5E72070141}"/>
    <cellStyle name="Total 2 5 5 2 4 2" xfId="23241" xr:uid="{360E4526-B9B4-4BE3-923D-6E1F4D0F72EA}"/>
    <cellStyle name="Total 2 5 5 2 5" xfId="42176" xr:uid="{9C9DC21D-7580-484C-AD53-0C72378F859A}"/>
    <cellStyle name="Total 2 5 5 2 6" xfId="58569" xr:uid="{23FBBD8D-E6A7-4241-8835-AA58C764FC0D}"/>
    <cellStyle name="Total 2 5 5 3" xfId="4201" xr:uid="{BE7AC01F-AB36-4DCF-A8FC-89B4199C69AD}"/>
    <cellStyle name="Total 2 5 5 3 2" xfId="24485" xr:uid="{C1FFBB6A-7804-490F-957D-B7B891406193}"/>
    <cellStyle name="Total 2 5 5 4" xfId="35150" xr:uid="{A310AF0F-4066-4A8E-90B2-26DAD36354BE}"/>
    <cellStyle name="Total 2 5 5 5" xfId="51788" xr:uid="{893A2F55-5088-4C47-B951-EDBD6014F5A8}"/>
    <cellStyle name="Total 2 5 6" xfId="1670" xr:uid="{0E2742D7-A1A0-4D93-9D45-B4A9D31FE8CB}"/>
    <cellStyle name="Total 2 5 6 2" xfId="5998" xr:uid="{D2A05274-1866-485A-972A-BB0005987E7F}"/>
    <cellStyle name="Total 2 5 6 2 2" xfId="8584" xr:uid="{EA441D55-505E-482A-861C-24CD0EC8E3AB}"/>
    <cellStyle name="Total 2 5 6 2 2 2" xfId="17573" xr:uid="{36EC3221-36F6-4DA5-A482-A203292A9940}"/>
    <cellStyle name="Total 2 5 6 2 2 2 2" xfId="31551" xr:uid="{E45D4447-5728-4B2C-9B48-CF063A4E3A35}"/>
    <cellStyle name="Total 2 5 6 2 2 3" xfId="32611" xr:uid="{8CC710B8-38DE-4BA2-B6E8-CC00724F1266}"/>
    <cellStyle name="Total 2 5 6 2 3" xfId="11221" xr:uid="{87A024F8-31F8-4090-B63F-996A8C9159A4}"/>
    <cellStyle name="Total 2 5 6 2 3 2" xfId="20210" xr:uid="{61087408-74FA-4C6F-9CDC-773AEDC0460E}"/>
    <cellStyle name="Total 2 5 6 2 3 2 2" xfId="29369" xr:uid="{4D6507B3-9936-486D-914E-85402444C455}"/>
    <cellStyle name="Total 2 5 6 2 3 3" xfId="42723" xr:uid="{DBBFECA3-5A5E-4EB9-857A-09147BFF897B}"/>
    <cellStyle name="Total 2 5 6 2 4" xfId="14987" xr:uid="{6F9665E0-00B5-45FE-ACCF-76ED167D336D}"/>
    <cellStyle name="Total 2 5 6 2 4 2" xfId="39293" xr:uid="{2704C777-605A-4F82-B954-CFBD228FBE43}"/>
    <cellStyle name="Total 2 5 6 2 5" xfId="30901" xr:uid="{6CA3C71B-2062-4838-9485-1C7C6C1709D7}"/>
    <cellStyle name="Total 2 5 6 2 6" xfId="54014" xr:uid="{D7F06B75-A4FC-4866-B07F-D0F19A6D9920}"/>
    <cellStyle name="Total 2 5 6 3" xfId="4107" xr:uid="{EB31C3A6-90F2-43BD-8E6B-10F01432980A}"/>
    <cellStyle name="Total 2 5 6 3 2" xfId="43474" xr:uid="{5D72E99A-453E-4814-A6DF-5A9A45E9D096}"/>
    <cellStyle name="Total 2 5 6 4" xfId="39839" xr:uid="{15174D89-631E-4F73-BF30-977C0C518409}"/>
    <cellStyle name="Total 2 5 6 5" xfId="47346" xr:uid="{66ED5A73-39A0-4EF0-87D8-EFA4A9236B82}"/>
    <cellStyle name="Total 2 5 7" xfId="2695" xr:uid="{CE0FBFE7-B8D2-4E98-91F5-1A0A133F3BB8}"/>
    <cellStyle name="Total 2 5 7 2" xfId="6885" xr:uid="{F261BD57-03E5-4E30-8EC2-E7B662E22876}"/>
    <cellStyle name="Total 2 5 7 2 2" xfId="12026" xr:uid="{BFF6461C-A2AE-4058-A3CC-72D5BA6C799D}"/>
    <cellStyle name="Total 2 5 7 2 2 2" xfId="21015" xr:uid="{ED5CEFBC-9185-4F72-BC30-0CC757ABB0EC}"/>
    <cellStyle name="Total 2 5 7 2 2 2 2" xfId="41396" xr:uid="{5CAF828A-5724-4BE9-8CB6-3A59199955F0}"/>
    <cellStyle name="Total 2 5 7 2 2 3" xfId="32248" xr:uid="{32C945DB-4FF6-4C84-A29A-986E45547BEE}"/>
    <cellStyle name="Total 2 5 7 2 3" xfId="12849" xr:uid="{84CA51C8-89BC-4C4D-B6C7-F4B47C6D52DE}"/>
    <cellStyle name="Total 2 5 7 2 3 2" xfId="21838" xr:uid="{37A4B0B2-11E5-4836-B898-FF5BC0676FD4}"/>
    <cellStyle name="Total 2 5 7 2 3 2 2" xfId="34475" xr:uid="{AB061603-AD07-4C2B-8099-59B66D131638}"/>
    <cellStyle name="Total 2 5 7 2 3 3" xfId="42928" xr:uid="{19FD2977-8FA8-4ACE-85DD-C481A0AC116E}"/>
    <cellStyle name="Total 2 5 7 2 4" xfId="15874" xr:uid="{5EF31714-9B56-4091-B571-E743487B842B}"/>
    <cellStyle name="Total 2 5 7 2 4 2" xfId="29996" xr:uid="{A48255C3-C8D9-4115-9611-7AEC8245E556}"/>
    <cellStyle name="Total 2 5 7 2 5" xfId="43765" xr:uid="{F7AFF174-5A8B-4CA5-9E88-4D79B937D220}"/>
    <cellStyle name="Total 2 5 7 3" xfId="9456" xr:uid="{18875012-05E6-460B-BDFE-D65AE4B32D64}"/>
    <cellStyle name="Total 2 5 7 3 2" xfId="18445" xr:uid="{CCA1ED76-318D-4AD2-A2CB-E2F473487D4B}"/>
    <cellStyle name="Total 2 5 7 3 2 2" xfId="25010" xr:uid="{1ECC5A5E-4A13-4E23-97E5-26124DC104B9}"/>
    <cellStyle name="Total 2 5 7 3 3" xfId="33634" xr:uid="{ABDE7654-2A09-4D79-B996-5825C68CB09D}"/>
    <cellStyle name="Total 2 5 7 4" xfId="42071" xr:uid="{B64A5B2D-24E7-48D4-B462-88A5A2A58633}"/>
    <cellStyle name="Total 2 5 8" xfId="4641" xr:uid="{9E840134-989C-48B7-A047-AB325A603343}"/>
    <cellStyle name="Total 2 5 8 2" xfId="7227" xr:uid="{992FD7F5-67AC-447A-AFEB-4547D1ED9468}"/>
    <cellStyle name="Total 2 5 8 2 2" xfId="16216" xr:uid="{12C834A0-BB2D-43B5-8FFE-8FB3A2EA42DC}"/>
    <cellStyle name="Total 2 5 8 2 2 2" xfId="34826" xr:uid="{9FFD3DB5-1BD5-4D4F-B18C-6FEAE21ED58E}"/>
    <cellStyle name="Total 2 5 8 2 3" xfId="33633" xr:uid="{86319812-2BE7-447C-B940-90C0267A8D80}"/>
    <cellStyle name="Total 2 5 8 3" xfId="9864" xr:uid="{2FF3F890-A58E-42B0-A88F-32EC3E0CEEBF}"/>
    <cellStyle name="Total 2 5 8 3 2" xfId="18853" xr:uid="{1636AB0C-2ECF-4E0F-8B70-FFF3990325CB}"/>
    <cellStyle name="Total 2 5 8 3 2 2" xfId="28054" xr:uid="{3C64A52F-5859-4622-914B-47F30A29BB50}"/>
    <cellStyle name="Total 2 5 8 3 3" xfId="22310" xr:uid="{B1E304B7-497B-4FD8-94D3-6D6022EEF024}"/>
    <cellStyle name="Total 2 5 8 4" xfId="13630" xr:uid="{C7E5DE4B-CC82-4EFC-85CB-2B5F8A11A8AC}"/>
    <cellStyle name="Total 2 5 8 4 2" xfId="33660" xr:uid="{8EA2CC7A-3952-4C88-BA7C-D13177502A8F}"/>
    <cellStyle name="Total 2 5 8 5" xfId="43055" xr:uid="{E36AE786-8208-49E4-8233-DC1D4A51960D}"/>
    <cellStyle name="Total 2 5 9" xfId="6529" xr:uid="{552284E2-05EB-4886-B2BE-1D2D705285D6}"/>
    <cellStyle name="Total 2 5 9 2" xfId="11748" xr:uid="{D2F16186-3189-4366-8F32-6B2019D9F5AA}"/>
    <cellStyle name="Total 2 5 9 2 2" xfId="20737" xr:uid="{60FA89FE-7184-4D38-9249-373DE3081C2F}"/>
    <cellStyle name="Total 2 5 9 2 2 2" xfId="37584" xr:uid="{597EF88D-75B0-4A22-8EEA-0FBC7C963EDA}"/>
    <cellStyle name="Total 2 5 9 2 3" xfId="36666" xr:uid="{6ED4B270-D5D5-43ED-8693-5F6E5FDB5482}"/>
    <cellStyle name="Total 2 5 9 3" xfId="15518" xr:uid="{4B117E44-0C87-4ED5-826C-6A29A510ADEC}"/>
    <cellStyle name="Total 2 5 9 3 2" xfId="34535" xr:uid="{5788880E-9CCF-4280-8CB2-623976DFD96D}"/>
    <cellStyle name="Total 2 5 9 4" xfId="37222" xr:uid="{7C30D487-1C1A-40B8-9D69-AEA07BB30323}"/>
    <cellStyle name="Total 2 6" xfId="365" xr:uid="{0EBAAD24-07F6-4EE5-A788-77D78B19F7D0}"/>
    <cellStyle name="Total 2 6 10" xfId="9236" xr:uid="{6AA46B71-5950-4E99-8DBA-E4BFCF838D8F}"/>
    <cellStyle name="Total 2 6 10 2" xfId="18225" xr:uid="{7A9A604A-E5CD-44F3-8917-8994E5406D5C}"/>
    <cellStyle name="Total 2 6 10 2 2" xfId="38017" xr:uid="{C21A3160-B979-4B03-B44E-E9805E375717}"/>
    <cellStyle name="Total 2 6 10 3" xfId="32958" xr:uid="{0309A0ED-F1D2-4D2C-A5C0-3F227CBCB3EC}"/>
    <cellStyle name="Total 2 6 11" xfId="12653" xr:uid="{C52C1834-FA37-4028-B0FF-930A2418CF6E}"/>
    <cellStyle name="Total 2 6 11 2" xfId="21642" xr:uid="{4D8D0DD7-184A-4AF8-B24F-8498A90E3242}"/>
    <cellStyle name="Total 2 6 11 2 2" xfId="43095" xr:uid="{9AA56BC6-8AFE-40AC-B681-29D868D66E7F}"/>
    <cellStyle name="Total 2 6 11 3" xfId="31633" xr:uid="{1AE72ED4-7F05-4F3C-A5B4-DE728294107B}"/>
    <cellStyle name="Total 2 6 12" xfId="2371" xr:uid="{88900B28-62E3-4734-AD5C-2BC846034CB6}"/>
    <cellStyle name="Total 2 6 12 2" xfId="24053" xr:uid="{157C2AFB-18EE-4420-BC75-9549CFAE446E}"/>
    <cellStyle name="Total 2 6 13" xfId="13280" xr:uid="{829DBE36-8304-42CA-9CD2-884E47CD8920}"/>
    <cellStyle name="Total 2 6 13 2" xfId="28487" xr:uid="{44CF94C7-16D3-4931-ABDD-B2F5C3450302}"/>
    <cellStyle name="Total 2 6 14" xfId="30447" xr:uid="{50F5D6EB-CD6B-4134-B682-9B57BDBFA9B9}"/>
    <cellStyle name="Total 2 6 15" xfId="44312" xr:uid="{FD9A0B19-1847-46FA-AD6F-16418063243F}"/>
    <cellStyle name="Total 2 6 16" xfId="45548" xr:uid="{F78CF7CB-5095-46D3-AC83-D14CBDE7BC86}"/>
    <cellStyle name="Total 2 6 2" xfId="714" xr:uid="{0F7504CD-6D53-476D-A262-1A72CF0E96C2}"/>
    <cellStyle name="Total 2 6 2 2" xfId="5090" xr:uid="{010B22E4-0430-4F98-96F0-6FD9ACC2C9C9}"/>
    <cellStyle name="Total 2 6 2 2 2" xfId="7676" xr:uid="{5A549E90-2C0D-42D0-B635-17779B7B968A}"/>
    <cellStyle name="Total 2 6 2 2 2 2" xfId="16665" xr:uid="{940E1314-C403-48DC-807D-9499E13921C6}"/>
    <cellStyle name="Total 2 6 2 2 2 2 2" xfId="22258" xr:uid="{4AEA3A5E-1134-42C8-BC90-CBBDB432F8A9}"/>
    <cellStyle name="Total 2 6 2 2 2 3" xfId="28875" xr:uid="{892C90E0-7769-4B6D-817B-E99D16EDEE75}"/>
    <cellStyle name="Total 2 6 2 2 2 4" xfId="56336" xr:uid="{E0D55D3B-1237-42A8-9B65-59E899604687}"/>
    <cellStyle name="Total 2 6 2 2 3" xfId="10313" xr:uid="{A7C9C932-22F1-46E7-A01D-F0995B5A06CE}"/>
    <cellStyle name="Total 2 6 2 2 3 2" xfId="19302" xr:uid="{F4078165-03D9-4B3D-9FFC-B5AF84C4317D}"/>
    <cellStyle name="Total 2 6 2 2 3 2 2" xfId="39467" xr:uid="{0ADD20CD-40C9-44D9-A4A7-122E90EBB356}"/>
    <cellStyle name="Total 2 6 2 2 3 3" xfId="40190" xr:uid="{06154287-1973-45D5-A8CA-738CE12839B0}"/>
    <cellStyle name="Total 2 6 2 2 4" xfId="14079" xr:uid="{96217855-B674-4DB2-AAE5-F3E0B2159590}"/>
    <cellStyle name="Total 2 6 2 2 4 2" xfId="42076" xr:uid="{70854C56-A4B5-4A26-8DB2-2F3F974A14FA}"/>
    <cellStyle name="Total 2 6 2 2 5" xfId="33926" xr:uid="{E7F52CD6-BD4A-434E-A68F-413DE33F800C}"/>
    <cellStyle name="Total 2 6 2 2 6" xfId="49554" xr:uid="{B2C00B28-C090-47E4-B5BE-576C34BC96FE}"/>
    <cellStyle name="Total 2 6 2 3" xfId="3151" xr:uid="{C6BDFD96-3FF0-4347-BA11-58008F7E6A4A}"/>
    <cellStyle name="Total 2 6 2 3 2" xfId="30332" xr:uid="{E1176356-F702-4CC5-89E9-82E2FF099644}"/>
    <cellStyle name="Total 2 6 2 3 2 2" xfId="57921" xr:uid="{06DB3DF7-76DA-4E26-86CE-D41CCF9BD38A}"/>
    <cellStyle name="Total 2 6 2 3 3" xfId="51139" xr:uid="{05E7037E-4DA4-4D96-99C7-4D07A2DAA9EC}"/>
    <cellStyle name="Total 2 6 2 4" xfId="24548" xr:uid="{B4C7A8AA-8BC0-4723-94C3-3D642CB622B6}"/>
    <cellStyle name="Total 2 6 2 4 2" xfId="54481" xr:uid="{3F7A4124-0A7F-4E5D-896D-454976BC74AB}"/>
    <cellStyle name="Total 2 6 2 4 3" xfId="47671" xr:uid="{BB80AAA6-117A-4F6D-BE0B-9CB89BD35635}"/>
    <cellStyle name="Total 2 6 2 5" xfId="46063" xr:uid="{B7C38680-6315-4E6D-8F74-73B29FC87A96}"/>
    <cellStyle name="Total 2 6 3" xfId="1059" xr:uid="{F2BD7D4C-1AB1-4D4F-AC90-56436402F8A8}"/>
    <cellStyle name="Total 2 6 3 2" xfId="5411" xr:uid="{BC68E536-6E38-4534-AD4A-AD3A96CEC625}"/>
    <cellStyle name="Total 2 6 3 2 2" xfId="7997" xr:uid="{08C2CE32-4D8B-486D-8FC6-104CEDEFD84C}"/>
    <cellStyle name="Total 2 6 3 2 2 2" xfId="16986" xr:uid="{2B656F9C-25D4-4D57-B54A-3969CECF3DE8}"/>
    <cellStyle name="Total 2 6 3 2 2 2 2" xfId="31688" xr:uid="{D3657A53-D40C-474E-9BF1-15CD2EA59F0C}"/>
    <cellStyle name="Total 2 6 3 2 2 3" xfId="27274" xr:uid="{35C12026-6B24-4C01-A936-BF97B7CD62DE}"/>
    <cellStyle name="Total 2 6 3 2 2 4" xfId="56744" xr:uid="{F1D2FF42-0462-4BA2-AA11-3E334EC5D369}"/>
    <cellStyle name="Total 2 6 3 2 3" xfId="10634" xr:uid="{9D946C23-911D-4A11-B0FE-834D19F04AA7}"/>
    <cellStyle name="Total 2 6 3 2 3 2" xfId="19623" xr:uid="{C302E0EB-B36F-47A5-B7C6-9BD5C0C0BE52}"/>
    <cellStyle name="Total 2 6 3 2 3 2 2" xfId="32932" xr:uid="{8679BA86-BF02-400A-9965-2FB66BFA9F31}"/>
    <cellStyle name="Total 2 6 3 2 3 3" xfId="22499" xr:uid="{96E12814-84CE-4E19-B70E-503B5C1D1CED}"/>
    <cellStyle name="Total 2 6 3 2 4" xfId="14400" xr:uid="{963FCACB-8E4E-49EF-99DA-E5785016A7A8}"/>
    <cellStyle name="Total 2 6 3 2 4 2" xfId="39052" xr:uid="{78D41899-0C68-4557-8200-091A737B5CC0}"/>
    <cellStyle name="Total 2 6 3 2 5" xfId="41125" xr:uid="{758ECA20-9176-4B11-8EF0-AF7B5779D806}"/>
    <cellStyle name="Total 2 6 3 2 6" xfId="49962" xr:uid="{2E2DC3C8-21BC-4BCD-8E32-998733887C1B}"/>
    <cellStyle name="Total 2 6 3 3" xfId="3496" xr:uid="{9CD193BE-BC4A-42D5-9FDB-36E59A94C6EF}"/>
    <cellStyle name="Total 2 6 3 3 2" xfId="38770" xr:uid="{D849D954-B3F9-470E-940D-4130172D10E6}"/>
    <cellStyle name="Total 2 6 3 3 2 2" xfId="58406" xr:uid="{5BDB4CE2-7AE5-45C1-892E-67D0986559DF}"/>
    <cellStyle name="Total 2 6 3 3 3" xfId="51625" xr:uid="{598DEEE1-5A78-46D3-B692-27CF18221AC9}"/>
    <cellStyle name="Total 2 6 3 4" xfId="24159" xr:uid="{B3391D0C-3D46-422F-AC3F-4CACA874F83A}"/>
    <cellStyle name="Total 2 6 3 4 2" xfId="54871" xr:uid="{F902D1DD-7B06-42D1-BC82-A953C344AE56}"/>
    <cellStyle name="Total 2 6 3 4 3" xfId="48079" xr:uid="{25DD5887-3ACF-42A0-8A84-57F91D0C4B86}"/>
    <cellStyle name="Total 2 6 3 5" xfId="53171" xr:uid="{A51A5A28-3E86-43F0-BDFA-41D119207788}"/>
    <cellStyle name="Total 2 6 3 6" xfId="46465" xr:uid="{9B0510ED-5B52-4F8A-8938-6DF1A493CCFE}"/>
    <cellStyle name="Total 2 6 4" xfId="1403" xr:uid="{BEE69650-68A3-40F1-9508-B90B73C0BB3A}"/>
    <cellStyle name="Total 2 6 4 2" xfId="5748" xr:uid="{C6CEBC83-2356-4478-8B33-8BB6247C2C97}"/>
    <cellStyle name="Total 2 6 4 2 2" xfId="8334" xr:uid="{516DC68B-6A2D-4200-B34C-B07E955528AE}"/>
    <cellStyle name="Total 2 6 4 2 2 2" xfId="17323" xr:uid="{349C6E9D-60BE-4390-890A-9D1A56F2102B}"/>
    <cellStyle name="Total 2 6 4 2 2 2 2" xfId="28446" xr:uid="{3F1C2A11-7257-40DF-AEF4-EACFC6560BFC}"/>
    <cellStyle name="Total 2 6 4 2 2 3" xfId="29123" xr:uid="{A002559C-EA63-456D-93E8-246BF94F45B7}"/>
    <cellStyle name="Total 2 6 4 2 3" xfId="10971" xr:uid="{FFAB30E8-9FEA-4441-B298-DD99C971A465}"/>
    <cellStyle name="Total 2 6 4 2 3 2" xfId="19960" xr:uid="{B0806290-2A02-4120-8909-4D630899C0F2}"/>
    <cellStyle name="Total 2 6 4 2 3 2 2" xfId="32160" xr:uid="{822D5786-0241-4A6A-A138-B3619A90A36F}"/>
    <cellStyle name="Total 2 6 4 2 3 3" xfId="35419" xr:uid="{91018364-3AE8-438A-A454-68E70943A7CF}"/>
    <cellStyle name="Total 2 6 4 2 4" xfId="14737" xr:uid="{D6C82DCB-F2F1-4F03-9DD4-E6D98574EED2}"/>
    <cellStyle name="Total 2 6 4 2 4 2" xfId="31530" xr:uid="{F9C6B32C-6AA4-400E-B1D1-56774F5F16B3}"/>
    <cellStyle name="Total 2 6 4 2 5" xfId="39874" xr:uid="{571EEF94-2651-44B8-9EF9-564E7BE055A6}"/>
    <cellStyle name="Total 2 6 4 2 6" xfId="55864" xr:uid="{A4FB2D26-CB2A-458D-803C-EDF129B378DA}"/>
    <cellStyle name="Total 2 6 4 3" xfId="3840" xr:uid="{A2C64D21-D85F-4243-8012-9270E58B8CF9}"/>
    <cellStyle name="Total 2 6 4 3 2" xfId="29994" xr:uid="{D1A3A0A7-63D0-4F92-9359-FDB2B3F2D17A}"/>
    <cellStyle name="Total 2 6 4 4" xfId="33491" xr:uid="{9904FCFC-FDCB-4F3E-83A9-C4B1D8704F5A}"/>
    <cellStyle name="Total 2 6 4 5" xfId="49082" xr:uid="{C2CB7EBB-B0BD-4B8E-A7D6-3BA344984292}"/>
    <cellStyle name="Total 2 6 5" xfId="544" xr:uid="{51B06509-1FC4-41AA-83F2-BB665123CFAE}"/>
    <cellStyle name="Total 2 6 5 2" xfId="4938" xr:uid="{D48B453C-EEA9-4684-A176-0AA30F8A77C6}"/>
    <cellStyle name="Total 2 6 5 2 2" xfId="7524" xr:uid="{B67AE1B6-4F7B-4CB5-8621-EEF47AC27970}"/>
    <cellStyle name="Total 2 6 5 2 2 2" xfId="16513" xr:uid="{E5DFA73C-B1D2-49B2-9593-192474ED63D8}"/>
    <cellStyle name="Total 2 6 5 2 2 2 2" xfId="25361" xr:uid="{71EC45E1-97E7-4B0B-BFCE-C27C994F1521}"/>
    <cellStyle name="Total 2 6 5 2 2 3" xfId="26851" xr:uid="{3867C5F2-9271-43C8-A1D4-745943DAFD2B}"/>
    <cellStyle name="Total 2 6 5 2 3" xfId="10161" xr:uid="{3962BC2F-D9AA-4470-8DE3-30DB723E74A7}"/>
    <cellStyle name="Total 2 6 5 2 3 2" xfId="19150" xr:uid="{93F3A738-AB8D-4FFB-89F6-9BE5511F816A}"/>
    <cellStyle name="Total 2 6 5 2 3 2 2" xfId="24767" xr:uid="{31955CD1-D1AA-4989-ABB2-45D88293571C}"/>
    <cellStyle name="Total 2 6 5 2 3 3" xfId="31143" xr:uid="{3442EBEC-D6D2-475C-ABAB-C3C1A9C4D659}"/>
    <cellStyle name="Total 2 6 5 2 4" xfId="13927" xr:uid="{E0764526-A389-4D90-A334-F089033428DE}"/>
    <cellStyle name="Total 2 6 5 2 4 2" xfId="42054" xr:uid="{7B44BE02-F5B6-4250-A4BE-7D28B449DFA2}"/>
    <cellStyle name="Total 2 6 5 2 5" xfId="36381" xr:uid="{4FE8EE10-FF59-43C5-A468-6FA8537F6EA5}"/>
    <cellStyle name="Total 2 6 5 2 6" xfId="59102" xr:uid="{1EA60A43-FB49-4797-A083-C05C0263CF1C}"/>
    <cellStyle name="Total 2 6 5 3" xfId="2981" xr:uid="{4E0AFEAB-A447-4001-A965-D56A46830D28}"/>
    <cellStyle name="Total 2 6 5 3 2" xfId="23733" xr:uid="{770BD0D8-6B52-42A8-B07D-7DB0E082F31E}"/>
    <cellStyle name="Total 2 6 5 4" xfId="25417" xr:uid="{087D6A26-8867-4CE7-AF1F-A141FC994246}"/>
    <cellStyle name="Total 2 6 5 5" xfId="52321" xr:uid="{79B7C81D-1CDD-4596-9C09-7F6BA249F118}"/>
    <cellStyle name="Total 2 6 6" xfId="2022" xr:uid="{DAA3AECA-59EC-4AB6-B6BB-50CBF5DC71A9}"/>
    <cellStyle name="Total 2 6 6 2" xfId="6330" xr:uid="{4C5E8C7B-2CF4-4C74-A7C8-63FB18BE9747}"/>
    <cellStyle name="Total 2 6 6 2 2" xfId="8916" xr:uid="{DFD5E711-9A63-497F-8196-743FFA0A0A73}"/>
    <cellStyle name="Total 2 6 6 2 2 2" xfId="17905" xr:uid="{E7CD485A-339C-4A67-91A5-CC4292A297AC}"/>
    <cellStyle name="Total 2 6 6 2 2 2 2" xfId="29447" xr:uid="{B062075F-BF23-47D7-9512-B1D525E4D4BE}"/>
    <cellStyle name="Total 2 6 6 2 2 3" xfId="24838" xr:uid="{1D0FDF84-777F-4286-9BFA-FB246E19795E}"/>
    <cellStyle name="Total 2 6 6 2 3" xfId="11553" xr:uid="{4DBCED85-934F-41BE-9E02-C338F417933C}"/>
    <cellStyle name="Total 2 6 6 2 3 2" xfId="20542" xr:uid="{DDD7030C-3ABA-4AFE-B06B-CF3F1DBF62EB}"/>
    <cellStyle name="Total 2 6 6 2 3 2 2" xfId="35560" xr:uid="{EB759501-8193-418A-BABA-9E5F24398741}"/>
    <cellStyle name="Total 2 6 6 2 3 3" xfId="35602" xr:uid="{C9284146-D5CA-4120-A116-38AEAB88660F}"/>
    <cellStyle name="Total 2 6 6 2 4" xfId="15319" xr:uid="{002F7D4C-D002-495C-A248-16C34E4B1D51}"/>
    <cellStyle name="Total 2 6 6 2 4 2" xfId="33854" xr:uid="{E00A0496-2DC1-4D70-A5C5-1908BFA1098C}"/>
    <cellStyle name="Total 2 6 6 2 5" xfId="30966" xr:uid="{8F7C4C1F-9397-4709-B4DE-28F295B1EB45}"/>
    <cellStyle name="Total 2 6 6 2 6" xfId="54033" xr:uid="{BAA6AA80-DF90-4AA2-B66D-B2A04ADD2547}"/>
    <cellStyle name="Total 2 6 6 3" xfId="4459" xr:uid="{8ED27156-8224-4A4D-874C-DDEF953F5CF0}"/>
    <cellStyle name="Total 2 6 6 3 2" xfId="24306" xr:uid="{928061E3-B976-4D68-9783-A95C57E8ABBB}"/>
    <cellStyle name="Total 2 6 6 4" xfId="22599" xr:uid="{DE099B56-027C-482D-A8C1-F92A044F7D28}"/>
    <cellStyle name="Total 2 6 6 5" xfId="47365" xr:uid="{8245561E-1805-4DE6-AF33-5D5F6B96F5CC}"/>
    <cellStyle name="Total 2 6 7" xfId="2833" xr:uid="{1A3ADD75-85C2-4C20-BC69-E422DF17CB9E}"/>
    <cellStyle name="Total 2 6 7 2" xfId="6983" xr:uid="{CEBAEC32-722E-4881-B2FB-CFE178257C26}"/>
    <cellStyle name="Total 2 6 7 2 2" xfId="12112" xr:uid="{44E72C7C-930F-4125-981A-FE1679655A33}"/>
    <cellStyle name="Total 2 6 7 2 2 2" xfId="21101" xr:uid="{E08748D8-0C18-4200-A908-28AED5AE1CDA}"/>
    <cellStyle name="Total 2 6 7 2 2 2 2" xfId="28204" xr:uid="{9D21671B-6255-4E70-B309-EE89C4D5EBB4}"/>
    <cellStyle name="Total 2 6 7 2 2 3" xfId="27145" xr:uid="{F98FF756-F177-41E5-B1D8-738DACBF4C35}"/>
    <cellStyle name="Total 2 6 7 2 3" xfId="12929" xr:uid="{2487FBF8-0757-4116-A82D-557EF1B1CBFF}"/>
    <cellStyle name="Total 2 6 7 2 3 2" xfId="21918" xr:uid="{DF6F9D74-DDAA-4855-86D8-A7684AF4E269}"/>
    <cellStyle name="Total 2 6 7 2 3 2 2" xfId="38665" xr:uid="{6C1C45BC-9767-4411-A33B-069F594838B2}"/>
    <cellStyle name="Total 2 6 7 2 3 3" xfId="40992" xr:uid="{5DB647D8-5814-4F8E-9512-8F36C3BA8E4D}"/>
    <cellStyle name="Total 2 6 7 2 4" xfId="15972" xr:uid="{5C087166-7FF8-4B7E-81C9-677CCFD368FE}"/>
    <cellStyle name="Total 2 6 7 2 4 2" xfId="27822" xr:uid="{096A591B-1D1C-4FA2-B5BF-4C3BF082FDF0}"/>
    <cellStyle name="Total 2 6 7 2 5" xfId="36358" xr:uid="{0F0CD848-B132-4B43-9E62-300A2ED535FC}"/>
    <cellStyle name="Total 2 6 7 3" xfId="9546" xr:uid="{56455D3F-46DE-4ADE-9EFF-525002EE2D3D}"/>
    <cellStyle name="Total 2 6 7 3 2" xfId="18535" xr:uid="{C926F42C-BC18-49EA-B7E9-BAAB4F0F0D76}"/>
    <cellStyle name="Total 2 6 7 3 2 2" xfId="38220" xr:uid="{B60AA8A9-A19A-46C6-890B-E7DBEF787333}"/>
    <cellStyle name="Total 2 6 7 3 3" xfId="41802" xr:uid="{1D204ADB-A11B-4BE8-AF66-A583A391F9D7}"/>
    <cellStyle name="Total 2 6 7 4" xfId="30044" xr:uid="{1F851AAB-D1EA-45BC-AFB2-87C0FEC0B2BF}"/>
    <cellStyle name="Total 2 6 8" xfId="4766" xr:uid="{28F08B0B-B5D8-4E52-BC76-E38804259A10}"/>
    <cellStyle name="Total 2 6 8 2" xfId="7352" xr:uid="{0F87FC19-1697-48AA-9C45-11CBD9A340BF}"/>
    <cellStyle name="Total 2 6 8 2 2" xfId="16341" xr:uid="{33992930-F4FD-4CA9-A701-723CDB7321A7}"/>
    <cellStyle name="Total 2 6 8 2 2 2" xfId="41581" xr:uid="{489A71E6-7998-4891-BE9F-93B94EDF7978}"/>
    <cellStyle name="Total 2 6 8 2 3" xfId="23315" xr:uid="{E2618ED4-E269-4444-8119-66B853F18BB7}"/>
    <cellStyle name="Total 2 6 8 3" xfId="9989" xr:uid="{E332B01A-8639-4B8F-9426-E562C5FCE07D}"/>
    <cellStyle name="Total 2 6 8 3 2" xfId="18978" xr:uid="{3BF899ED-BD90-43E3-B8C2-A5EBE77B06B3}"/>
    <cellStyle name="Total 2 6 8 3 2 2" xfId="27043" xr:uid="{EF3FF292-BF40-48AF-A2F3-F0B26FDAD7F4}"/>
    <cellStyle name="Total 2 6 8 3 3" xfId="40193" xr:uid="{BE02FEF0-03B7-420A-9852-6AD18DB5F944}"/>
    <cellStyle name="Total 2 6 8 4" xfId="13755" xr:uid="{DFC4B9E5-3F45-4632-AC11-10DFE7DF2DF6}"/>
    <cellStyle name="Total 2 6 8 4 2" xfId="38869" xr:uid="{AFBF1135-9696-4E77-9349-DE34D96C92E1}"/>
    <cellStyle name="Total 2 6 8 5" xfId="24459" xr:uid="{4E1F0AD8-AC7B-4345-8239-6E7BFD2AF9B6}"/>
    <cellStyle name="Total 2 6 9" xfId="6667" xr:uid="{5FDE78EE-F75E-4DE6-99D5-582D6172B8DA}"/>
    <cellStyle name="Total 2 6 9 2" xfId="11873" xr:uid="{F9948B1B-19AA-4D1C-B718-44A36CD8AA08}"/>
    <cellStyle name="Total 2 6 9 2 2" xfId="20862" xr:uid="{BB447F83-3BF3-450D-AC60-08547E84C633}"/>
    <cellStyle name="Total 2 6 9 2 2 2" xfId="29781" xr:uid="{C1F0C174-6F41-423A-99ED-766BE75C4ADF}"/>
    <cellStyle name="Total 2 6 9 2 3" xfId="30894" xr:uid="{DEA133EE-348A-4924-BA87-BDB0BC0797B6}"/>
    <cellStyle name="Total 2 6 9 3" xfId="15656" xr:uid="{05CFE5F6-5F74-4410-B8F0-E35FA3E330FD}"/>
    <cellStyle name="Total 2 6 9 3 2" xfId="36490" xr:uid="{9CA58046-E7B7-4433-85B9-BE9F91CA1D9A}"/>
    <cellStyle name="Total 2 6 9 4" xfId="24858" xr:uid="{65260004-AF0E-4217-B148-DD0A3AA8A021}"/>
    <cellStyle name="Total 2 7" xfId="489" xr:uid="{1CA9E4B7-8A2A-4783-97CE-4B4ABF1ED759}"/>
    <cellStyle name="Total 2 7 10" xfId="44279" xr:uid="{08A23F69-FFBF-478D-B46C-C6AF02C1AF29}"/>
    <cellStyle name="Total 2 7 11" xfId="45599" xr:uid="{DEC587E2-7220-4C6B-80E0-CA26FD76E4AB}"/>
    <cellStyle name="Total 2 7 2" xfId="838" xr:uid="{6C11F180-DF23-49D3-942E-59EFC523A702}"/>
    <cellStyle name="Total 2 7 2 2" xfId="5207" xr:uid="{CEE046CD-63EE-49EA-ADC0-6B8DA3349B29}"/>
    <cellStyle name="Total 2 7 2 2 2" xfId="7793" xr:uid="{5EFFB7B6-DD38-4CE6-A586-0C6BE9D676AC}"/>
    <cellStyle name="Total 2 7 2 2 2 2" xfId="16782" xr:uid="{24F29078-22E2-4424-9EAA-8927C110B42A}"/>
    <cellStyle name="Total 2 7 2 2 2 2 2" xfId="32319" xr:uid="{D7543A47-6104-4850-844A-83ADD872B4BA}"/>
    <cellStyle name="Total 2 7 2 2 2 3" xfId="37887" xr:uid="{BCE95A6C-EA49-48DB-A927-8B90C4096EF3}"/>
    <cellStyle name="Total 2 7 2 2 2 4" xfId="56387" xr:uid="{3DB37B05-1112-452A-8DDC-163230AB9258}"/>
    <cellStyle name="Total 2 7 2 2 3" xfId="10430" xr:uid="{264F8816-3F7A-467B-BFA5-2021907F7D65}"/>
    <cellStyle name="Total 2 7 2 2 3 2" xfId="19419" xr:uid="{76E766B6-DEBA-469B-BDD6-2846FED9A2F1}"/>
    <cellStyle name="Total 2 7 2 2 3 2 2" xfId="36999" xr:uid="{79CF63C5-F240-48D4-8343-5EC9573162DB}"/>
    <cellStyle name="Total 2 7 2 2 3 3" xfId="36036" xr:uid="{E99074CF-178A-44E5-9095-185D4A9B844D}"/>
    <cellStyle name="Total 2 7 2 2 4" xfId="14196" xr:uid="{1DB759CA-80B9-46F5-9CF0-5507F859E904}"/>
    <cellStyle name="Total 2 7 2 2 4 2" xfId="37624" xr:uid="{B63E94CE-E393-4BFE-AE39-ED2CFA9C1531}"/>
    <cellStyle name="Total 2 7 2 2 5" xfId="33585" xr:uid="{30061AF1-DB1D-4DFC-A92A-5BFBF97EA5DB}"/>
    <cellStyle name="Total 2 7 2 2 6" xfId="49605" xr:uid="{9CB87BCB-29F1-45CB-9A70-C7455F8447CA}"/>
    <cellStyle name="Total 2 7 2 3" xfId="3275" xr:uid="{1863B066-8E47-464B-95AC-E5F3C0C8482F}"/>
    <cellStyle name="Total 2 7 2 3 2" xfId="36231" xr:uid="{CE5203D6-5507-4187-A728-C1FEB18B00EA}"/>
    <cellStyle name="Total 2 7 2 3 2 2" xfId="55812" xr:uid="{D023B2CD-987B-4329-9144-7A686C5327A5}"/>
    <cellStyle name="Total 2 7 2 3 3" xfId="49030" xr:uid="{BA1A375D-415B-4BF5-A34C-2B0F45174FF7}"/>
    <cellStyle name="Total 2 7 2 4" xfId="40595" xr:uid="{7C61701C-4372-4425-9848-0D31F5EB5ACE}"/>
    <cellStyle name="Total 2 7 2 4 2" xfId="54529" xr:uid="{0EF7240C-1219-4D29-8816-5ABEA88FEE33}"/>
    <cellStyle name="Total 2 7 2 4 3" xfId="47722" xr:uid="{0D2E06B2-A03D-4B80-A069-36E0F6F4002E}"/>
    <cellStyle name="Total 2 7 2 5" xfId="46111" xr:uid="{C7950D2D-F098-4AD2-85B1-961DBAB4999A}"/>
    <cellStyle name="Total 2 7 3" xfId="1183" xr:uid="{B29172C2-622F-46B8-A97B-16CF7ED669A4}"/>
    <cellStyle name="Total 2 7 3 2" xfId="5528" xr:uid="{26312200-76DC-476C-B142-7DE171377E59}"/>
    <cellStyle name="Total 2 7 3 2 2" xfId="8114" xr:uid="{602AF3E8-D5AD-4B01-8CED-E2A47CC015AB}"/>
    <cellStyle name="Total 2 7 3 2 2 2" xfId="17103" xr:uid="{865E7E65-531D-4A6E-AD92-B5B445D16950}"/>
    <cellStyle name="Total 2 7 3 2 2 2 2" xfId="38254" xr:uid="{A1CBB909-E9EC-4D18-A0D4-CB66CF02C724}"/>
    <cellStyle name="Total 2 7 3 2 2 3" xfId="23442" xr:uid="{068AEB6C-347C-4BF5-816E-2A883C08E232}"/>
    <cellStyle name="Total 2 7 3 2 2 4" xfId="56792" xr:uid="{325BAE68-46D6-497A-A976-B358098A5F01}"/>
    <cellStyle name="Total 2 7 3 2 3" xfId="10751" xr:uid="{72685160-2EFF-490F-A6C5-F30F078B4BED}"/>
    <cellStyle name="Total 2 7 3 2 3 2" xfId="19740" xr:uid="{7CF3D6C6-3A75-4B60-B06D-2067E48C9AFD}"/>
    <cellStyle name="Total 2 7 3 2 3 2 2" xfId="27209" xr:uid="{77F729D3-994F-4DEB-8222-112B504D3BA2}"/>
    <cellStyle name="Total 2 7 3 2 3 3" xfId="26471" xr:uid="{77D8AE04-1819-4409-B6AF-CD0ECFE63A55}"/>
    <cellStyle name="Total 2 7 3 2 4" xfId="14517" xr:uid="{A1862CBC-F35C-4944-AAEB-E9C79A1D2F60}"/>
    <cellStyle name="Total 2 7 3 2 4 2" xfId="26576" xr:uid="{CBF334A2-B47D-446C-8996-BAEF3EFCED16}"/>
    <cellStyle name="Total 2 7 3 2 5" xfId="23560" xr:uid="{52D2F463-13F9-4F40-9F10-56B027EB2175}"/>
    <cellStyle name="Total 2 7 3 2 6" xfId="50010" xr:uid="{C1FC0F23-83A7-45C7-8D20-A6A243F3C0D4}"/>
    <cellStyle name="Total 2 7 3 3" xfId="3620" xr:uid="{14F94921-9E43-4EF8-87F8-78A3587F3684}"/>
    <cellStyle name="Total 2 7 3 3 2" xfId="37309" xr:uid="{A986AAE1-2620-4832-ACAA-B62F30194F63}"/>
    <cellStyle name="Total 2 7 3 3 2 2" xfId="58982" xr:uid="{2E37BDFC-94AB-461B-B41A-696D73186011}"/>
    <cellStyle name="Total 2 7 3 3 3" xfId="52201" xr:uid="{30D61291-C143-4096-A28A-D23099F82199}"/>
    <cellStyle name="Total 2 7 3 4" xfId="24957" xr:uid="{B4F5F1B0-86B1-48C7-9601-066455B21BBD}"/>
    <cellStyle name="Total 2 7 3 4 2" xfId="54919" xr:uid="{E9162716-76B8-4F06-843D-ED9819F8884E}"/>
    <cellStyle name="Total 2 7 3 4 3" xfId="48127" xr:uid="{6C776A69-378C-468B-9557-15A7138BB953}"/>
    <cellStyle name="Total 2 7 3 5" xfId="53219" xr:uid="{6E13C564-61B5-4141-902B-C993CF3C6A13}"/>
    <cellStyle name="Total 2 7 3 6" xfId="46513" xr:uid="{E5DE56DA-1E55-4521-9DC2-CCAD6FCE33C3}"/>
    <cellStyle name="Total 2 7 4" xfId="1527" xr:uid="{BD1DAE0B-BFBF-487C-9F50-6FFAF2129F49}"/>
    <cellStyle name="Total 2 7 4 2" xfId="5872" xr:uid="{4113AF61-018F-4FB0-A4DA-15AFD33AF7A5}"/>
    <cellStyle name="Total 2 7 4 2 2" xfId="8458" xr:uid="{5D2796F3-FF25-408F-8DB2-D10CDF62CF75}"/>
    <cellStyle name="Total 2 7 4 2 2 2" xfId="17447" xr:uid="{D9AE1993-6E89-4F0B-AF08-14A4E2E5952E}"/>
    <cellStyle name="Total 2 7 4 2 2 2 2" xfId="35835" xr:uid="{525DF6C6-E8BE-4890-A187-A3E2C4C4814B}"/>
    <cellStyle name="Total 2 7 4 2 2 3" xfId="38247" xr:uid="{1749A10B-2556-4ED6-97DD-73AA2E7A7A2D}"/>
    <cellStyle name="Total 2 7 4 2 3" xfId="11095" xr:uid="{3DBD862D-854F-47FC-8DBE-B48A180B9CAF}"/>
    <cellStyle name="Total 2 7 4 2 3 2" xfId="20084" xr:uid="{30F7C1D2-8A2C-4481-9EF7-D5AC290157B0}"/>
    <cellStyle name="Total 2 7 4 2 3 2 2" xfId="31906" xr:uid="{5B965AAD-AFD3-44FA-8BC1-97F41D78E69D}"/>
    <cellStyle name="Total 2 7 4 2 3 3" xfId="26281" xr:uid="{C0ED950B-019F-4C7F-9810-8C342A70E307}"/>
    <cellStyle name="Total 2 7 4 2 4" xfId="14861" xr:uid="{94A6F2ED-B202-41A7-95A6-6B87CAB914EA}"/>
    <cellStyle name="Total 2 7 4 2 4 2" xfId="41982" xr:uid="{0D220455-54E3-4172-873E-CCB906616D42}"/>
    <cellStyle name="Total 2 7 4 2 5" xfId="38590" xr:uid="{9D20256E-8F79-498A-A7F3-9E2452283A2A}"/>
    <cellStyle name="Total 2 7 4 2 6" xfId="55915" xr:uid="{C2B47B12-F541-4CA2-BA04-DED5817CC76D}"/>
    <cellStyle name="Total 2 7 4 3" xfId="3964" xr:uid="{1BF925C4-9E51-4E22-89DF-7BD6852D09A4}"/>
    <cellStyle name="Total 2 7 4 3 2" xfId="24423" xr:uid="{AB66A400-EDBA-4E89-8167-61E73B80A957}"/>
    <cellStyle name="Total 2 7 4 4" xfId="40127" xr:uid="{3968CE6A-A816-4FCC-B48C-BD27E6F0540E}"/>
    <cellStyle name="Total 2 7 4 5" xfId="49133" xr:uid="{ABC8868C-E995-42BD-868E-FAC8164A1568}"/>
    <cellStyle name="Total 2 7 5" xfId="1839" xr:uid="{860E7A95-D5B7-4BC8-BCB9-0510163E4013}"/>
    <cellStyle name="Total 2 7 5 2" xfId="6155" xr:uid="{1598FDDB-03FB-4BE9-B7AF-6875FDD81CF6}"/>
    <cellStyle name="Total 2 7 5 2 2" xfId="8741" xr:uid="{22CF5DEE-CEF3-49AB-8D3B-E34583CD57DD}"/>
    <cellStyle name="Total 2 7 5 2 2 2" xfId="17730" xr:uid="{E33F4EFD-56C5-4343-BF03-D0940046F20A}"/>
    <cellStyle name="Total 2 7 5 2 2 2 2" xfId="39411" xr:uid="{397CA2D2-241D-4F5F-A423-E7015D6734D9}"/>
    <cellStyle name="Total 2 7 5 2 2 3" xfId="36281" xr:uid="{190E947F-931A-4A1F-BB31-9B7B712AA1ED}"/>
    <cellStyle name="Total 2 7 5 2 3" xfId="11378" xr:uid="{C2FB4C68-E439-4182-AAB6-6796E02857B8}"/>
    <cellStyle name="Total 2 7 5 2 3 2" xfId="20367" xr:uid="{A5B2BDFF-1CA8-4EC0-AC5B-F5AC669B8FEA}"/>
    <cellStyle name="Total 2 7 5 2 3 2 2" xfId="42337" xr:uid="{8C9B0298-5107-4A32-8257-873B1E64D8FD}"/>
    <cellStyle name="Total 2 7 5 2 3 3" xfId="32109" xr:uid="{C818F625-AC39-417C-8C7F-A930BE0F6EBF}"/>
    <cellStyle name="Total 2 7 5 2 4" xfId="15144" xr:uid="{8E6AA538-A076-4499-B536-F2382C1B404D}"/>
    <cellStyle name="Total 2 7 5 2 4 2" xfId="25827" xr:uid="{70E79424-8215-41D3-A921-0AD1A87E31A4}"/>
    <cellStyle name="Total 2 7 5 2 5" xfId="33271" xr:uid="{CAB37C6E-C5A3-43E6-998F-FBFBEFF7A997}"/>
    <cellStyle name="Total 2 7 5 2 6" xfId="59085" xr:uid="{07DCD996-8289-4019-9DE5-F1789DBABFD8}"/>
    <cellStyle name="Total 2 7 5 3" xfId="4276" xr:uid="{948101A8-DDD2-4566-B8A4-AF3F1B4476C5}"/>
    <cellStyle name="Total 2 7 5 3 2" xfId="23861" xr:uid="{30457629-6252-441C-8E79-8B998EC4D26B}"/>
    <cellStyle name="Total 2 7 5 4" xfId="33235" xr:uid="{C2EC7978-DA78-498F-BA33-E306E1A183FC}"/>
    <cellStyle name="Total 2 7 5 5" xfId="52304" xr:uid="{125F6196-2B4C-409E-9F5A-B021DD359FE9}"/>
    <cellStyle name="Total 2 7 6" xfId="2146" xr:uid="{3579972A-8CA5-4D57-8C51-AA787BE67EFB}"/>
    <cellStyle name="Total 2 7 6 2" xfId="6447" xr:uid="{EB5DB50B-818A-4CAA-81E0-986AECD57AB8}"/>
    <cellStyle name="Total 2 7 6 2 2" xfId="9033" xr:uid="{59965DE2-C522-4C4B-B31A-1D7A1211E74F}"/>
    <cellStyle name="Total 2 7 6 2 2 2" xfId="18022" xr:uid="{779E89B3-7339-4C6D-BD30-703D3A6D9908}"/>
    <cellStyle name="Total 2 7 6 2 2 2 2" xfId="42486" xr:uid="{39760168-1828-4B89-8DE8-C387CF67D64E}"/>
    <cellStyle name="Total 2 7 6 2 2 3" xfId="35037" xr:uid="{9F3243F0-7F8E-4853-9CE8-A820E9181372}"/>
    <cellStyle name="Total 2 7 6 2 3" xfId="11670" xr:uid="{BA54AE54-5236-4150-9936-4C0F4A118233}"/>
    <cellStyle name="Total 2 7 6 2 3 2" xfId="20659" xr:uid="{27BE39E7-961C-4EAD-8788-AF26153D9B1C}"/>
    <cellStyle name="Total 2 7 6 2 3 2 2" xfId="38370" xr:uid="{DA2CF0FE-35FB-44E9-8B25-E9D749FC1AB2}"/>
    <cellStyle name="Total 2 7 6 2 3 3" xfId="42772" xr:uid="{086A79F0-321E-46E4-BE74-6E0B388D463C}"/>
    <cellStyle name="Total 2 7 6 2 4" xfId="15436" xr:uid="{612CFF53-0985-4925-955A-6A0F83412B24}"/>
    <cellStyle name="Total 2 7 6 2 4 2" xfId="24569" xr:uid="{9A7B9A5C-446B-4434-AF76-7280FB6B772E}"/>
    <cellStyle name="Total 2 7 6 2 5" xfId="29670" xr:uid="{F3717826-8E29-49DF-A794-A0677D3A3541}"/>
    <cellStyle name="Total 2 7 6 2 6" xfId="54081" xr:uid="{6F34E442-2999-46C0-8205-0714407C5B15}"/>
    <cellStyle name="Total 2 7 6 3" xfId="4583" xr:uid="{DA373452-A834-4844-BCAE-1C6783F779FD}"/>
    <cellStyle name="Total 2 7 6 3 2" xfId="35606" xr:uid="{2F56F570-8F5B-4C3C-9CDB-ADFEF0A1E0EB}"/>
    <cellStyle name="Total 2 7 6 4" xfId="34063" xr:uid="{A71FF05A-32D0-486D-AC1C-490CCDC03441}"/>
    <cellStyle name="Total 2 7 6 5" xfId="47404" xr:uid="{89A73CBD-1DAD-46AD-80C7-B62DD6712049}"/>
    <cellStyle name="Total 2 7 7" xfId="4883" xr:uid="{15284B6C-3598-4FB0-9F90-8A6087D129C2}"/>
    <cellStyle name="Total 2 7 7 2" xfId="7469" xr:uid="{24F4EB26-B56A-4CED-8A10-80BB37790943}"/>
    <cellStyle name="Total 2 7 7 2 2" xfId="16458" xr:uid="{18784DFE-7B6F-4214-9066-648EE8F09422}"/>
    <cellStyle name="Total 2 7 7 2 2 2" xfId="26085" xr:uid="{D2036E83-E92C-436D-B465-044D722E1B68}"/>
    <cellStyle name="Total 2 7 7 2 3" xfId="41352" xr:uid="{CCEF52BD-7D47-44F8-8F06-AC6F3A0BD39B}"/>
    <cellStyle name="Total 2 7 7 3" xfId="10106" xr:uid="{8DF479C2-6AB3-4CCC-B0FC-91FC841A918F}"/>
    <cellStyle name="Total 2 7 7 3 2" xfId="19095" xr:uid="{83D8D55C-AECF-4A2B-AED5-39101C51E677}"/>
    <cellStyle name="Total 2 7 7 3 2 2" xfId="25140" xr:uid="{730FB5DF-0D9B-4E06-8C76-5D570A58F1C0}"/>
    <cellStyle name="Total 2 7 7 3 3" xfId="36030" xr:uid="{A23DD814-24F3-40DE-9784-9244C9ACB8FB}"/>
    <cellStyle name="Total 2 7 7 4" xfId="13872" xr:uid="{FE779295-43A4-4FBE-878A-706BF3990023}"/>
    <cellStyle name="Total 2 7 7 4 2" xfId="25250" xr:uid="{42F30E9E-871B-42A6-AA0F-D8A18B4FA7A8}"/>
    <cellStyle name="Total 2 7 7 5" xfId="22537" xr:uid="{AD697876-A640-464E-B135-7A732DE1DED3}"/>
    <cellStyle name="Total 2 7 8" xfId="2495" xr:uid="{7903D4AB-03BA-4E22-81C6-DAA8EDDEF6A4}"/>
    <cellStyle name="Total 2 7 8 2" xfId="29641" xr:uid="{85665435-DF3A-4955-AA17-02B6E9EFD1C7}"/>
    <cellStyle name="Total 2 7 9" xfId="39484" xr:uid="{4FF304C5-291D-4903-B58A-52F147EF1A89}"/>
    <cellStyle name="Total 2 8" xfId="210" xr:uid="{24E0CC75-5A06-4072-97CB-918C51867C33}"/>
    <cellStyle name="Total 2 8 2" xfId="2561" xr:uid="{B6ACE043-C208-473C-BBEB-45ADE0F8891A}"/>
    <cellStyle name="Total 2 8 2 2" xfId="6802" xr:uid="{F66851CB-6143-43C8-897B-75D33F89E9F7}"/>
    <cellStyle name="Total 2 8 2 2 2" xfId="15791" xr:uid="{BB6CF86A-1729-41A6-9444-6AA0F47C00BA}"/>
    <cellStyle name="Total 2 8 2 2 2 2" xfId="41149" xr:uid="{A878231D-CAC8-4C87-B30E-07C2360BDA75}"/>
    <cellStyle name="Total 2 8 2 2 2 3" xfId="56401" xr:uid="{FE2C0BF6-5617-48BE-9AB0-DDA7540EAD18}"/>
    <cellStyle name="Total 2 8 2 2 3" xfId="27110" xr:uid="{A6213B46-266E-4F35-8AAB-E37FD3A164DB}"/>
    <cellStyle name="Total 2 8 2 2 4" xfId="49619" xr:uid="{FBA8D8F3-E08D-4E6A-BF51-37AB995B236E}"/>
    <cellStyle name="Total 2 8 2 3" xfId="9372" xr:uid="{400A4468-7E9E-4B1C-8C2A-AE32ED7EF45C}"/>
    <cellStyle name="Total 2 8 2 3 2" xfId="18361" xr:uid="{E6D0CD68-C5C2-4E24-908B-57FA63A89E33}"/>
    <cellStyle name="Total 2 8 2 3 2 2" xfId="38882" xr:uid="{504B8183-025D-44B4-B961-FBBE71E19BCB}"/>
    <cellStyle name="Total 2 8 2 3 2 3" xfId="58053" xr:uid="{0899259E-02FF-46DC-A436-C38B4394F60E}"/>
    <cellStyle name="Total 2 8 2 3 3" xfId="30338" xr:uid="{D2D01F85-3C68-4681-879A-D19A1CF7DBC0}"/>
    <cellStyle name="Total 2 8 2 3 4" xfId="51271" xr:uid="{2287560A-573F-4B9A-863C-0DABA848C6F9}"/>
    <cellStyle name="Total 2 8 2 4" xfId="13415" xr:uid="{4913DA37-222A-43BB-96F6-0801FD46955F}"/>
    <cellStyle name="Total 2 8 2 4 2" xfId="26594" xr:uid="{0D180562-7FDD-4F63-AC93-0918BC16A94E}"/>
    <cellStyle name="Total 2 8 2 4 2 2" xfId="54543" xr:uid="{26F98BF1-0919-4749-A502-460FEC5E66DC}"/>
    <cellStyle name="Total 2 8 2 4 3" xfId="47736" xr:uid="{04B99BDA-75AE-4131-A19F-7EEF7B2351AC}"/>
    <cellStyle name="Total 2 8 2 5" xfId="40902" xr:uid="{7ADCD2AC-43E3-4DBB-9532-3C8CC6BEACA2}"/>
    <cellStyle name="Total 2 8 2 6" xfId="46125" xr:uid="{60EAA0F6-F0A9-48CD-94C8-9F562B4C0497}"/>
    <cellStyle name="Total 2 8 3" xfId="2678" xr:uid="{03D20FBB-020F-4422-AD4A-DA04BE313339}"/>
    <cellStyle name="Total 2 8 3 2" xfId="38095" xr:uid="{E94E92B3-5066-4C2D-A9E7-D12E5CBFD384}"/>
    <cellStyle name="Total 2 8 3 2 2" xfId="56806" xr:uid="{07A6FA29-C9D0-4BC6-8B03-E8F0D9DAA678}"/>
    <cellStyle name="Total 2 8 3 2 3" xfId="50024" xr:uid="{4BE60B8B-3FB3-401F-880F-52C005A85F90}"/>
    <cellStyle name="Total 2 8 3 3" xfId="51808" xr:uid="{5BEB0569-7922-4B92-8C92-BE1EB8388F6E}"/>
    <cellStyle name="Total 2 8 3 3 2" xfId="58589" xr:uid="{DB8EC33D-6994-41B3-B018-5FBC062EF7C3}"/>
    <cellStyle name="Total 2 8 3 4" xfId="48141" xr:uid="{DFB3094D-4AA8-4982-B7B9-A5BB741DBD36}"/>
    <cellStyle name="Total 2 8 3 4 2" xfId="54933" xr:uid="{27B86A50-47AF-405C-996D-4DA35A3BB816}"/>
    <cellStyle name="Total 2 8 3 5" xfId="53233" xr:uid="{5D647374-72F7-4C6E-ACD5-6109799A08A3}"/>
    <cellStyle name="Total 2 8 3 6" xfId="46527" xr:uid="{CF313290-63AC-4D59-972A-DAA795006ED6}"/>
    <cellStyle name="Total 2 8 4" xfId="26904" xr:uid="{EAFC56D9-116A-45D5-BE7F-94319CBE03D9}"/>
    <cellStyle name="Total 2 8 4 2" xfId="55929" xr:uid="{99B478F1-34FB-467D-AF77-AB96526AEBF3}"/>
    <cellStyle name="Total 2 8 4 3" xfId="49147" xr:uid="{132E18A0-9F06-4838-99CE-030E8DB37B48}"/>
    <cellStyle name="Total 2 8 5" xfId="44411" xr:uid="{D7175CAC-8CA7-4BCB-809A-4CC5DB3F5832}"/>
    <cellStyle name="Total 2 8 5 2" xfId="58632" xr:uid="{664D726E-6B80-4C98-9D08-35FE1D10A515}"/>
    <cellStyle name="Total 2 8 5 3" xfId="51851" xr:uid="{13DCFF13-AECF-48B7-A9ED-47EB00024B5A}"/>
    <cellStyle name="Total 2 8 6" xfId="45613" xr:uid="{7D250F53-BCE7-477B-9622-46C9956C1F34}"/>
    <cellStyle name="Total 2 8 6 2" xfId="54095" xr:uid="{95BC256D-E5BE-4741-93A7-97BA5FD150E0}"/>
    <cellStyle name="Total 2 9" xfId="559" xr:uid="{A29B8D68-EDE5-4722-A8EF-5C9A3A6365A0}"/>
    <cellStyle name="Total 2 9 2" xfId="4950" xr:uid="{704BB49C-849C-4228-B29A-CE89FFC5F4AA}"/>
    <cellStyle name="Total 2 9 2 2" xfId="7536" xr:uid="{258ACBEC-698F-4941-B647-BB136D26AC65}"/>
    <cellStyle name="Total 2 9 2 2 2" xfId="16525" xr:uid="{4BB2850A-FA47-4B0B-BF76-F9512EA5252A}"/>
    <cellStyle name="Total 2 9 2 2 2 2" xfId="24512" xr:uid="{1130BDFC-7BF9-4DD6-8487-A6A99D0B380D}"/>
    <cellStyle name="Total 2 9 2 2 2 3" xfId="56450" xr:uid="{892C4117-ECBC-46EA-A805-531510234281}"/>
    <cellStyle name="Total 2 9 2 2 3" xfId="25629" xr:uid="{70D2A854-D66E-4F23-8164-8A2D900D3A72}"/>
    <cellStyle name="Total 2 9 2 2 4" xfId="49668" xr:uid="{9A646C0C-71F0-4E6E-AAF9-7143FF2CC794}"/>
    <cellStyle name="Total 2 9 2 3" xfId="10173" xr:uid="{3E7F0E12-D368-4914-A5D8-E3B41BEC4FDF}"/>
    <cellStyle name="Total 2 9 2 3 2" xfId="19162" xr:uid="{C8436EF4-7EBF-40FA-B578-1329F45AFC43}"/>
    <cellStyle name="Total 2 9 2 3 2 2" xfId="28179" xr:uid="{7B608646-F41B-4546-B6E8-7568A96FE367}"/>
    <cellStyle name="Total 2 9 2 3 2 3" xfId="59112" xr:uid="{E734BA19-A358-44E4-8777-FF979B0CBC26}"/>
    <cellStyle name="Total 2 9 2 3 3" xfId="34401" xr:uid="{F9E6418F-ED52-47DE-A261-F8EBD557CD6E}"/>
    <cellStyle name="Total 2 9 2 3 4" xfId="52331" xr:uid="{85DC90DA-7E04-4BBC-B6E1-9440A8797CA3}"/>
    <cellStyle name="Total 2 9 2 4" xfId="13939" xr:uid="{FCC33821-9835-4F7C-80A3-FCB0F3A448D8}"/>
    <cellStyle name="Total 2 9 2 4 2" xfId="27271" xr:uid="{584F9CF5-F74A-44AD-A5AB-CDB720CD9128}"/>
    <cellStyle name="Total 2 9 2 4 2 2" xfId="54589" xr:uid="{4811D8B7-9E3A-4FD8-8F27-0A073C359BEA}"/>
    <cellStyle name="Total 2 9 2 4 3" xfId="47785" xr:uid="{9F3B02E4-6B9D-4462-9AC8-DF57B67C6278}"/>
    <cellStyle name="Total 2 9 2 5" xfId="30313" xr:uid="{B5C6FD0C-D9EC-475F-A0A7-74B9261DD16D}"/>
    <cellStyle name="Total 2 9 2 6" xfId="46171" xr:uid="{AFF98C23-7463-4492-AFEB-159FEA00685F}"/>
    <cellStyle name="Total 2 9 3" xfId="2996" xr:uid="{920931F3-4899-4224-98A8-3ACF1476B4B3}"/>
    <cellStyle name="Total 2 9 3 2" xfId="27496" xr:uid="{5F627CA3-763B-4BB2-B4A6-1CCF0FE89D65}"/>
    <cellStyle name="Total 2 9 3 2 2" xfId="56852" xr:uid="{5FE7B348-B0E4-43D0-8B65-DE46FE03273B}"/>
    <cellStyle name="Total 2 9 3 2 3" xfId="50070" xr:uid="{60238348-B091-4E6F-874D-B674118D4106}"/>
    <cellStyle name="Total 2 9 3 3" xfId="51730" xr:uid="{44BDA3EF-E364-477A-B4B1-DF9647284B37}"/>
    <cellStyle name="Total 2 9 3 3 2" xfId="58511" xr:uid="{7B121791-DCCC-4BF8-99EA-F5FBC6918A58}"/>
    <cellStyle name="Total 2 9 3 4" xfId="48187" xr:uid="{C90C5B77-D269-4F36-BF68-C87BC039E801}"/>
    <cellStyle name="Total 2 9 3 4 2" xfId="54979" xr:uid="{D82CCA81-1124-4774-A00F-1860A9D2AEFF}"/>
    <cellStyle name="Total 2 9 3 5" xfId="53279" xr:uid="{01CF398A-A008-4E5F-ACE4-A9E8A42209B6}"/>
    <cellStyle name="Total 2 9 3 6" xfId="46573" xr:uid="{D805AFE7-F5B6-4BA5-BD80-A0B26663EFE7}"/>
    <cellStyle name="Total 2 9 4" xfId="26286" xr:uid="{1F877782-27C1-4D5D-BAE2-DACA5AB56484}"/>
    <cellStyle name="Total 2 9 4 2" xfId="55978" xr:uid="{C05574AA-0C5B-4DD2-BA66-ED6BD41E2EE2}"/>
    <cellStyle name="Total 2 9 4 3" xfId="49196" xr:uid="{8315A33E-59DB-4224-B1C5-E518B7618122}"/>
    <cellStyle name="Total 2 9 5" xfId="44441" xr:uid="{3F39E51C-A9C4-4BB9-8C39-D615523A21D3}"/>
    <cellStyle name="Total 2 9 5 2" xfId="58153" xr:uid="{B2FCFF93-E510-4B7A-B7B5-9EEE34F5EFB2}"/>
    <cellStyle name="Total 2 9 5 3" xfId="51371" xr:uid="{E1866E0E-2B54-4D2B-A088-F738FABDDBEB}"/>
    <cellStyle name="Total 2 9 6" xfId="45662" xr:uid="{D1B7423E-B557-4ADE-B44A-96A12F68B741}"/>
    <cellStyle name="Total 2 9 6 2" xfId="54141" xr:uid="{742825FE-6ACD-44F8-96FC-B98D45F387B9}"/>
    <cellStyle name="Total 3" xfId="121" xr:uid="{51DB8093-1A60-4B7B-89EE-6B521B9E8899}"/>
    <cellStyle name="Total 3 10" xfId="908" xr:uid="{A36F494B-43C5-4FCD-BD20-0B256820E23B}"/>
    <cellStyle name="Total 3 10 2" xfId="5275" xr:uid="{A82A1F02-F47E-4D9B-AD66-8965D849C948}"/>
    <cellStyle name="Total 3 10 2 2" xfId="7861" xr:uid="{96E2629E-1620-4B0E-804E-DD5AAF53C9AB}"/>
    <cellStyle name="Total 3 10 2 2 2" xfId="16850" xr:uid="{BD791085-9868-4688-9B54-97F7E9E725CF}"/>
    <cellStyle name="Total 3 10 2 2 2 2" xfId="28140" xr:uid="{EDF13402-1371-435D-AA19-2DF46D85B4A0}"/>
    <cellStyle name="Total 3 10 2 2 2 3" xfId="56616" xr:uid="{F9C3DEE9-6A70-4C69-B5DD-43DB745D6A57}"/>
    <cellStyle name="Total 3 10 2 2 3" xfId="42156" xr:uid="{6B7F5555-6E2D-4318-B901-B5EE563035C9}"/>
    <cellStyle name="Total 3 10 2 2 4" xfId="49834" xr:uid="{AF089491-F52A-457A-9CC8-A1C01601261F}"/>
    <cellStyle name="Total 3 10 2 3" xfId="10498" xr:uid="{DA6A937B-BB71-462B-8796-C95E67956736}"/>
    <cellStyle name="Total 3 10 2 3 2" xfId="19487" xr:uid="{3FD11BE3-F7A9-405D-914C-0CE4A9DD9A96}"/>
    <cellStyle name="Total 3 10 2 3 2 2" xfId="25310" xr:uid="{5F2375E3-0F2F-4BD3-86D8-988FB1247505}"/>
    <cellStyle name="Total 3 10 2 3 2 3" xfId="58269" xr:uid="{ABAE7EEB-6E0D-410A-9F7F-AC7B6493E052}"/>
    <cellStyle name="Total 3 10 2 3 3" xfId="43778" xr:uid="{26A33679-A9B4-47DC-BF97-EFFB486D68FA}"/>
    <cellStyle name="Total 3 10 2 3 4" xfId="51487" xr:uid="{AC4598BD-9D0A-4F64-AFF9-B88012AC5089}"/>
    <cellStyle name="Total 3 10 2 4" xfId="14264" xr:uid="{508D0973-E5E6-40F8-B626-293A216CBCEA}"/>
    <cellStyle name="Total 3 10 2 4 2" xfId="33327" xr:uid="{44304B2C-A8C5-41C2-8B12-DC4D89923238}"/>
    <cellStyle name="Total 3 10 2 4 2 2" xfId="54749" xr:uid="{8D453A6C-BEA6-4F84-A4AE-73E6FC025496}"/>
    <cellStyle name="Total 3 10 2 4 3" xfId="47951" xr:uid="{49A6FEAF-0E43-4CDF-8264-DE02A30F528B}"/>
    <cellStyle name="Total 3 10 2 5" xfId="23101" xr:uid="{93D37387-EF1A-4689-BEAC-35183CFC0C31}"/>
    <cellStyle name="Total 3 10 2 6" xfId="46337" xr:uid="{2B6E22C0-7011-4D55-BD12-3986999DCA44}"/>
    <cellStyle name="Total 3 10 3" xfId="3345" xr:uid="{6EC0740B-2A37-4A78-B4F5-CEEEBEC4A8E4}"/>
    <cellStyle name="Total 3 10 3 2" xfId="40145" xr:uid="{74CF746A-A7FE-4FD1-AF0A-A77B50F6A3AE}"/>
    <cellStyle name="Total 3 10 3 2 2" xfId="57012" xr:uid="{4854DC32-14E0-4E5A-AD41-5E12769EF33F}"/>
    <cellStyle name="Total 3 10 3 2 3" xfId="50230" xr:uid="{1CD44E02-FDA8-483F-9F30-B0D4FFD1FCD4}"/>
    <cellStyle name="Total 3 10 3 3" xfId="52368" xr:uid="{425F34D8-41AF-4403-BE23-9B584389E119}"/>
    <cellStyle name="Total 3 10 3 3 2" xfId="59149" xr:uid="{582BAD7B-3158-45F2-9FB5-262C714C791C}"/>
    <cellStyle name="Total 3 10 3 4" xfId="48347" xr:uid="{DA3BCA71-C256-4043-9690-FB7360F9EE82}"/>
    <cellStyle name="Total 3 10 3 4 2" xfId="55139" xr:uid="{27A7BEF7-A3CA-4D74-BDD9-8FD18FEAE55D}"/>
    <cellStyle name="Total 3 10 3 5" xfId="53437" xr:uid="{4DCEF685-7087-4F53-8E63-CDE13F528922}"/>
    <cellStyle name="Total 3 10 3 6" xfId="46733" xr:uid="{EB4E1686-5019-43FD-9E9F-82F2F6AFC88B}"/>
    <cellStyle name="Total 3 10 4" xfId="25948" xr:uid="{04B20197-378A-4B01-A4E8-F3A5FE1891CC}"/>
    <cellStyle name="Total 3 10 4 2" xfId="56144" xr:uid="{19ADC1E7-85FE-4B3E-A8AE-A507455586CF}"/>
    <cellStyle name="Total 3 10 4 3" xfId="49362" xr:uid="{A35C0533-2920-4948-AF9D-311C4A70AA88}"/>
    <cellStyle name="Total 3 10 5" xfId="44537" xr:uid="{554CD966-06E2-449D-8C00-2AD809E926B6}"/>
    <cellStyle name="Total 3 10 5 2" xfId="58386" xr:uid="{FD75B957-B909-4103-9D7C-65043B38AADE}"/>
    <cellStyle name="Total 3 10 5 3" xfId="51605" xr:uid="{115268D9-F1C8-4668-A42F-7D94A94BAD4F}"/>
    <cellStyle name="Total 3 10 6" xfId="47482" xr:uid="{6194893A-0C0B-4096-915B-907BF63AB5B8}"/>
    <cellStyle name="Total 3 10 6 2" xfId="54301" xr:uid="{53DA619F-29DE-42BA-976E-7D60870D879C}"/>
    <cellStyle name="Total 3 10 7" xfId="45874" xr:uid="{92A892E3-9C0E-4CDC-97E1-6FDDB9A99612}"/>
    <cellStyle name="Total 3 11" xfId="1252" xr:uid="{D7D5444A-2F61-4CB3-A5A0-3681E6C44672}"/>
    <cellStyle name="Total 3 11 2" xfId="5597" xr:uid="{5BCEFBD8-3345-4AFE-AD13-C92A9EAC1761}"/>
    <cellStyle name="Total 3 11 2 2" xfId="8183" xr:uid="{7A8C5DDB-C78C-48BA-9471-48045BA85D30}"/>
    <cellStyle name="Total 3 11 2 2 2" xfId="17172" xr:uid="{A3C70A0A-58A9-4EB1-A768-A43559D05FEE}"/>
    <cellStyle name="Total 3 11 2 2 2 2" xfId="42620" xr:uid="{4013ED91-29B7-4178-89C8-BD3B2E055128}"/>
    <cellStyle name="Total 3 11 2 2 2 3" xfId="56655" xr:uid="{909C2A7C-4CA0-4699-A70D-36666334D187}"/>
    <cellStyle name="Total 3 11 2 2 3" xfId="31680" xr:uid="{C922F3AA-A39A-45F1-A125-8C3F4F1453AB}"/>
    <cellStyle name="Total 3 11 2 2 4" xfId="49873" xr:uid="{3C5D44D0-784E-4E5E-9D2C-30E2DD4CC993}"/>
    <cellStyle name="Total 3 11 2 3" xfId="10820" xr:uid="{32C48017-54DC-47FC-8DCF-F7938BE6D228}"/>
    <cellStyle name="Total 3 11 2 3 2" xfId="19809" xr:uid="{B3F1AFE2-B070-4909-9ED3-33BE82282307}"/>
    <cellStyle name="Total 3 11 2 3 2 2" xfId="43976" xr:uid="{18BDC124-114A-43F7-B696-8BFFD7CBA33E}"/>
    <cellStyle name="Total 3 11 2 3 2 3" xfId="58299" xr:uid="{93C98B84-371D-4584-88DA-4A017A0D8070}"/>
    <cellStyle name="Total 3 11 2 3 3" xfId="37765" xr:uid="{B04733C7-F8A5-4A43-9D30-049858EFBDC4}"/>
    <cellStyle name="Total 3 11 2 3 4" xfId="51517" xr:uid="{135DCA18-C2C9-4775-BB86-5A5B631024EE}"/>
    <cellStyle name="Total 3 11 2 4" xfId="14586" xr:uid="{C43846BF-0A06-4950-8C02-3E45E6BAD00D}"/>
    <cellStyle name="Total 3 11 2 4 2" xfId="42032" xr:uid="{109B4C5D-9218-40C6-9A18-5CDDF35C90C4}"/>
    <cellStyle name="Total 3 11 2 4 2 2" xfId="54785" xr:uid="{23D7CECD-0DA8-4C36-99B3-51541D3BE7CA}"/>
    <cellStyle name="Total 3 11 2 4 3" xfId="47990" xr:uid="{9B228BC3-9A6B-48CF-BB58-E459C3EDCE69}"/>
    <cellStyle name="Total 3 11 2 5" xfId="41495" xr:uid="{00E8033B-2E01-4B0A-BB07-258442B4C1EC}"/>
    <cellStyle name="Total 3 11 2 6" xfId="46376" xr:uid="{62E29E3A-8225-4364-BAD0-F7936443974F}"/>
    <cellStyle name="Total 3 11 3" xfId="3689" xr:uid="{406BA758-F719-4349-A464-059F8F6F8CE0}"/>
    <cellStyle name="Total 3 11 3 2" xfId="24479" xr:uid="{C77BC6D7-2AF6-4A79-8809-A10FCE5B37BF}"/>
    <cellStyle name="Total 3 11 3 2 2" xfId="57048" xr:uid="{265E8C86-4248-4B3C-91D0-AA8015CC2828}"/>
    <cellStyle name="Total 3 11 3 2 3" xfId="50266" xr:uid="{912985EF-0553-4322-B114-741C8527C916}"/>
    <cellStyle name="Total 3 11 3 3" xfId="50875" xr:uid="{4A939862-7BD4-4951-8CEE-CA3D35E7AE61}"/>
    <cellStyle name="Total 3 11 3 3 2" xfId="57657" xr:uid="{482A068E-9154-4B55-BC62-50CF7C624F2D}"/>
    <cellStyle name="Total 3 11 3 4" xfId="48383" xr:uid="{2A61BE8B-6F50-4E94-90C6-BE1B8D5D06A2}"/>
    <cellStyle name="Total 3 11 3 4 2" xfId="55175" xr:uid="{9262D66F-B3B0-41CF-93BD-50D51970F80B}"/>
    <cellStyle name="Total 3 11 3 5" xfId="46769" xr:uid="{088E4E2F-B759-4D3A-8744-1CE4656876F9}"/>
    <cellStyle name="Total 3 11 4" xfId="38659" xr:uid="{701A9D6D-4C25-4193-AF2D-5D495A7DD3D3}"/>
    <cellStyle name="Total 3 11 4 2" xfId="56183" xr:uid="{E2D53B0E-D9F4-488D-9DB3-7C5509FBE835}"/>
    <cellStyle name="Total 3 11 4 3" xfId="49401" xr:uid="{EC6D9825-9395-4FBF-9FC9-C5F9A7CB0A6A}"/>
    <cellStyle name="Total 3 11 5" xfId="44611" xr:uid="{58019F95-1A1C-4714-912C-8A931FB50D53}"/>
    <cellStyle name="Total 3 11 5 2" xfId="58672" xr:uid="{DC29F7B8-5413-49B9-8A2E-CAE16D93A231}"/>
    <cellStyle name="Total 3 11 5 3" xfId="51891" xr:uid="{E5CBF8B7-FFAA-48D3-87EE-45A7AE99682D}"/>
    <cellStyle name="Total 3 11 6" xfId="47521" xr:uid="{1D9B3533-5B1D-4ABF-811E-2447A614BF1D}"/>
    <cellStyle name="Total 3 11 6 2" xfId="54337" xr:uid="{7B831B74-3E6F-410C-AC6A-B24D1BDBB54F}"/>
    <cellStyle name="Total 3 11 7" xfId="45910" xr:uid="{C0106108-10D1-4EED-AA88-DE8C35D41409}"/>
    <cellStyle name="Total 3 12" xfId="1652" xr:uid="{C8F6F601-A498-461E-BF07-4E0ECE36B960}"/>
    <cellStyle name="Total 3 12 2" xfId="5982" xr:uid="{17C7F4D6-2AE7-41DB-9FEF-086934B46985}"/>
    <cellStyle name="Total 3 12 2 2" xfId="8568" xr:uid="{4610CAAD-1FF6-4B6E-BCEF-F44FE85900BC}"/>
    <cellStyle name="Total 3 12 2 2 2" xfId="17557" xr:uid="{56866B1D-5A33-42A6-B7F1-72EE7F8160C9}"/>
    <cellStyle name="Total 3 12 2 2 2 2" xfId="36981" xr:uid="{BBBA9640-FE1E-4A60-B059-3E1417E038D9}"/>
    <cellStyle name="Total 3 12 2 2 3" xfId="38044" xr:uid="{B7C0E75C-517A-4E41-BDF5-4DFFCD4AC4AA}"/>
    <cellStyle name="Total 3 12 2 2 4" xfId="56251" xr:uid="{8D49517C-7E91-4455-A595-66876A7BF2A3}"/>
    <cellStyle name="Total 3 12 2 3" xfId="11205" xr:uid="{9B7F8C80-9741-4204-994B-09E93BF61092}"/>
    <cellStyle name="Total 3 12 2 3 2" xfId="20194" xr:uid="{8C1C831A-BE88-4DDC-B814-363ACE6783CB}"/>
    <cellStyle name="Total 3 12 2 3 2 2" xfId="43328" xr:uid="{2296280C-981E-4CBC-992C-EEAAF956D510}"/>
    <cellStyle name="Total 3 12 2 3 3" xfId="27025" xr:uid="{3C883DB2-B930-4C19-BB43-028978380754}"/>
    <cellStyle name="Total 3 12 2 4" xfId="14971" xr:uid="{637FB4C4-645B-4938-B8B8-763E7075A0F0}"/>
    <cellStyle name="Total 3 12 2 4 2" xfId="27913" xr:uid="{39A57D91-C4CD-4465-8917-B02C78071B71}"/>
    <cellStyle name="Total 3 12 2 5" xfId="31948" xr:uid="{480B4CCD-C447-464D-9F1B-21E97158F167}"/>
    <cellStyle name="Total 3 12 2 6" xfId="49469" xr:uid="{63D21B82-A298-416B-9E5E-C9F04B5754E0}"/>
    <cellStyle name="Total 3 12 3" xfId="4089" xr:uid="{59107547-A545-4FB5-86A1-F64909D03807}"/>
    <cellStyle name="Total 3 12 3 2" xfId="34469" xr:uid="{9751C878-E7F5-4D67-A508-4F356241E9C7}"/>
    <cellStyle name="Total 3 12 3 2 2" xfId="58447" xr:uid="{A3C2BF79-90C5-4A23-90B2-DA769F6452FD}"/>
    <cellStyle name="Total 3 12 3 3" xfId="51666" xr:uid="{FA010288-155F-4747-AD2C-D19B16DEB273}"/>
    <cellStyle name="Total 3 12 4" xfId="25955" xr:uid="{599F00ED-BF15-4299-A6E9-3D5B7494011C}"/>
    <cellStyle name="Total 3 12 4 2" xfId="54399" xr:uid="{BACA18A1-4CBA-417F-AA26-8D5F44081ACE}"/>
    <cellStyle name="Total 3 12 4 3" xfId="47587" xr:uid="{CD79AB53-50B7-4DFF-BB76-02EA89D5687B}"/>
    <cellStyle name="Total 3 12 5" xfId="44630" xr:uid="{7DAA027B-0FAA-4A41-BA2F-4105626E793E}"/>
    <cellStyle name="Total 3 12 6" xfId="45978" xr:uid="{EB7D649E-7C17-4A7D-BC05-650C5CFE9F30}"/>
    <cellStyle name="Total 3 13" xfId="170" xr:uid="{B9AF8A29-BD78-4206-ABDD-D4552B9ABCC8}"/>
    <cellStyle name="Total 3 13 2" xfId="2592" xr:uid="{0C95E7B1-406A-45BE-BA40-C218BE406E70}"/>
    <cellStyle name="Total 3 13 2 2" xfId="6833" xr:uid="{F2B2C978-A94E-4552-9FAA-D021C6A06BEF}"/>
    <cellStyle name="Total 3 13 2 2 2" xfId="15822" xr:uid="{AE2BECDE-5554-49CF-9ABF-C4DF52B5D71A}"/>
    <cellStyle name="Total 3 13 2 2 2 2" xfId="39872" xr:uid="{6D7B91C3-9D2A-453F-A234-32682B298F94}"/>
    <cellStyle name="Total 3 13 2 2 3" xfId="43298" xr:uid="{6AE23443-ED67-4C38-AD3F-F4CF36DE981C}"/>
    <cellStyle name="Total 3 13 2 2 4" xfId="56213" xr:uid="{E307D9D8-F21A-43D9-B85B-62A90695810D}"/>
    <cellStyle name="Total 3 13 2 3" xfId="9403" xr:uid="{958FB2D5-36FF-4CE2-AEE3-2F4E09D5592E}"/>
    <cellStyle name="Total 3 13 2 3 2" xfId="18392" xr:uid="{6ADAB6D1-9F25-4233-B851-61952A871B6E}"/>
    <cellStyle name="Total 3 13 2 3 2 2" xfId="38182" xr:uid="{7A464681-E483-4F5E-81CF-9D44441A649D}"/>
    <cellStyle name="Total 3 13 2 3 3" xfId="34329" xr:uid="{BD424AA2-3334-4BAC-AEB5-D89645A2E570}"/>
    <cellStyle name="Total 3 13 2 4" xfId="13446" xr:uid="{924E6DEE-ACEC-4CAC-9D64-7263EEABD202}"/>
    <cellStyle name="Total 3 13 2 4 2" xfId="26239" xr:uid="{70686569-D7A2-4134-B8E2-9D901173E6E7}"/>
    <cellStyle name="Total 3 13 2 5" xfId="38426" xr:uid="{7F342BBE-D460-4936-9037-28807C1EBD8D}"/>
    <cellStyle name="Total 3 13 2 6" xfId="49431" xr:uid="{30722B0B-4C40-49D4-9D5F-62B1EA5EA1AB}"/>
    <cellStyle name="Total 3 13 3" xfId="2638" xr:uid="{43827DED-77A5-4DEA-A6AE-96E1C74950C5}"/>
    <cellStyle name="Total 3 13 3 2" xfId="28679" xr:uid="{BBF76E51-0A04-4D98-8440-7555F0D46E77}"/>
    <cellStyle name="Total 3 13 3 2 2" xfId="59101" xr:uid="{80F643BD-38A2-4649-87EB-71F6B57E138B}"/>
    <cellStyle name="Total 3 13 3 3" xfId="52320" xr:uid="{A88525B3-56E2-415A-841D-F02C28C1452D}"/>
    <cellStyle name="Total 3 13 4" xfId="42791" xr:uid="{003CA521-6F88-42AC-9858-20DE7E931547}"/>
    <cellStyle name="Total 3 13 4 2" xfId="54364" xr:uid="{A27C81CC-3AFF-4D33-81DC-71722480536D}"/>
    <cellStyle name="Total 3 13 4 3" xfId="47551" xr:uid="{D394114E-A887-4F84-8033-867D72FF0A1E}"/>
    <cellStyle name="Total 3 13 5" xfId="44646" xr:uid="{BE4CA2D1-7E85-4091-B00D-DA0C25B6162E}"/>
    <cellStyle name="Total 3 13 6" xfId="45940" xr:uid="{9606058C-58CC-4130-9F9D-7744C03C25B4}"/>
    <cellStyle name="Total 3 14" xfId="2973" xr:uid="{F45B39A8-9F28-4675-B160-4DF1C78BAB52}"/>
    <cellStyle name="Total 3 14 2" xfId="7123" xr:uid="{A43E7C51-C6DB-4D23-890B-7454042C59F2}"/>
    <cellStyle name="Total 3 14 2 2" xfId="16112" xr:uid="{26D0F8AB-9624-41BE-B8BD-961405D3B066}"/>
    <cellStyle name="Total 3 14 2 2 2" xfId="39725" xr:uid="{6D86B2B9-888C-47FA-8510-BAAF531CCAF4}"/>
    <cellStyle name="Total 3 14 2 2 3" xfId="57098" xr:uid="{69B6FE9B-B5C2-4DB7-A12D-053DD08D8AAD}"/>
    <cellStyle name="Total 3 14 2 3" xfId="43272" xr:uid="{BDD0ABA9-7E1D-438C-9EA5-7A072806FFA4}"/>
    <cellStyle name="Total 3 14 2 4" xfId="50316" xr:uid="{69839A35-BA80-42BA-BF1A-D215F0BC3808}"/>
    <cellStyle name="Total 3 14 3" xfId="9686" xr:uid="{2136AB63-FFB3-4C8F-80F1-0A9336204E3C}"/>
    <cellStyle name="Total 3 14 3 2" xfId="18675" xr:uid="{71D41BBC-9315-4C26-BEB7-74C4E1026038}"/>
    <cellStyle name="Total 3 14 3 2 2" xfId="27994" xr:uid="{E933426C-799D-411F-8FD3-7131803B9184}"/>
    <cellStyle name="Total 3 14 3 2 3" xfId="58367" xr:uid="{21830BE3-3D63-44DF-9BEC-35A4AF98B8B8}"/>
    <cellStyle name="Total 3 14 3 3" xfId="40458" xr:uid="{3D49592D-2B0C-43E8-901E-29C863298963}"/>
    <cellStyle name="Total 3 14 3 4" xfId="51585" xr:uid="{848CF1CD-6857-4A63-96D5-8BD52D1FF91C}"/>
    <cellStyle name="Total 3 14 4" xfId="13526" xr:uid="{4184274C-0772-46B3-87B9-C05C48896759}"/>
    <cellStyle name="Total 3 14 4 2" xfId="26914" xr:uid="{340260D9-7D68-4E5C-B0A1-B5776D2BC81B}"/>
    <cellStyle name="Total 3 14 4 2 2" xfId="55225" xr:uid="{C45C7B49-3EA9-4ED8-87D6-A3986291648C}"/>
    <cellStyle name="Total 3 14 4 3" xfId="48433" xr:uid="{15632AFB-27B7-4D51-AFF8-2BF54FEA9DCF}"/>
    <cellStyle name="Total 3 14 5" xfId="31622" xr:uid="{43469A45-A3C9-4B91-9DF6-6C420972FAF5}"/>
    <cellStyle name="Total 3 14 5 2" xfId="53511" xr:uid="{84AFC0AD-78CE-43B1-A129-DD43BE543CEB}"/>
    <cellStyle name="Total 3 14 6" xfId="44701" xr:uid="{3180BE1D-B240-4C93-9061-5B4CAC7B1C8F}"/>
    <cellStyle name="Total 3 14 7" xfId="46819" xr:uid="{1A2DB572-6EDB-417F-8869-A3DEB6C5A81B}"/>
    <cellStyle name="Total 3 15" xfId="6516" xr:uid="{F288640C-D07F-4AAF-8A9B-C75EB6DC27F8}"/>
    <cellStyle name="Total 3 15 2" xfId="11737" xr:uid="{CEB535AB-11EB-4E84-A783-82476571283B}"/>
    <cellStyle name="Total 3 15 2 2" xfId="20726" xr:uid="{E5E96C7D-556A-4931-8E24-7008BE454A2E}"/>
    <cellStyle name="Total 3 15 2 2 2" xfId="27786" xr:uid="{8A4DE5C5-F9A5-4808-A312-E28025EEF5C3}"/>
    <cellStyle name="Total 3 15 2 2 3" xfId="57089" xr:uid="{59DC0F62-DEAC-4880-8A48-B234744EC005}"/>
    <cellStyle name="Total 3 15 2 3" xfId="34708" xr:uid="{BCA920D6-B79F-4CC5-8D53-FA112ACD8B77}"/>
    <cellStyle name="Total 3 15 2 4" xfId="50307" xr:uid="{F87DD5CE-8B47-46A5-9C8B-0A7F5B27F6EA}"/>
    <cellStyle name="Total 3 15 3" xfId="15505" xr:uid="{827C35CA-B356-45FA-ADC4-A94FD81E27F8}"/>
    <cellStyle name="Total 3 15 3 2" xfId="28365" xr:uid="{E70F87DB-BF54-4F86-8A29-CC53D613709D}"/>
    <cellStyle name="Total 3 15 3 2 2" xfId="58694" xr:uid="{E9437B67-B803-4AEC-9BBB-A84FDBAA6DE7}"/>
    <cellStyle name="Total 3 15 3 3" xfId="51913" xr:uid="{FD810FDF-6B22-4C16-BE8A-7EC3F4CA0B19}"/>
    <cellStyle name="Total 3 15 4" xfId="24803" xr:uid="{83A39D37-7ED7-409B-9AAD-F864237AD2F0}"/>
    <cellStyle name="Total 3 15 4 2" xfId="58392" xr:uid="{AE6FB56F-214D-4164-8FF7-DFE5C81609D8}"/>
    <cellStyle name="Total 3 15 4 3" xfId="51611" xr:uid="{5BEA6292-D327-40B4-84ED-00FFC5A21C60}"/>
    <cellStyle name="Total 3 15 5" xfId="44771" xr:uid="{5B83F838-4543-4B54-AAA8-6AB08A4DCFCC}"/>
    <cellStyle name="Total 3 15 5 2" xfId="55216" xr:uid="{265E24AD-9718-47C9-BF92-4711DA91A780}"/>
    <cellStyle name="Total 3 15 5 3" xfId="48424" xr:uid="{DEE02E39-5AEE-45F1-88D0-DBFCBBB7382B}"/>
    <cellStyle name="Total 3 15 6" xfId="53502" xr:uid="{AC638887-579A-4802-8DFF-CF5305CCD473}"/>
    <cellStyle name="Total 3 15 7" xfId="46810" xr:uid="{A28FBD20-797C-4EBA-A8B9-899952A655DF}"/>
    <cellStyle name="Total 3 16" xfId="9100" xr:uid="{63722155-9E4F-4334-B07D-013949CD1114}"/>
    <cellStyle name="Total 3 16 2" xfId="18089" xr:uid="{22750AC6-90C5-4810-A84B-36F00BE2E409}"/>
    <cellStyle name="Total 3 16 2 2" xfId="31373" xr:uid="{719D3DD4-AE31-45CA-A4CE-D7E35FF80E53}"/>
    <cellStyle name="Total 3 16 2 2 2" xfId="57082" xr:uid="{C666E873-C5D5-46A9-94BB-B422F4247A65}"/>
    <cellStyle name="Total 3 16 2 3" xfId="50300" xr:uid="{FC5C7C66-4280-4218-906B-46225EED271F}"/>
    <cellStyle name="Total 3 16 3" xfId="43531" xr:uid="{00F29A5A-37CC-4551-9875-E5DE8371C2A4}"/>
    <cellStyle name="Total 3 16 3 2" xfId="58687" xr:uid="{07BF88DD-8349-4C66-B35A-CAA3D14577B5}"/>
    <cellStyle name="Total 3 16 3 3" xfId="51906" xr:uid="{E31C6E06-798D-4C8E-B279-98B816F26C56}"/>
    <cellStyle name="Total 3 16 4" xfId="44817" xr:uid="{545C3829-45BA-4D7E-83F2-E1788E142F80}"/>
    <cellStyle name="Total 3 16 4 2" xfId="57710" xr:uid="{187D3570-9C5F-40C2-B379-A37CDF2F3FE1}"/>
    <cellStyle name="Total 3 16 4 3" xfId="50928" xr:uid="{AAC32018-7ECF-404B-BADE-7B730A204663}"/>
    <cellStyle name="Total 3 16 5" xfId="48417" xr:uid="{229F2A60-2E5F-4762-8E48-360BF9E5C561}"/>
    <cellStyle name="Total 3 16 5 2" xfId="55209" xr:uid="{1BF5218E-7A09-4B13-AB1D-1B94C2B26BD3}"/>
    <cellStyle name="Total 3 16 6" xfId="53495" xr:uid="{EBE3997D-201E-4C58-B9AF-B85D64EEDBD3}"/>
    <cellStyle name="Total 3 16 7" xfId="46803" xr:uid="{2441DFB8-B316-49E3-A8E3-FF3BDCD12DB2}"/>
    <cellStyle name="Total 3 17" xfId="9804" xr:uid="{450C6F83-42C1-4122-9DE8-E994C7D35D79}"/>
    <cellStyle name="Total 3 17 2" xfId="18793" xr:uid="{C6666F3E-EFFE-465D-9E60-FCD253A33142}"/>
    <cellStyle name="Total 3 17 2 2" xfId="38650" xr:uid="{590032DC-7492-426C-90CA-1D4AA82CCE26}"/>
    <cellStyle name="Total 3 17 2 2 2" xfId="57110" xr:uid="{CFF3264B-8B68-49BF-BBA3-BE81622F7C85}"/>
    <cellStyle name="Total 3 17 2 3" xfId="50328" xr:uid="{1F10F567-C811-427B-A594-54ED3C868785}"/>
    <cellStyle name="Total 3 17 3" xfId="33337" xr:uid="{D5FBED6F-100F-4977-ACF4-F24BFC887FE1}"/>
    <cellStyle name="Total 3 17 3 2" xfId="58713" xr:uid="{C9528249-BCF9-48C9-B866-88BBEDCDE167}"/>
    <cellStyle name="Total 3 17 3 3" xfId="51932" xr:uid="{0984E3F1-DAEC-4AF0-98B0-233557BDD007}"/>
    <cellStyle name="Total 3 17 4" xfId="44845" xr:uid="{AD3A174C-82AD-47F2-BD1C-C9073EED0C95}"/>
    <cellStyle name="Total 3 17 4 2" xfId="55818" xr:uid="{0E29EEBA-1035-4AD4-94B0-F7C34B56FBB9}"/>
    <cellStyle name="Total 3 17 4 3" xfId="49036" xr:uid="{D062376D-1455-4699-9953-D6BE629EEC68}"/>
    <cellStyle name="Total 3 17 5" xfId="48445" xr:uid="{498A6F27-44F8-45CF-A363-40FDD8FBA357}"/>
    <cellStyle name="Total 3 17 5 2" xfId="55237" xr:uid="{09EE4FE3-453D-4810-91FC-5A2F1AC73548}"/>
    <cellStyle name="Total 3 17 6" xfId="53523" xr:uid="{13D4B3A5-0F40-4D38-83D0-4AFDF6F49B0E}"/>
    <cellStyle name="Total 3 17 7" xfId="46831" xr:uid="{0D6DF225-E9A0-4D4C-BE81-79B5CF2877FE}"/>
    <cellStyle name="Total 3 18" xfId="2220" xr:uid="{23022EC1-C128-44EE-AD6D-2169FC8C8607}"/>
    <cellStyle name="Total 3 18 2" xfId="30935" xr:uid="{6F90C9B8-9573-4865-A600-F28D604F2789}"/>
    <cellStyle name="Total 3 18 2 2" xfId="57144" xr:uid="{82BBD08B-1F1D-496E-9E78-2DC7582440CF}"/>
    <cellStyle name="Total 3 18 2 3" xfId="50362" xr:uid="{8069BBCC-B3E6-45F8-9389-E9E1B139039C}"/>
    <cellStyle name="Total 3 18 3" xfId="44877" xr:uid="{A159564D-9856-4AB9-B772-4C2B03993446}"/>
    <cellStyle name="Total 3 18 3 2" xfId="58745" xr:uid="{E16F97A8-4273-4C8C-A021-F205257B1879}"/>
    <cellStyle name="Total 3 18 3 3" xfId="51964" xr:uid="{E1CD7B13-7B39-4C26-99C9-AD25E88EE79C}"/>
    <cellStyle name="Total 3 18 4" xfId="51622" xr:uid="{73FDE349-5592-4B78-B9FC-B7295A6B9B5A}"/>
    <cellStyle name="Total 3 18 4 2" xfId="58403" xr:uid="{3C5E9877-F013-46E6-890F-BA601899D122}"/>
    <cellStyle name="Total 3 18 5" xfId="48479" xr:uid="{C8728E9B-401D-4C3A-86B7-947A8F2AA837}"/>
    <cellStyle name="Total 3 18 5 2" xfId="55271" xr:uid="{B976183E-3148-44C3-A9BF-4F8105C302AA}"/>
    <cellStyle name="Total 3 18 6" xfId="53557" xr:uid="{A83E2CDA-B832-402C-8DB1-73F7E3481ACE}"/>
    <cellStyle name="Total 3 18 7" xfId="46865" xr:uid="{11D769BE-2AE7-4D8D-86A3-36E6AF3B01D1}"/>
    <cellStyle name="Total 3 19" xfId="13129" xr:uid="{5FE6AEBA-9FF5-48CC-8DCE-31A3F191CE60}"/>
    <cellStyle name="Total 3 19 2" xfId="24016" xr:uid="{03177303-66F6-4ABF-84B1-3B58E105E690}"/>
    <cellStyle name="Total 3 19 2 2" xfId="57158" xr:uid="{64881CE9-8AEC-4441-B286-C15B9BE6C383}"/>
    <cellStyle name="Total 3 19 2 3" xfId="50376" xr:uid="{9C4734D9-5873-4D2F-8DFD-1ED63F334064}"/>
    <cellStyle name="Total 3 19 3" xfId="44963" xr:uid="{4D1C58FF-3C0F-4099-AAAE-0712B0124997}"/>
    <cellStyle name="Total 3 19 3 2" xfId="58759" xr:uid="{AD531A5F-8E97-4F56-9886-A9B7E36878CB}"/>
    <cellStyle name="Total 3 19 3 3" xfId="51978" xr:uid="{A90798E9-5358-4763-810B-B526D4262869}"/>
    <cellStyle name="Total 3 19 4" xfId="51183" xr:uid="{C2FB240F-CC84-4B08-BCF2-0C3607FE2D4B}"/>
    <cellStyle name="Total 3 19 4 2" xfId="57965" xr:uid="{B89337C0-79BE-444F-BD3D-1EF265A459E0}"/>
    <cellStyle name="Total 3 19 5" xfId="48493" xr:uid="{701480C8-300E-4D27-AD97-A4BF95264694}"/>
    <cellStyle name="Total 3 19 5 2" xfId="55285" xr:uid="{4C519037-BCE0-49D2-B3BB-B087DEAD5664}"/>
    <cellStyle name="Total 3 19 6" xfId="53571" xr:uid="{9C25E9BF-ADDD-4618-9C58-085D4B8B4379}"/>
    <cellStyle name="Total 3 19 7" xfId="46879" xr:uid="{4051CD31-1111-4414-9DA0-58C14F2FE54E}"/>
    <cellStyle name="Total 3 2" xfId="158" xr:uid="{69FCA3FB-8F2F-4710-A566-60CB027B1E16}"/>
    <cellStyle name="Total 3 2 10" xfId="1969" xr:uid="{81E521F5-100E-4789-B720-34083686899D}"/>
    <cellStyle name="Total 3 2 10 2" xfId="6277" xr:uid="{A08A6DAB-599F-4365-88B3-712DA67E312D}"/>
    <cellStyle name="Total 3 2 10 2 2" xfId="8863" xr:uid="{65035434-978F-4EC2-B611-B3D29954DBA2}"/>
    <cellStyle name="Total 3 2 10 2 2 2" xfId="17852" xr:uid="{996CE439-88C4-4C17-8AA7-46B4EE76D68B}"/>
    <cellStyle name="Total 3 2 10 2 2 2 2" xfId="43170" xr:uid="{AFE3DB45-FA93-46CB-81EF-5E345D8D1EF7}"/>
    <cellStyle name="Total 3 2 10 2 2 3" xfId="25687" xr:uid="{B27C8F0D-E8C1-4433-A7AE-6D44AB2B8A8D}"/>
    <cellStyle name="Total 3 2 10 2 3" xfId="11500" xr:uid="{8BD7A146-5C13-4D1E-9880-59C4EE46F559}"/>
    <cellStyle name="Total 3 2 10 2 3 2" xfId="20489" xr:uid="{19114540-5793-4BF6-A079-010CC81C879B}"/>
    <cellStyle name="Total 3 2 10 2 3 2 2" xfId="32721" xr:uid="{5E4848E6-98B0-4917-A9D8-2FF2BC02F99A}"/>
    <cellStyle name="Total 3 2 10 2 3 3" xfId="22704" xr:uid="{5D12BE9B-0149-4149-BABD-63A864A7ED88}"/>
    <cellStyle name="Total 3 2 10 2 4" xfId="15266" xr:uid="{AF814C41-542E-4935-B96E-5DC2601B89D5}"/>
    <cellStyle name="Total 3 2 10 2 4 2" xfId="29724" xr:uid="{FF54B0F4-451F-4B84-BA31-E4040F501699}"/>
    <cellStyle name="Total 3 2 10 2 5" xfId="27621" xr:uid="{FBA25ABA-8CB8-43E5-8497-A2D4A82A35E0}"/>
    <cellStyle name="Total 3 2 10 3" xfId="4406" xr:uid="{8FAA1898-217E-4C8E-8702-FA3849ADC81A}"/>
    <cellStyle name="Total 3 2 10 3 2" xfId="33985" xr:uid="{37F37153-BD92-42B5-A592-28FB3A1D8793}"/>
    <cellStyle name="Total 3 2 10 4" xfId="28809" xr:uid="{2D965744-77AB-4AD2-AA22-599BBCBF030C}"/>
    <cellStyle name="Total 3 2 11" xfId="2718" xr:uid="{1D94DE93-CAED-4484-B206-FB0D53FC5FF4}"/>
    <cellStyle name="Total 3 2 11 2" xfId="6908" xr:uid="{B7728B44-A032-4761-BC9E-56B104B071F3}"/>
    <cellStyle name="Total 3 2 11 2 2" xfId="15897" xr:uid="{79C6CEF9-2A05-40B9-AD06-A5174CD58AA9}"/>
    <cellStyle name="Total 3 2 11 2 2 2" xfId="28081" xr:uid="{BF441339-7145-44C5-8FBB-680F990C8503}"/>
    <cellStyle name="Total 3 2 11 2 3" xfId="37943" xr:uid="{E06B7C53-B407-4B44-999F-BBA16D28B8BE}"/>
    <cellStyle name="Total 3 2 11 3" xfId="9479" xr:uid="{75FC5188-ECDC-42B5-99B5-9D19DEE401AA}"/>
    <cellStyle name="Total 3 2 11 3 2" xfId="18468" xr:uid="{3D6DC1C2-2604-4B18-A27F-F4A2762E798F}"/>
    <cellStyle name="Total 3 2 11 3 2 2" xfId="39898" xr:uid="{6F38BBC3-7723-4703-B3F7-8B6ABA9D4942}"/>
    <cellStyle name="Total 3 2 11 3 3" xfId="31521" xr:uid="{CD5B120D-42FC-4C40-BAF5-2BB40655B686}"/>
    <cellStyle name="Total 3 2 11 4" xfId="13490" xr:uid="{3F534205-6DA5-4B8F-B9FE-A1F62A109660}"/>
    <cellStyle name="Total 3 2 11 4 2" xfId="27160" xr:uid="{108F88BC-B247-4CA7-9A8D-85C2C83878D1}"/>
    <cellStyle name="Total 3 2 11 5" xfId="33911" xr:uid="{F6F1A207-5AE9-4AA0-8289-91F58C1B8CEB}"/>
    <cellStyle name="Total 3 2 12" xfId="6614" xr:uid="{96D265E5-E5F7-42EE-B4CF-074403BAE75F}"/>
    <cellStyle name="Total 3 2 12 2" xfId="11820" xr:uid="{B8E621C8-B9E6-4384-ABCE-18061A4BAE9E}"/>
    <cellStyle name="Total 3 2 12 2 2" xfId="20809" xr:uid="{1042BA92-9ADC-4ECA-9EB8-7A25A9B501A2}"/>
    <cellStyle name="Total 3 2 12 2 2 2" xfId="41196" xr:uid="{390A0744-BAE2-40C1-A148-B9D79788F0C2}"/>
    <cellStyle name="Total 3 2 12 2 3" xfId="40507" xr:uid="{F8A1A1E6-F67E-4EAE-BD50-F30EF7F34A7C}"/>
    <cellStyle name="Total 3 2 12 3" xfId="15603" xr:uid="{34AB8C79-8AA3-478B-B21D-D1F395997860}"/>
    <cellStyle name="Total 3 2 12 3 2" xfId="24689" xr:uid="{BBE11DFF-0FA2-44C4-B1F1-544999E40913}"/>
    <cellStyle name="Total 3 2 12 4" xfId="37998" xr:uid="{BC583B9A-1F10-4F4F-BFFA-C6542F94BFD1}"/>
    <cellStyle name="Total 3 2 13" xfId="9183" xr:uid="{18BD72D3-6630-4851-8FA1-4503F6B38ABF}"/>
    <cellStyle name="Total 3 2 13 2" xfId="18172" xr:uid="{FC340564-21F6-46E8-8837-DE57B87B82F7}"/>
    <cellStyle name="Total 3 2 13 2 2" xfId="22420" xr:uid="{781452A1-6F3F-4CFB-8705-03B549A440AD}"/>
    <cellStyle name="Total 3 2 13 3" xfId="25707" xr:uid="{8893DA7F-CBB0-4F8F-9819-A922D503660C}"/>
    <cellStyle name="Total 3 2 14" xfId="9743" xr:uid="{4829F585-38BC-4242-9EF8-91BCCF34326A}"/>
    <cellStyle name="Total 3 2 14 2" xfId="18732" xr:uid="{10A0321F-E6CD-4B0A-B907-6F708124869B}"/>
    <cellStyle name="Total 3 2 14 2 2" xfId="41131" xr:uid="{63CF5B7F-F22A-43C1-806D-962ABED5E54E}"/>
    <cellStyle name="Total 3 2 14 3" xfId="24295" xr:uid="{6919098F-0E0D-40CA-8564-D5A51C5C8040}"/>
    <cellStyle name="Total 3 2 15" xfId="2318" xr:uid="{E65259F7-DE78-4FE8-85A3-0CDC0A0AD2B3}"/>
    <cellStyle name="Total 3 2 15 2" xfId="33014" xr:uid="{803334D7-6B2A-4F2E-8CA7-C0E412EEADE9}"/>
    <cellStyle name="Total 3 2 16" xfId="13227" xr:uid="{17C66434-F723-432D-A9A6-1CD7DAE883F4}"/>
    <cellStyle name="Total 3 2 16 2" xfId="31810" xr:uid="{573F9CB7-A9C9-4FBC-A68E-01E5B8759204}"/>
    <cellStyle name="Total 3 2 17" xfId="39723" xr:uid="{938868BE-7AC2-41BE-A1D0-75F98F87257D}"/>
    <cellStyle name="Total 3 2 18" xfId="44295" xr:uid="{E9F41A18-54EA-4AE7-9F36-03D54A136923}"/>
    <cellStyle name="Total 3 2 19" xfId="45526" xr:uid="{63E635B0-965A-4972-96E7-CCF37D40B92E}"/>
    <cellStyle name="Total 3 2 2" xfId="341" xr:uid="{EE47039B-539C-40D3-B6CC-F37B6EF4419A}"/>
    <cellStyle name="Total 3 2 2 10" xfId="6643" xr:uid="{329AA494-D9EF-47A4-9848-3FE4DD067B59}"/>
    <cellStyle name="Total 3 2 2 10 2" xfId="11849" xr:uid="{9A233496-80C3-4332-8BC1-31E1022C5417}"/>
    <cellStyle name="Total 3 2 2 10 2 2" xfId="20838" xr:uid="{87C730FB-035E-4479-B460-78A5867F0951}"/>
    <cellStyle name="Total 3 2 2 10 2 2 2" xfId="28821" xr:uid="{BBA200FE-D034-4A0B-93AB-F513C308DAE2}"/>
    <cellStyle name="Total 3 2 2 10 2 3" xfId="25318" xr:uid="{4BE17DE6-9A3F-4C25-9B6D-9CDC3C965390}"/>
    <cellStyle name="Total 3 2 2 10 3" xfId="15632" xr:uid="{C8761F49-D9B3-4192-AEF8-96E18A00EF95}"/>
    <cellStyle name="Total 3 2 2 10 3 2" xfId="31709" xr:uid="{1D2BFBB6-EEAE-4696-8BBF-B87957B1C507}"/>
    <cellStyle name="Total 3 2 2 10 4" xfId="27173" xr:uid="{62454DBE-CB5A-4B66-AD40-A4F7825FB873}"/>
    <cellStyle name="Total 3 2 2 11" xfId="9212" xr:uid="{B6AF9E6C-4A1E-4298-B3B8-4D2B3893E6D5}"/>
    <cellStyle name="Total 3 2 2 11 2" xfId="18201" xr:uid="{EB422BB0-1DBF-4727-BACB-CC7B6FE68069}"/>
    <cellStyle name="Total 3 2 2 11 2 2" xfId="33487" xr:uid="{904731AF-A915-45B5-82DC-D04F76BD2A12}"/>
    <cellStyle name="Total 3 2 2 11 3" xfId="36350" xr:uid="{80CF6D43-4FD0-4CDE-9933-8B80AF81F247}"/>
    <cellStyle name="Total 3 2 2 12" xfId="9856" xr:uid="{DF56C318-B215-4BAA-9CAD-E381E828CD9C}"/>
    <cellStyle name="Total 3 2 2 12 2" xfId="18845" xr:uid="{C5AAE68C-AE2F-4F60-A24A-2759795D25DB}"/>
    <cellStyle name="Total 3 2 2 12 2 2" xfId="38192" xr:uid="{D054C388-60D1-44B7-85FF-2EE20DACC28D}"/>
    <cellStyle name="Total 3 2 2 12 3" xfId="26383" xr:uid="{80443252-BD8F-42CF-828C-757F68BD72DA}"/>
    <cellStyle name="Total 3 2 2 13" xfId="2347" xr:uid="{A1886CE0-94E2-4E5D-9FE7-0CB93CD294F3}"/>
    <cellStyle name="Total 3 2 2 13 2" xfId="41586" xr:uid="{36727633-5914-46CA-B389-8358CEDD892F}"/>
    <cellStyle name="Total 3 2 2 14" xfId="13256" xr:uid="{447C3DC0-A080-4B5C-AAB8-D4FEE0A10DE4}"/>
    <cellStyle name="Total 3 2 2 14 2" xfId="23180" xr:uid="{13CE28F5-5BE2-4BCA-BA2B-FF00AF473384}"/>
    <cellStyle name="Total 3 2 2 15" xfId="29274" xr:uid="{D165E8F8-7210-4ED4-94EF-997A7CCAACC9}"/>
    <cellStyle name="Total 3 2 2 16" xfId="46041" xr:uid="{F2CEF1F0-F647-45E8-8392-82CD762ADF9E}"/>
    <cellStyle name="Total 3 2 2 2" xfId="473" xr:uid="{A8B2DF8D-74BB-4E2C-848E-790A4011F370}"/>
    <cellStyle name="Total 3 2 2 2 10" xfId="9337" xr:uid="{262A085B-80FF-4CFC-963D-EA384A01D9F5}"/>
    <cellStyle name="Total 3 2 2 2 10 2" xfId="18326" xr:uid="{52FE3888-10BC-43C0-A587-94D0215276D3}"/>
    <cellStyle name="Total 3 2 2 2 10 2 2" xfId="32121" xr:uid="{DEA6474B-7EBD-40B7-8521-44376ADD6560}"/>
    <cellStyle name="Total 3 2 2 2 10 3" xfId="40892" xr:uid="{3B5FF562-B3C2-4467-BC15-EF36D705AF33}"/>
    <cellStyle name="Total 3 2 2 2 11" xfId="12665" xr:uid="{963A252A-58B2-47B1-9713-955537E566D9}"/>
    <cellStyle name="Total 3 2 2 2 11 2" xfId="21654" xr:uid="{F62686A0-9BE9-4E61-88C1-6EE0AF9E5A9E}"/>
    <cellStyle name="Total 3 2 2 2 11 2 2" xfId="24721" xr:uid="{B8C053B1-29BF-409B-924A-2D230E8C452B}"/>
    <cellStyle name="Total 3 2 2 2 11 3" xfId="29229" xr:uid="{0BE2852D-A62C-4A6D-8205-A8665AA39FDB}"/>
    <cellStyle name="Total 3 2 2 2 12" xfId="2479" xr:uid="{5D449C94-FDD9-4162-992A-1427D304ACF5}"/>
    <cellStyle name="Total 3 2 2 2 12 2" xfId="34302" xr:uid="{D7DD4705-F5AC-470E-BC0D-F0B707A0633D}"/>
    <cellStyle name="Total 3 2 2 2 13" xfId="13388" xr:uid="{004325A7-DF0C-482C-AA91-CC87A88BC89F}"/>
    <cellStyle name="Total 3 2 2 2 13 2" xfId="35264" xr:uid="{F35307CE-2C66-4DE2-96E2-2A1A12EBEF3C}"/>
    <cellStyle name="Total 3 2 2 2 14" xfId="28108" xr:uid="{0E37D426-2276-4EDD-8374-77370541AA8C}"/>
    <cellStyle name="Total 3 2 2 2 15" xfId="49532" xr:uid="{D78A770A-11A2-4C54-911F-10338762DE3D}"/>
    <cellStyle name="Total 3 2 2 2 2" xfId="822" xr:uid="{2BEB5054-58ED-43FB-8E80-2CC6B7440C65}"/>
    <cellStyle name="Total 3 2 2 2 2 2" xfId="5191" xr:uid="{2ECAA2C2-BB69-41EB-90CA-011F638B5DD6}"/>
    <cellStyle name="Total 3 2 2 2 2 2 2" xfId="7777" xr:uid="{EA04BD8B-6A9E-4734-8845-A7A8D42E2A3B}"/>
    <cellStyle name="Total 3 2 2 2 2 2 2 2" xfId="16766" xr:uid="{A95CAE60-2DBF-4795-AB3C-1E77FB15BA07}"/>
    <cellStyle name="Total 3 2 2 2 2 2 2 2 2" xfId="37970" xr:uid="{3530688D-3FAF-4CFF-92BF-65345B6AB927}"/>
    <cellStyle name="Total 3 2 2 2 2 2 2 3" xfId="40122" xr:uid="{46D84442-6B31-4117-9B95-AD92E4ECECD3}"/>
    <cellStyle name="Total 3 2 2 2 2 2 3" xfId="10414" xr:uid="{4E0F8E7B-32D8-4FF3-AEDD-3DAE958D83E6}"/>
    <cellStyle name="Total 3 2 2 2 2 2 3 2" xfId="19403" xr:uid="{2E005CE5-5F50-4FB3-B793-D079D7C4D4BD}"/>
    <cellStyle name="Total 3 2 2 2 2 2 3 2 2" xfId="34957" xr:uid="{956457A9-68FD-4DE4-B713-61F8364F2E77}"/>
    <cellStyle name="Total 3 2 2 2 2 2 3 3" xfId="40455" xr:uid="{8523EF5E-4FFA-43FE-B752-53FCBAF867CB}"/>
    <cellStyle name="Total 3 2 2 2 2 2 4" xfId="14180" xr:uid="{F22BD395-20E2-476F-8940-87E2603D73F7}"/>
    <cellStyle name="Total 3 2 2 2 2 2 4 2" xfId="34062" xr:uid="{44788577-401D-41CC-9234-25B91DCEF432}"/>
    <cellStyle name="Total 3 2 2 2 2 2 5" xfId="42774" xr:uid="{EF4D6EB4-D241-4767-8594-9B34F5D3ADCA}"/>
    <cellStyle name="Total 3 2 2 2 2 3" xfId="3259" xr:uid="{B6A4F747-37C9-41D4-8B1F-40012A40A7BA}"/>
    <cellStyle name="Total 3 2 2 2 2 3 2" xfId="23488" xr:uid="{B85FCBEB-0EBB-4BBB-9B0C-A2CDDBBF457E}"/>
    <cellStyle name="Total 3 2 2 2 2 4" xfId="26882" xr:uid="{34D43E4B-73E9-4158-ADF1-C370A35C9CD2}"/>
    <cellStyle name="Total 3 2 2 2 2 5" xfId="56314" xr:uid="{EA8CBAB3-D8CD-42AE-AA60-F3C4F2B7596E}"/>
    <cellStyle name="Total 3 2 2 2 3" xfId="1167" xr:uid="{EF183FAB-52FC-46D2-AA5D-4BE138F39606}"/>
    <cellStyle name="Total 3 2 2 2 3 2" xfId="5512" xr:uid="{3151A72D-9AE7-4A6B-BAA0-676E462C4D46}"/>
    <cellStyle name="Total 3 2 2 2 3 2 2" xfId="8098" xr:uid="{AEC03142-1449-4E18-A158-EB668C2AADC9}"/>
    <cellStyle name="Total 3 2 2 2 3 2 2 2" xfId="17087" xr:uid="{F0A52240-32BF-47C2-B09F-FB326ED92423}"/>
    <cellStyle name="Total 3 2 2 2 3 2 2 2 2" xfId="43082" xr:uid="{B5CEA628-91D7-463F-9190-5BF479113BC4}"/>
    <cellStyle name="Total 3 2 2 2 3 2 2 3" xfId="41839" xr:uid="{B1C0B41D-8249-4D56-A3C2-384BD4B0CC2F}"/>
    <cellStyle name="Total 3 2 2 2 3 2 3" xfId="10735" xr:uid="{374D9BDE-AF97-4648-AD74-32D5735CE526}"/>
    <cellStyle name="Total 3 2 2 2 3 2 3 2" xfId="19724" xr:uid="{DF4BF4CD-C0EA-47B6-B51E-AFCD2A558679}"/>
    <cellStyle name="Total 3 2 2 2 3 2 3 2 2" xfId="22667" xr:uid="{33E76CF2-2A25-45AC-9707-11CB8A02633A}"/>
    <cellStyle name="Total 3 2 2 2 3 2 3 3" xfId="42736" xr:uid="{5E88F7CF-938E-4B92-9D70-30EF1D7C3FC5}"/>
    <cellStyle name="Total 3 2 2 2 3 2 4" xfId="14501" xr:uid="{C2A8804E-0B0D-4731-BA74-D8A408787F24}"/>
    <cellStyle name="Total 3 2 2 2 3 2 4 2" xfId="30433" xr:uid="{CCEC11B0-E5E0-4D7C-A8C4-498F2F4C164C}"/>
    <cellStyle name="Total 3 2 2 2 3 2 5" xfId="41955" xr:uid="{CB0BE8DB-8117-4C0F-91F0-FFE71913A57E}"/>
    <cellStyle name="Total 3 2 2 2 3 3" xfId="3604" xr:uid="{327E6A06-3357-4633-88EA-27BCDC1FDAA5}"/>
    <cellStyle name="Total 3 2 2 2 3 3 2" xfId="35401" xr:uid="{AC0976A4-4A0A-45DB-929B-5EADC4F51597}"/>
    <cellStyle name="Total 3 2 2 2 3 4" xfId="28599" xr:uid="{64A99DDF-861C-4148-A629-8B1C542F1AAB}"/>
    <cellStyle name="Total 3 2 2 2 4" xfId="1511" xr:uid="{F1C47BB2-3968-479D-B681-BDC2BEA64F48}"/>
    <cellStyle name="Total 3 2 2 2 4 2" xfId="5856" xr:uid="{A9ADEA15-5510-4C13-AC9A-D6DE8B23AF00}"/>
    <cellStyle name="Total 3 2 2 2 4 2 2" xfId="8442" xr:uid="{DAAB3CA9-0BD3-4F1F-8EF5-605216517FE8}"/>
    <cellStyle name="Total 3 2 2 2 4 2 2 2" xfId="17431" xr:uid="{6784175E-4851-4ED2-8967-FC56BC06D442}"/>
    <cellStyle name="Total 3 2 2 2 4 2 2 2 2" xfId="35290" xr:uid="{3ADFF325-A3BB-4492-86C4-0E93BC65C796}"/>
    <cellStyle name="Total 3 2 2 2 4 2 2 3" xfId="43075" xr:uid="{7E304595-F630-4695-ADD4-883FE726C6C1}"/>
    <cellStyle name="Total 3 2 2 2 4 2 3" xfId="11079" xr:uid="{F2D55376-544F-4D50-A76C-97FF6BA85FDC}"/>
    <cellStyle name="Total 3 2 2 2 4 2 3 2" xfId="20068" xr:uid="{7B93035C-C83F-457C-AAA3-9C34E06F3B9F}"/>
    <cellStyle name="Total 3 2 2 2 4 2 3 2 2" xfId="37351" xr:uid="{F3C2F100-528D-4F42-829C-AE9D647E63B1}"/>
    <cellStyle name="Total 3 2 2 2 4 2 3 3" xfId="26770" xr:uid="{7FE7A116-66D1-4B37-937F-ADCE5C264870}"/>
    <cellStyle name="Total 3 2 2 2 4 2 4" xfId="14845" xr:uid="{DB894FA2-DB2D-4266-B7C0-081CB08F5D85}"/>
    <cellStyle name="Total 3 2 2 2 4 2 4 2" xfId="25569" xr:uid="{27011F75-1E44-49DC-BC1B-19CFBBFA0538}"/>
    <cellStyle name="Total 3 2 2 2 4 2 5" xfId="43432" xr:uid="{ED1737A1-6807-4885-8409-0A6074C7344E}"/>
    <cellStyle name="Total 3 2 2 2 4 3" xfId="3948" xr:uid="{A33D7387-51B2-41FB-A357-A101906B9B13}"/>
    <cellStyle name="Total 3 2 2 2 4 3 2" xfId="28588" xr:uid="{9BB3B33D-AC2B-4B65-819E-4FA435D564C2}"/>
    <cellStyle name="Total 3 2 2 2 4 4" xfId="28391" xr:uid="{40BFE4F5-18C9-435C-AC87-0F3415CAB40F}"/>
    <cellStyle name="Total 3 2 2 2 5" xfId="1902" xr:uid="{8A8F591C-D3F4-4662-9D3F-9038A77980DA}"/>
    <cellStyle name="Total 3 2 2 2 5 2" xfId="6218" xr:uid="{207E1BE9-2F82-489F-A041-A0DA7FCF9382}"/>
    <cellStyle name="Total 3 2 2 2 5 2 2" xfId="8804" xr:uid="{2F460059-7976-47F5-A7F6-474ED3815231}"/>
    <cellStyle name="Total 3 2 2 2 5 2 2 2" xfId="17793" xr:uid="{CE25F999-7966-49B9-A2ED-9882257E394A}"/>
    <cellStyle name="Total 3 2 2 2 5 2 2 2 2" xfId="33237" xr:uid="{FC35725C-7E5F-4763-BDAB-060D9A2F02F0}"/>
    <cellStyle name="Total 3 2 2 2 5 2 2 3" xfId="28812" xr:uid="{659B2D4C-21FE-4F4C-890C-C270A7F8557D}"/>
    <cellStyle name="Total 3 2 2 2 5 2 3" xfId="11441" xr:uid="{1A24FB2D-14AF-40DF-A2D1-BFB6EF90A37B}"/>
    <cellStyle name="Total 3 2 2 2 5 2 3 2" xfId="20430" xr:uid="{1DF614D4-7D18-4AF6-B6B4-4804EC67586A}"/>
    <cellStyle name="Total 3 2 2 2 5 2 3 2 2" xfId="33488" xr:uid="{2DFF1567-6786-49EA-A608-35A1CF3F2D58}"/>
    <cellStyle name="Total 3 2 2 2 5 2 3 3" xfId="31123" xr:uid="{4FB67DAE-AE93-4650-B974-0725B8E405C9}"/>
    <cellStyle name="Total 3 2 2 2 5 2 4" xfId="15207" xr:uid="{0B0B927D-3062-4F95-AF7E-139208ABBBA1}"/>
    <cellStyle name="Total 3 2 2 2 5 2 4 2" xfId="41519" xr:uid="{23E51070-1625-4554-B584-ADCB6829D1E6}"/>
    <cellStyle name="Total 3 2 2 2 5 2 5" xfId="28005" xr:uid="{5B00D029-EACD-4F3C-886E-F56B15CC71DA}"/>
    <cellStyle name="Total 3 2 2 2 5 3" xfId="4339" xr:uid="{327889DA-A70D-41EE-AF3C-76DCEAB5E621}"/>
    <cellStyle name="Total 3 2 2 2 5 3 2" xfId="28536" xr:uid="{41C0910F-33AA-4231-9C29-E518E23A3CDF}"/>
    <cellStyle name="Total 3 2 2 2 5 4" xfId="40924" xr:uid="{98838785-3D78-4E48-97F0-2F1E0DBDB48C}"/>
    <cellStyle name="Total 3 2 2 2 6" xfId="2130" xr:uid="{3D8D1CBC-3B64-4BFF-BE64-DEFA51AAF9D3}"/>
    <cellStyle name="Total 3 2 2 2 6 2" xfId="6431" xr:uid="{B9A049E8-D32D-4500-959F-3DBE4F5626EA}"/>
    <cellStyle name="Total 3 2 2 2 6 2 2" xfId="9017" xr:uid="{30CD708C-DD9F-45E9-8159-362161B2307D}"/>
    <cellStyle name="Total 3 2 2 2 6 2 2 2" xfId="18006" xr:uid="{48289A0F-F6CD-4CDF-AFC8-C2D085BD27D5}"/>
    <cellStyle name="Total 3 2 2 2 6 2 2 2 2" xfId="31001" xr:uid="{65342B6D-5DBA-4BE1-B9EB-EF7947F58396}"/>
    <cellStyle name="Total 3 2 2 2 6 2 2 3" xfId="24515" xr:uid="{BE1F12AD-3C88-4FFC-AF14-CC93370D970A}"/>
    <cellStyle name="Total 3 2 2 2 6 2 3" xfId="11654" xr:uid="{543651F4-80AE-49BD-BC8D-D2754C56430D}"/>
    <cellStyle name="Total 3 2 2 2 6 2 3 2" xfId="20643" xr:uid="{DE7A758D-318F-4B8D-8A42-DD9A2DB61D94}"/>
    <cellStyle name="Total 3 2 2 2 6 2 3 2 2" xfId="43279" xr:uid="{C98454CA-6481-4F18-A832-7131238DFC95}"/>
    <cellStyle name="Total 3 2 2 2 6 2 3 3" xfId="38958" xr:uid="{19086A47-84C5-4615-B70C-F6075C7DF202}"/>
    <cellStyle name="Total 3 2 2 2 6 2 4" xfId="15420" xr:uid="{3AB86B1D-7594-4F03-999D-30625C23F22B}"/>
    <cellStyle name="Total 3 2 2 2 6 2 4 2" xfId="28847" xr:uid="{585805B6-6BFA-471B-8F21-AEF79E4CBBAF}"/>
    <cellStyle name="Total 3 2 2 2 6 2 5" xfId="34330" xr:uid="{CCC5EE13-9591-4F2E-AAF0-93F019972FBC}"/>
    <cellStyle name="Total 3 2 2 2 6 3" xfId="4567" xr:uid="{FD4BA7BD-42A8-4AE3-B58A-D96AE1F4B396}"/>
    <cellStyle name="Total 3 2 2 2 6 3 2" xfId="25016" xr:uid="{4719F562-AD36-49AF-880A-53194C4B2B98}"/>
    <cellStyle name="Total 3 2 2 2 6 4" xfId="42808" xr:uid="{8DC2C8DE-1AF5-49BA-A6EB-40DEBFA6D965}"/>
    <cellStyle name="Total 3 2 2 2 7" xfId="2940" xr:uid="{EBBAA4D4-9438-4EAC-8DA8-E96222B6BEB8}"/>
    <cellStyle name="Total 3 2 2 2 7 2" xfId="7090" xr:uid="{1DCE11B7-94E7-490D-AC26-DCFB71870C20}"/>
    <cellStyle name="Total 3 2 2 2 7 2 2" xfId="12216" xr:uid="{FBCF2C5D-B008-4712-ABBF-B150A7F31B3E}"/>
    <cellStyle name="Total 3 2 2 2 7 2 2 2" xfId="21205" xr:uid="{D7581C40-3879-415F-9853-7229A4EDEE1F}"/>
    <cellStyle name="Total 3 2 2 2 7 2 2 2 2" xfId="27887" xr:uid="{13D83745-0C09-4C36-AEC5-D0840972CFD2}"/>
    <cellStyle name="Total 3 2 2 2 7 2 2 3" xfId="42363" xr:uid="{E8D51871-FB83-4808-8F16-A3EB9924508B}"/>
    <cellStyle name="Total 3 2 2 2 7 2 3" xfId="13009" xr:uid="{FC114F62-CF46-49F8-8F4D-687CC5335422}"/>
    <cellStyle name="Total 3 2 2 2 7 2 3 2" xfId="21998" xr:uid="{4F0F6FBD-F886-4870-A73E-5405DF8A991B}"/>
    <cellStyle name="Total 3 2 2 2 7 2 3 2 2" xfId="43861" xr:uid="{3B7118CA-45E2-4A00-A489-B20B0DFF3139}"/>
    <cellStyle name="Total 3 2 2 2 7 2 3 3" xfId="31346" xr:uid="{AEFE2C61-61EF-4C0F-B107-F74EF1258202}"/>
    <cellStyle name="Total 3 2 2 2 7 2 4" xfId="16079" xr:uid="{9A1FD6D8-46BF-413D-9A5D-560D8FEB0049}"/>
    <cellStyle name="Total 3 2 2 2 7 2 4 2" xfId="38460" xr:uid="{A14725D9-E94A-4876-873D-295AA7CB205E}"/>
    <cellStyle name="Total 3 2 2 2 7 2 5" xfId="27908" xr:uid="{F8C53007-2393-421E-A603-FB635B3CB0F5}"/>
    <cellStyle name="Total 3 2 2 2 7 3" xfId="9653" xr:uid="{618B936E-BC7D-40F9-9009-A59FD8166CDC}"/>
    <cellStyle name="Total 3 2 2 2 7 3 2" xfId="18642" xr:uid="{25729A6D-D161-4747-95F0-8A518C60435B}"/>
    <cellStyle name="Total 3 2 2 2 7 3 2 2" xfId="22487" xr:uid="{54792A38-1758-4F87-BD20-FB99E0059C12}"/>
    <cellStyle name="Total 3 2 2 2 7 3 3" xfId="27549" xr:uid="{3E7122BD-EFD4-4B3F-AE5A-C8C5E99F5E4E}"/>
    <cellStyle name="Total 3 2 2 2 7 4" xfId="36089" xr:uid="{9B005FA1-8848-4D20-B16D-019CC6232B28}"/>
    <cellStyle name="Total 3 2 2 2 8" xfId="4867" xr:uid="{3BF3BB80-0161-4948-BF5E-23385B407ED3}"/>
    <cellStyle name="Total 3 2 2 2 8 2" xfId="7453" xr:uid="{05D8EA68-ECB0-4E00-944D-2F6DBC09945E}"/>
    <cellStyle name="Total 3 2 2 2 8 2 2" xfId="16442" xr:uid="{D6D8BC3C-FF32-4FD4-82F6-95A93ED50C96}"/>
    <cellStyle name="Total 3 2 2 2 8 2 2 2" xfId="30366" xr:uid="{F2B570AF-FC03-4327-ACDB-DC9A42B00171}"/>
    <cellStyle name="Total 3 2 2 2 8 2 3" xfId="25194" xr:uid="{13293D76-9A06-4911-870A-518EDAFE6446}"/>
    <cellStyle name="Total 3 2 2 2 8 3" xfId="10090" xr:uid="{02AAC957-C61B-4B22-BB1A-79793A0A074A}"/>
    <cellStyle name="Total 3 2 2 2 8 3 2" xfId="19079" xr:uid="{2EE72156-9DD7-43FA-88D3-AAD3F0EDEC52}"/>
    <cellStyle name="Total 3 2 2 2 8 3 2 2" xfId="23202" xr:uid="{9FF69ABD-CFCC-4F99-A6CF-99C76D228A1A}"/>
    <cellStyle name="Total 3 2 2 2 8 3 3" xfId="40451" xr:uid="{37FAB4FB-4B19-4300-B97B-9A6610EAE713}"/>
    <cellStyle name="Total 3 2 2 2 8 4" xfId="13856" xr:uid="{16386671-EE62-4F26-85C0-73AADC0F8556}"/>
    <cellStyle name="Total 3 2 2 2 8 4 2" xfId="22381" xr:uid="{C6CCBD75-7618-47FE-9A0D-AA9571A8CEF6}"/>
    <cellStyle name="Total 3 2 2 2 8 5" xfId="22199" xr:uid="{0CDBE186-D7DF-4396-A9EC-C86B731CCD2E}"/>
    <cellStyle name="Total 3 2 2 2 9" xfId="6775" xr:uid="{FE859A1B-F8CD-4843-80B5-684B7863E423}"/>
    <cellStyle name="Total 3 2 2 2 9 2" xfId="11974" xr:uid="{E05C14EE-CEB1-4BC3-AF54-80FE3B407D36}"/>
    <cellStyle name="Total 3 2 2 2 9 2 2" xfId="20963" xr:uid="{EA31C58F-31D8-4224-A40A-1362B70D305E}"/>
    <cellStyle name="Total 3 2 2 2 9 2 2 2" xfId="37381" xr:uid="{B3D2A680-4A45-4B53-B347-84205F013484}"/>
    <cellStyle name="Total 3 2 2 2 9 2 3" xfId="37663" xr:uid="{EA17AEAE-C400-4939-8BEB-96A36D456C25}"/>
    <cellStyle name="Total 3 2 2 2 9 3" xfId="15764" xr:uid="{351C1C1F-6C90-4B23-A23A-3F8F96DBB3E6}"/>
    <cellStyle name="Total 3 2 2 2 9 3 2" xfId="29153" xr:uid="{5BB25AB7-6DAF-484E-9704-DDB58E6582B7}"/>
    <cellStyle name="Total 3 2 2 2 9 4" xfId="38711" xr:uid="{A2D243A6-47FE-4348-BA7D-C2E2F8FB6196}"/>
    <cellStyle name="Total 3 2 2 3" xfId="690" xr:uid="{7D62AFD8-E9E4-4E67-A543-34B804CA3A43}"/>
    <cellStyle name="Total 3 2 2 3 2" xfId="5066" xr:uid="{39E12EE4-7865-44F2-A58D-6C40281BBAC0}"/>
    <cellStyle name="Total 3 2 2 3 2 2" xfId="7652" xr:uid="{DDFA5EA6-6E40-4D75-9F69-A2A752FB60E4}"/>
    <cellStyle name="Total 3 2 2 3 2 2 2" xfId="16641" xr:uid="{2258BEF6-818C-4D49-B88D-57F8BD09FCB7}"/>
    <cellStyle name="Total 3 2 2 3 2 2 2 2" xfId="24383" xr:uid="{94AFF61F-8F4F-4C5E-A83A-615157849420}"/>
    <cellStyle name="Total 3 2 2 3 2 2 3" xfId="25500" xr:uid="{261C9F58-F45D-43AD-BD37-22717C393FC4}"/>
    <cellStyle name="Total 3 2 2 3 2 3" xfId="10289" xr:uid="{8AF404F2-2AC3-4761-B04C-472E8A6D2C48}"/>
    <cellStyle name="Total 3 2 2 3 2 3 2" xfId="19278" xr:uid="{58DB1CF2-747D-4510-B7B6-92367CCC3F1F}"/>
    <cellStyle name="Total 3 2 2 3 2 3 2 2" xfId="38218" xr:uid="{8E0864DD-8DF5-4F6A-828B-499795A519AB}"/>
    <cellStyle name="Total 3 2 2 3 2 3 3" xfId="34726" xr:uid="{F6C28384-0182-47D1-8D39-D86755295358}"/>
    <cellStyle name="Total 3 2 2 3 2 4" xfId="14055" xr:uid="{2128C386-BBA6-4C92-945E-C7E8A7678F0F}"/>
    <cellStyle name="Total 3 2 2 3 2 4 2" xfId="22104" xr:uid="{F63E281F-93C8-4C38-96B2-0A9452A7A2F8}"/>
    <cellStyle name="Total 3 2 2 3 2 5" xfId="32694" xr:uid="{042D03E0-C936-4692-9FDA-9FDC0D556F49}"/>
    <cellStyle name="Total 3 2 2 3 2 6" xfId="58120" xr:uid="{7C305A95-9DCA-4CD2-B694-7264ABCBF438}"/>
    <cellStyle name="Total 3 2 2 3 3" xfId="3127" xr:uid="{5FBDC5B1-6A88-4B3B-A48E-11E4F58C6278}"/>
    <cellStyle name="Total 3 2 2 3 3 2" xfId="29258" xr:uid="{2CB7CECE-5653-48F0-8D13-D7523FFE0EAF}"/>
    <cellStyle name="Total 3 2 2 3 4" xfId="28789" xr:uid="{FFB18C21-27F5-4D9A-855B-A4218A96321A}"/>
    <cellStyle name="Total 3 2 2 3 5" xfId="51338" xr:uid="{4E7A8FB8-5824-45C5-AA44-43F81C33254C}"/>
    <cellStyle name="Total 3 2 2 4" xfId="1035" xr:uid="{2521A71F-725F-438A-9322-72A7F2D0AD1D}"/>
    <cellStyle name="Total 3 2 2 4 2" xfId="5387" xr:uid="{2D67EDD6-0A2E-4B06-B0AA-0345D8C8A8DE}"/>
    <cellStyle name="Total 3 2 2 4 2 2" xfId="7973" xr:uid="{01FD980B-DF88-4981-8479-822438FB436F}"/>
    <cellStyle name="Total 3 2 2 4 2 2 2" xfId="16962" xr:uid="{6333AE71-676A-4462-B051-72CF70E59317}"/>
    <cellStyle name="Total 3 2 2 4 2 2 2 2" xfId="25871" xr:uid="{41C044E5-41BF-4A8D-97F2-1053F91DA0C3}"/>
    <cellStyle name="Total 3 2 2 4 2 2 3" xfId="39193" xr:uid="{1F450EFA-64E0-46CE-A072-5C3262A36A46}"/>
    <cellStyle name="Total 3 2 2 4 2 3" xfId="10610" xr:uid="{C3C1125F-DA35-44DD-BFD2-0EAC0B844FCD}"/>
    <cellStyle name="Total 3 2 2 4 2 3 2" xfId="19599" xr:uid="{22C22B9D-4663-40A1-8370-D5E6E53DA260}"/>
    <cellStyle name="Total 3 2 2 4 2 3 2 2" xfId="36272" xr:uid="{18F0C2CB-CC45-4DBA-92EE-CC82CA9B35B7}"/>
    <cellStyle name="Total 3 2 2 4 2 3 3" xfId="42600" xr:uid="{B2D95E0F-7F4A-4F1E-8962-EB120B2B9572}"/>
    <cellStyle name="Total 3 2 2 4 2 4" xfId="14376" xr:uid="{918225BA-9D58-480E-BF45-8B3479AA7B83}"/>
    <cellStyle name="Total 3 2 2 4 2 4 2" xfId="34612" xr:uid="{82C13FF7-8971-4B4E-9A5A-189DF92A615A}"/>
    <cellStyle name="Total 3 2 2 4 2 5" xfId="33798" xr:uid="{823F0DD5-2C76-4858-B00C-87F60BAA9F9B}"/>
    <cellStyle name="Total 3 2 2 4 2 6" xfId="54459" xr:uid="{EF1D802C-2E70-4334-B167-3C8E139890E6}"/>
    <cellStyle name="Total 3 2 2 4 3" xfId="3472" xr:uid="{1161D87C-DDC3-4723-81F7-E0F48B6C644E}"/>
    <cellStyle name="Total 3 2 2 4 3 2" xfId="37371" xr:uid="{CA112642-EC58-4F69-B3E0-1E2D9C1B35F3}"/>
    <cellStyle name="Total 3 2 2 4 4" xfId="37300" xr:uid="{DD4B7888-8F95-4CFA-AC45-11BF5E54526A}"/>
    <cellStyle name="Total 3 2 2 4 5" xfId="47649" xr:uid="{FCCA1F8A-1AD8-4A7E-B545-CA0256AF85BE}"/>
    <cellStyle name="Total 3 2 2 5" xfId="1379" xr:uid="{67AFD1BE-F686-4D67-B1CC-5A881B3A6FF1}"/>
    <cellStyle name="Total 3 2 2 5 2" xfId="5724" xr:uid="{FF6D564B-0772-460D-99A5-3E8D7BC98122}"/>
    <cellStyle name="Total 3 2 2 5 2 2" xfId="8310" xr:uid="{9ABB17C5-3241-4D2D-AF77-8398DFE581F0}"/>
    <cellStyle name="Total 3 2 2 5 2 2 2" xfId="17299" xr:uid="{814077F4-7EAA-434D-AA4F-E98D1FEDB973}"/>
    <cellStyle name="Total 3 2 2 5 2 2 2 2" xfId="43458" xr:uid="{6C62265E-5D4C-454C-B7F1-0C326ACF8C37}"/>
    <cellStyle name="Total 3 2 2 5 2 2 3" xfId="22822" xr:uid="{295A38EE-8337-4505-AB50-C7D9CE12E327}"/>
    <cellStyle name="Total 3 2 2 5 2 3" xfId="10947" xr:uid="{CB07BB25-3ABA-490F-9C28-25084D4E175A}"/>
    <cellStyle name="Total 3 2 2 5 2 3 2" xfId="19936" xr:uid="{F9E61CA3-3FB2-4511-839F-38440004A78E}"/>
    <cellStyle name="Total 3 2 2 5 2 3 2 2" xfId="26124" xr:uid="{AACD4403-A57E-471A-B00D-74E3ECC259EB}"/>
    <cellStyle name="Total 3 2 2 5 2 3 3" xfId="42803" xr:uid="{709DA6FF-5719-4396-95E2-DB5C575FD535}"/>
    <cellStyle name="Total 3 2 2 5 2 4" xfId="14713" xr:uid="{99307385-0A9B-41F6-A9D7-B952BC9E81A9}"/>
    <cellStyle name="Total 3 2 2 5 2 4 2" xfId="25657" xr:uid="{13DC2567-9140-4713-AF2E-8E7E1B112A8E}"/>
    <cellStyle name="Total 3 2 2 5 2 5" xfId="23856" xr:uid="{BE797DF5-0928-4343-AFA9-2CA6EE4529FF}"/>
    <cellStyle name="Total 3 2 2 5 3" xfId="3816" xr:uid="{F3B7D42B-AC29-476A-9803-51D2C7EA718D}"/>
    <cellStyle name="Total 3 2 2 5 3 2" xfId="40614" xr:uid="{81104DB2-4D66-4DF9-8AAE-544431A96E5B}"/>
    <cellStyle name="Total 3 2 2 5 4" xfId="30707" xr:uid="{29ECFF9A-D732-4A8A-9AB4-7B09E1AA3165}"/>
    <cellStyle name="Total 3 2 2 6" xfId="1630" xr:uid="{76C93F3C-27CF-4EDC-8B7A-5E0CBF3AD6D8}"/>
    <cellStyle name="Total 3 2 2 6 2" xfId="5966" xr:uid="{3D2454D5-E8A4-4A19-B0BB-FEB7007684D3}"/>
    <cellStyle name="Total 3 2 2 6 2 2" xfId="8552" xr:uid="{0DDF0B5B-4689-4285-B807-D105F58E29C4}"/>
    <cellStyle name="Total 3 2 2 6 2 2 2" xfId="17541" xr:uid="{CDA6E76F-6D2E-4D2C-B8CB-2829FFEEC77E}"/>
    <cellStyle name="Total 3 2 2 6 2 2 2 2" xfId="34935" xr:uid="{FDE670E9-ECDA-4886-BA29-FABF8CECDE7F}"/>
    <cellStyle name="Total 3 2 2 6 2 2 3" xfId="26381" xr:uid="{CC249F05-0EB3-4C2C-8DB9-F7E5D980EB2A}"/>
    <cellStyle name="Total 3 2 2 6 2 3" xfId="11189" xr:uid="{14F9F6E1-3ED0-4BE8-BB4B-80A704FBFEBE}"/>
    <cellStyle name="Total 3 2 2 6 2 3 2" xfId="20178" xr:uid="{74812879-F35A-44AF-8FBF-D4B0E1F56785}"/>
    <cellStyle name="Total 3 2 2 6 2 3 2 2" xfId="31576" xr:uid="{A8983992-9296-4B0A-AD59-63AFED74AB6D}"/>
    <cellStyle name="Total 3 2 2 6 2 3 3" xfId="31044" xr:uid="{5060EBC3-E01C-4FDE-B1B0-07DDD98DE5F3}"/>
    <cellStyle name="Total 3 2 2 6 2 4" xfId="14955" xr:uid="{BF7413B3-4886-417E-8887-9733C86DAD44}"/>
    <cellStyle name="Total 3 2 2 6 2 4 2" xfId="40381" xr:uid="{29C8DD4B-90FF-4F2A-9422-3E1308EB75D4}"/>
    <cellStyle name="Total 3 2 2 6 2 5" xfId="37641" xr:uid="{608F3316-60B1-4728-9E77-328DB78CB367}"/>
    <cellStyle name="Total 3 2 2 6 3" xfId="4067" xr:uid="{1D4E1698-A473-4EA7-ADFD-C60F1EAD4603}"/>
    <cellStyle name="Total 3 2 2 6 3 2" xfId="29603" xr:uid="{3DF36444-E650-437A-9D47-DE8C07CF6DDE}"/>
    <cellStyle name="Total 3 2 2 6 4" xfId="42312" xr:uid="{7700E3F2-A70B-4DB2-A6A1-1F9AF9C1D3C9}"/>
    <cellStyle name="Total 3 2 2 7" xfId="1998" xr:uid="{D119902D-D1FD-4D3B-B2C3-290224B72F07}"/>
    <cellStyle name="Total 3 2 2 7 2" xfId="6306" xr:uid="{88E6BAAB-70ED-44B7-9FFD-080502814D5A}"/>
    <cellStyle name="Total 3 2 2 7 2 2" xfId="8892" xr:uid="{94DBADA3-633D-4A0F-B0B7-19A496E0EA86}"/>
    <cellStyle name="Total 3 2 2 7 2 2 2" xfId="17881" xr:uid="{AC44F043-0BA4-4E54-8092-99E33C9EE046}"/>
    <cellStyle name="Total 3 2 2 7 2 2 2 2" xfId="23019" xr:uid="{6F33B2F5-C876-46A4-9BDB-4E48A58FEC9F}"/>
    <cellStyle name="Total 3 2 2 7 2 2 3" xfId="36326" xr:uid="{C77B21E3-9C69-482D-8437-B1CD52E2769B}"/>
    <cellStyle name="Total 3 2 2 7 2 3" xfId="11529" xr:uid="{44C4C7A3-7EB8-4476-BACB-2A35A65C29FE}"/>
    <cellStyle name="Total 3 2 2 7 2 3 2" xfId="20518" xr:uid="{1168CA63-10F3-4B5C-B7CD-1C2C088DC8AE}"/>
    <cellStyle name="Total 3 2 2 7 2 3 2 2" xfId="41166" xr:uid="{59EE22FD-39D1-4DDE-B194-386A6C822234}"/>
    <cellStyle name="Total 3 2 2 7 2 3 3" xfId="43834" xr:uid="{589BBD50-554B-492E-9F54-D333CD656649}"/>
    <cellStyle name="Total 3 2 2 7 2 4" xfId="15295" xr:uid="{A4FB7B52-B7F7-4673-AB08-2787B4DA62C1}"/>
    <cellStyle name="Total 3 2 2 7 2 4 2" xfId="32605" xr:uid="{5D234D99-C210-4775-AE97-CDAFE2477DBE}"/>
    <cellStyle name="Total 3 2 2 7 2 5" xfId="28743" xr:uid="{BA70A1E5-A32C-4C95-A22D-78490B6D8EC0}"/>
    <cellStyle name="Total 3 2 2 7 3" xfId="4435" xr:uid="{AC719587-0451-47E0-B825-901B032BDEC1}"/>
    <cellStyle name="Total 3 2 2 7 3 2" xfId="35493" xr:uid="{BF8C3E65-29F6-418E-85E3-56A87FB2AFAC}"/>
    <cellStyle name="Total 3 2 2 7 4" xfId="35814" xr:uid="{9883EB83-C035-4EE7-A42F-A04CA5D632C8}"/>
    <cellStyle name="Total 3 2 2 8" xfId="2809" xr:uid="{4D4996A9-A0B4-4D24-B5E9-3A0A05C21014}"/>
    <cellStyle name="Total 3 2 2 8 2" xfId="6959" xr:uid="{ADF5C95A-0EA4-4D87-8FE9-6DA9D6A09BEF}"/>
    <cellStyle name="Total 3 2 2 8 2 2" xfId="12088" xr:uid="{63CED439-AD22-4316-A8EC-FCD3B22EAA9D}"/>
    <cellStyle name="Total 3 2 2 8 2 2 2" xfId="21077" xr:uid="{18341CF2-F1DB-4D06-928D-DA10C41174AC}"/>
    <cellStyle name="Total 3 2 2 8 2 2 2 2" xfId="43165" xr:uid="{32A03234-8E75-4BB0-9DCB-149B52CF5B4A}"/>
    <cellStyle name="Total 3 2 2 8 2 2 3" xfId="40008" xr:uid="{E73508C6-06C0-45E8-8982-6448A21F6AB7}"/>
    <cellStyle name="Total 3 2 2 8 2 3" xfId="12909" xr:uid="{37852B1E-8D1C-4D09-99C7-E29A84376794}"/>
    <cellStyle name="Total 3 2 2 8 2 3 2" xfId="21898" xr:uid="{B94E28BB-6B76-4646-A073-4FA9B6B27EFC}"/>
    <cellStyle name="Total 3 2 2 8 2 3 2 2" xfId="26788" xr:uid="{379C3C23-6641-4F04-A7A9-67AF63E07253}"/>
    <cellStyle name="Total 3 2 2 8 2 3 3" xfId="31446" xr:uid="{266343BD-7C14-46A0-BC92-4F0248D0C475}"/>
    <cellStyle name="Total 3 2 2 8 2 4" xfId="15948" xr:uid="{0E5F72B2-4CE8-4940-B53C-C8B57AF4C8C5}"/>
    <cellStyle name="Total 3 2 2 8 2 4 2" xfId="34146" xr:uid="{A423C77A-5CEC-417B-A67E-522D9C8A7A81}"/>
    <cellStyle name="Total 3 2 2 8 2 5" xfId="31458" xr:uid="{B7A922C2-7FD4-42F6-995B-C4A9EDDD79CE}"/>
    <cellStyle name="Total 3 2 2 8 3" xfId="9522" xr:uid="{23E2FDE9-3460-49A2-A814-D64233A336F7}"/>
    <cellStyle name="Total 3 2 2 8 3 2" xfId="18511" xr:uid="{480E545B-91FD-443E-9041-E820E328069F}"/>
    <cellStyle name="Total 3 2 2 8 3 2 2" xfId="23409" xr:uid="{DF2500F2-7ABE-42EE-8EEC-F792844ECB22}"/>
    <cellStyle name="Total 3 2 2 8 3 3" xfId="36573" xr:uid="{A71E61BA-FEE0-4EF9-90D6-6B9B80C9A85E}"/>
    <cellStyle name="Total 3 2 2 8 4" xfId="28866" xr:uid="{AEF8325C-FC8E-4589-B1F4-707ACF670976}"/>
    <cellStyle name="Total 3 2 2 9" xfId="4742" xr:uid="{1952D35A-AC41-44DA-8BD5-75FB447655A9}"/>
    <cellStyle name="Total 3 2 2 9 2" xfId="7328" xr:uid="{F7529B93-66FC-4436-BB9B-7C168C06EAB9}"/>
    <cellStyle name="Total 3 2 2 9 2 2" xfId="16317" xr:uid="{E3C576D9-10E8-4D28-A33B-5CC14C1DA1F5}"/>
    <cellStyle name="Total 3 2 2 9 2 2 2" xfId="34122" xr:uid="{925EF1FB-8AB6-4366-B27D-A3DE433F1952}"/>
    <cellStyle name="Total 3 2 2 9 2 3" xfId="36823" xr:uid="{9B504170-B2DE-4897-A5DC-D6699B319984}"/>
    <cellStyle name="Total 3 2 2 9 3" xfId="9965" xr:uid="{D4928797-D79D-4F31-9EF0-8B6F78EBF7DC}"/>
    <cellStyle name="Total 3 2 2 9 3 2" xfId="18954" xr:uid="{6C2E6A70-7A39-4E2C-85D7-26665C06D643}"/>
    <cellStyle name="Total 3 2 2 9 3 2 2" xfId="34251" xr:uid="{B62013FD-2344-450F-A4D3-DF843CDBB1A4}"/>
    <cellStyle name="Total 3 2 2 9 3 3" xfId="34730" xr:uid="{15448BA2-4E1F-418E-AE75-6AC48290653D}"/>
    <cellStyle name="Total 3 2 2 9 4" xfId="13731" xr:uid="{E980ADC8-5A90-4E4A-B321-4D1F55A5A8B4}"/>
    <cellStyle name="Total 3 2 2 9 4 2" xfId="31018" xr:uid="{866C98C8-4439-4149-AC04-2DDF0F0DD946}"/>
    <cellStyle name="Total 3 2 2 9 5" xfId="26881" xr:uid="{B006A2D2-8CEE-4EAB-AE55-87C317C5FEFB}"/>
    <cellStyle name="Total 3 2 3" xfId="444" xr:uid="{9134FB8B-3A8A-437E-8576-24C20CC3A61B}"/>
    <cellStyle name="Total 3 2 3 10" xfId="9308" xr:uid="{21434AE2-63E2-44B2-98BD-B6F82EE283C0}"/>
    <cellStyle name="Total 3 2 3 10 2" xfId="18297" xr:uid="{187E486C-7157-4020-AC72-20D1DEF9936E}"/>
    <cellStyle name="Total 3 2 3 10 2 2" xfId="24975" xr:uid="{2281B1ED-46A2-4753-AE64-4B3688AAEA34}"/>
    <cellStyle name="Total 3 2 3 10 3" xfId="32484" xr:uid="{91AD8591-0E17-4970-8F32-AC45155222C6}"/>
    <cellStyle name="Total 3 2 3 11" xfId="9829" xr:uid="{F5A80480-E407-42B2-839F-14E8E43EE57E}"/>
    <cellStyle name="Total 3 2 3 11 2" xfId="18818" xr:uid="{4DA1F41B-9137-4E48-9979-D7735B0E6679}"/>
    <cellStyle name="Total 3 2 3 11 2 2" xfId="40394" xr:uid="{F4060655-4CF1-4037-8950-6AB483F8CAD1}"/>
    <cellStyle name="Total 3 2 3 11 3" xfId="34763" xr:uid="{8D0B4FC6-BDD7-45B7-8DE7-3203D0C3C7FA}"/>
    <cellStyle name="Total 3 2 3 12" xfId="2450" xr:uid="{E1FEA8EE-FF57-484B-B3E6-1B29289F0941}"/>
    <cellStyle name="Total 3 2 3 12 2" xfId="31724" xr:uid="{41E814F2-5989-4966-B4D2-54ECF28470DF}"/>
    <cellStyle name="Total 3 2 3 13" xfId="13359" xr:uid="{BE4D018D-C31C-4DEE-A790-C1DBB91A2511}"/>
    <cellStyle name="Total 3 2 3 13 2" xfId="33853" xr:uid="{EDF41F46-71FF-4862-A958-AA131CE6FCCB}"/>
    <cellStyle name="Total 3 2 3 14" xfId="41959" xr:uid="{FBD159EB-4728-41AA-BEB9-1E3C38562919}"/>
    <cellStyle name="Total 3 2 3 15" xfId="46443" xr:uid="{97E00EA2-4995-4A72-BAFE-D60DCBC44242}"/>
    <cellStyle name="Total 3 2 3 2" xfId="793" xr:uid="{0E172222-E05C-4FD8-B3B0-EA416DACD77D}"/>
    <cellStyle name="Total 3 2 3 2 2" xfId="5162" xr:uid="{A153A9CD-9360-4366-8B38-7D9EFD2DA55C}"/>
    <cellStyle name="Total 3 2 3 2 2 2" xfId="7748" xr:uid="{3AA10187-9A09-4302-B013-47CB24A2AD96}"/>
    <cellStyle name="Total 3 2 3 2 2 2 2" xfId="16737" xr:uid="{F49D64A8-CF7B-4243-AD36-A2B1E54F254B}"/>
    <cellStyle name="Total 3 2 3 2 2 2 2 2" xfId="28351" xr:uid="{BFC80606-51D4-4548-844A-10FFD40712C8}"/>
    <cellStyle name="Total 3 2 3 2 2 2 3" xfId="23843" xr:uid="{E732074E-B8DA-47F9-A5E8-C141315345E0}"/>
    <cellStyle name="Total 3 2 3 2 2 3" xfId="10385" xr:uid="{1A807F51-441D-4105-B54E-E531D32813D8}"/>
    <cellStyle name="Total 3 2 3 2 2 3 2" xfId="19374" xr:uid="{85BEDC23-1633-4944-BFFE-518AA29C67AD}"/>
    <cellStyle name="Total 3 2 3 2 2 3 2 2" xfId="33420" xr:uid="{1CC170BD-7C83-40CD-A3FB-7A447DC5D6F4}"/>
    <cellStyle name="Total 3 2 3 2 2 3 3" xfId="31950" xr:uid="{409419C3-5F37-4E6E-8AB4-FA6A257A54CE}"/>
    <cellStyle name="Total 3 2 3 2 2 4" xfId="14151" xr:uid="{EE3C7E38-D4FF-449F-B656-A7D52969362C}"/>
    <cellStyle name="Total 3 2 3 2 2 4 2" xfId="30514" xr:uid="{C0EC8C49-8694-405D-8E36-7FABD85FD96B}"/>
    <cellStyle name="Total 3 2 3 2 2 5" xfId="30530" xr:uid="{5E4C09BA-0BE8-455A-BE89-84D2955B02E5}"/>
    <cellStyle name="Total 3 2 3 2 2 6" xfId="56722" xr:uid="{98AB7120-FAE1-4198-90BA-5A2455B20F62}"/>
    <cellStyle name="Total 3 2 3 2 3" xfId="3230" xr:uid="{BF0943B8-DC94-4481-97E5-F45EF903DB2D}"/>
    <cellStyle name="Total 3 2 3 2 3 2" xfId="34394" xr:uid="{4E22DBAC-5ADB-4350-AF3E-13B77E301AF1}"/>
    <cellStyle name="Total 3 2 3 2 4" xfId="29464" xr:uid="{7A3F0C48-0D16-440B-9022-66B6038E7932}"/>
    <cellStyle name="Total 3 2 3 2 5" xfId="49940" xr:uid="{0F6FBBFF-366D-4611-8765-8A9EAA714362}"/>
    <cellStyle name="Total 3 2 3 3" xfId="1138" xr:uid="{53B48F9F-70AB-4FE0-8401-6DFED88E22BC}"/>
    <cellStyle name="Total 3 2 3 3 2" xfId="5483" xr:uid="{E4A23C32-2FC3-4999-8578-6D44AA81C48D}"/>
    <cellStyle name="Total 3 2 3 3 2 2" xfId="8069" xr:uid="{F791F363-C23C-456E-95E6-07A6EAEDF7F1}"/>
    <cellStyle name="Total 3 2 3 3 2 2 2" xfId="17058" xr:uid="{2D2AA70C-D89E-4222-9B84-7D26B8AAE6BF}"/>
    <cellStyle name="Total 3 2 3 3 2 2 2 2" xfId="37570" xr:uid="{24558C1F-FD09-489B-845B-CC44DFC5C81C}"/>
    <cellStyle name="Total 3 2 3 3 2 2 3" xfId="40667" xr:uid="{6602436E-A5E6-434F-8BED-0807D0E82818}"/>
    <cellStyle name="Total 3 2 3 3 2 3" xfId="10706" xr:uid="{7B9F6D86-BFBC-445D-9CE3-0C5CA145CB3E}"/>
    <cellStyle name="Total 3 2 3 3 2 3 2" xfId="19695" xr:uid="{417C4A51-1A81-48A5-A414-26FD67499142}"/>
    <cellStyle name="Total 3 2 3 3 2 3 2 2" xfId="24056" xr:uid="{95D229A8-BE88-4DFA-9982-C7B3E8B3F4B1}"/>
    <cellStyle name="Total 3 2 3 3 2 3 3" xfId="23983" xr:uid="{BC79BDC2-4B53-49DA-981B-69BBA09D4760}"/>
    <cellStyle name="Total 3 2 3 3 2 4" xfId="14472" xr:uid="{14B90587-AE43-4028-A0A9-D1E4690E301A}"/>
    <cellStyle name="Total 3 2 3 3 2 4 2" xfId="22909" xr:uid="{ECD4D2D1-61B3-4195-84B1-846D152896CE}"/>
    <cellStyle name="Total 3 2 3 3 2 5" xfId="39954" xr:uid="{7A11DBE8-1490-4E65-B539-3A0782A6DDDF}"/>
    <cellStyle name="Total 3 2 3 3 2 6" xfId="58561" xr:uid="{D2E7FDF8-2D48-4C6F-AECC-3C79E74B5D54}"/>
    <cellStyle name="Total 3 2 3 3 3" xfId="3575" xr:uid="{A144E743-F174-476E-98EF-E9BC3FB906AA}"/>
    <cellStyle name="Total 3 2 3 3 3 2" xfId="33789" xr:uid="{FA88A26B-A35B-43B5-B205-99FEAA24F005}"/>
    <cellStyle name="Total 3 2 3 3 4" xfId="27983" xr:uid="{395F3E1C-291E-4E3B-A6A2-CEBBA614AC28}"/>
    <cellStyle name="Total 3 2 3 3 5" xfId="51780" xr:uid="{B6333211-65C5-4633-A20E-38834406E8D5}"/>
    <cellStyle name="Total 3 2 3 4" xfId="1482" xr:uid="{AE59C30D-49A9-4C6E-8A58-29EC1A4B93D4}"/>
    <cellStyle name="Total 3 2 3 4 2" xfId="5827" xr:uid="{BAEC42A3-D4EE-4F43-B567-AE19FD5E9515}"/>
    <cellStyle name="Total 3 2 3 4 2 2" xfId="8413" xr:uid="{3E298D75-FEAE-4068-9FB7-B6F7363C8C1B}"/>
    <cellStyle name="Total 3 2 3 4 2 2 2" xfId="17402" xr:uid="{3553BD23-FAA5-45D1-A0E0-B94E5788C9B7}"/>
    <cellStyle name="Total 3 2 3 4 2 2 2 2" xfId="33705" xr:uid="{EF7A3B20-2158-4B71-9DE2-C75682C62BA9}"/>
    <cellStyle name="Total 3 2 3 4 2 2 3" xfId="37561" xr:uid="{7C83E6EC-436D-4817-B8F6-675900E23A94}"/>
    <cellStyle name="Total 3 2 3 4 2 3" xfId="11050" xr:uid="{7B92AC97-21E7-4FDB-A3CF-8C7677A271CC}"/>
    <cellStyle name="Total 3 2 3 4 2 3 2" xfId="20039" xr:uid="{93C44902-62E0-4F68-B579-2C7C2628198D}"/>
    <cellStyle name="Total 3 2 3 4 2 3 2 2" xfId="29218" xr:uid="{334066A5-3D93-4664-BEA5-3F967808A976}"/>
    <cellStyle name="Total 3 2 3 4 2 3 3" xfId="37643" xr:uid="{FEB543A4-0439-44E1-8F3B-1B3597C2897D}"/>
    <cellStyle name="Total 3 2 3 4 2 4" xfId="14816" xr:uid="{7C24B912-0A45-4C1D-8F81-905975F83F15}"/>
    <cellStyle name="Total 3 2 3 4 2 4 2" xfId="26879" xr:uid="{AE7F5953-4010-4775-BAA0-F3452AD906E3}"/>
    <cellStyle name="Total 3 2 3 4 2 5" xfId="35210" xr:uid="{3A3D69E4-EE8B-49A6-993E-18CACFCA1250}"/>
    <cellStyle name="Total 3 2 3 4 2 6" xfId="54849" xr:uid="{441F5289-B09B-42AC-B88A-1E887C69E8F1}"/>
    <cellStyle name="Total 3 2 3 4 3" xfId="3919" xr:uid="{B9BE3DD8-E29C-413D-8F21-7259E4E30D9A}"/>
    <cellStyle name="Total 3 2 3 4 3 2" xfId="41310" xr:uid="{CBEF752E-5CBF-4389-9891-C8C14D91E279}"/>
    <cellStyle name="Total 3 2 3 4 4" xfId="42263" xr:uid="{AC6AB533-213C-41B9-8F00-65195DF2AA60}"/>
    <cellStyle name="Total 3 2 3 4 5" xfId="48057" xr:uid="{987665D1-E677-4AF6-9A29-49D024ABFF81}"/>
    <cellStyle name="Total 3 2 3 5" xfId="1325" xr:uid="{DDA53835-6BB7-44C8-B92B-4C701DF5FFC1}"/>
    <cellStyle name="Total 3 2 3 5 2" xfId="5670" xr:uid="{97D220D5-AEC1-4DAC-909B-67A35F5AEB32}"/>
    <cellStyle name="Total 3 2 3 5 2 2" xfId="8256" xr:uid="{0674CF7B-6698-48BA-9F92-458DA9C0460C}"/>
    <cellStyle name="Total 3 2 3 5 2 2 2" xfId="17245" xr:uid="{E30F3F2A-D57B-40DE-9F8B-61B73ACFB41C}"/>
    <cellStyle name="Total 3 2 3 5 2 2 2 2" xfId="31382" xr:uid="{174AD5EB-9C2B-4BD1-9880-D6AA3FE586FF}"/>
    <cellStyle name="Total 3 2 3 5 2 2 3" xfId="22187" xr:uid="{22B665FE-9EC2-4A4A-92C2-2D567B35D396}"/>
    <cellStyle name="Total 3 2 3 5 2 3" xfId="10893" xr:uid="{064A3612-617E-47CF-8D88-77F9E7AF83C3}"/>
    <cellStyle name="Total 3 2 3 5 2 3 2" xfId="19882" xr:uid="{D3ABA975-C625-4866-B055-FC0F4283D75A}"/>
    <cellStyle name="Total 3 2 3 5 2 3 2 2" xfId="30091" xr:uid="{668A0AF1-37C3-46B5-8299-2781B58CD98A}"/>
    <cellStyle name="Total 3 2 3 5 2 3 3" xfId="33365" xr:uid="{8B574A61-57BC-4D42-8A2A-42EB96AAECF7}"/>
    <cellStyle name="Total 3 2 3 5 2 4" xfId="14659" xr:uid="{7A2E9A96-FC1A-48D4-BA0E-A7D21BE8ED54}"/>
    <cellStyle name="Total 3 2 3 5 2 4 2" xfId="24177" xr:uid="{87262DA5-CE92-4477-B1D8-9FDEED9B663D}"/>
    <cellStyle name="Total 3 2 3 5 2 5" xfId="42005" xr:uid="{1BAFF09C-9F87-4352-BF0C-484DD1D135C9}"/>
    <cellStyle name="Total 3 2 3 5 3" xfId="3762" xr:uid="{C769EBAD-0B68-4303-84FE-9F494DF39ED4}"/>
    <cellStyle name="Total 3 2 3 5 3 2" xfId="35391" xr:uid="{E144F1AD-8089-48ED-B11A-F85EF4414DC1}"/>
    <cellStyle name="Total 3 2 3 5 4" xfId="33887" xr:uid="{B78A6DCD-E2D4-4910-9915-B371FE7EC956}"/>
    <cellStyle name="Total 3 2 3 5 5" xfId="53149" xr:uid="{7AC2DAFD-296D-4D93-AE18-CF8F0C6FE5D7}"/>
    <cellStyle name="Total 3 2 3 6" xfId="2101" xr:uid="{87125741-12E2-4DB8-90A0-DF6EFD219A00}"/>
    <cellStyle name="Total 3 2 3 6 2" xfId="6402" xr:uid="{E8E36E92-DAF4-440C-B0F5-990BD4300498}"/>
    <cellStyle name="Total 3 2 3 6 2 2" xfId="8988" xr:uid="{9D7A4BF0-A4B1-476F-A378-107E8CF02E2B}"/>
    <cellStyle name="Total 3 2 3 6 2 2 2" xfId="17977" xr:uid="{716CF0C2-7FFD-4014-BD13-9C4D5EE2FBFB}"/>
    <cellStyle name="Total 3 2 3 6 2 2 2 2" xfId="23713" xr:uid="{632223F7-48EE-4543-B39E-7B131090AE2C}"/>
    <cellStyle name="Total 3 2 3 6 2 2 3" xfId="38652" xr:uid="{64AA0021-A780-4C7D-869D-4BEA109A6BA9}"/>
    <cellStyle name="Total 3 2 3 6 2 3" xfId="11625" xr:uid="{FA63054C-EC17-4265-AD89-7453D28A96FA}"/>
    <cellStyle name="Total 3 2 3 6 2 3 2" xfId="20614" xr:uid="{C91CFF11-5AF9-401F-8A5D-ABD9ECE815A4}"/>
    <cellStyle name="Total 3 2 3 6 2 3 2 2" xfId="35024" xr:uid="{19160E9D-1D78-4073-B727-41D9D9242BBE}"/>
    <cellStyle name="Total 3 2 3 6 2 3 3" xfId="24271" xr:uid="{04BB41A8-B046-4F58-BC67-6EA444B6D8BF}"/>
    <cellStyle name="Total 3 2 3 6 2 4" xfId="15391" xr:uid="{293AE3B7-F138-4C30-886E-6A9BAE87DF1F}"/>
    <cellStyle name="Total 3 2 3 6 2 4 2" xfId="24360" xr:uid="{629AD88E-8AD6-49E1-A3ED-445B8C994C47}"/>
    <cellStyle name="Total 3 2 3 6 2 5" xfId="31770" xr:uid="{0C5BC1A6-07CC-4E79-8F6B-985F3AA0BBF4}"/>
    <cellStyle name="Total 3 2 3 6 3" xfId="4538" xr:uid="{A3A5FB49-7FB4-4A38-A763-ADCAB4F8818D}"/>
    <cellStyle name="Total 3 2 3 6 3 2" xfId="39437" xr:uid="{A782A5F7-EE3E-4EE8-AF2D-E92183F0B083}"/>
    <cellStyle name="Total 3 2 3 6 4" xfId="41479" xr:uid="{F6B0A39A-5988-4015-BE01-3E8B35DD1F84}"/>
    <cellStyle name="Total 3 2 3 7" xfId="2911" xr:uid="{996EBCD7-DC37-4BA7-B690-3CC42877B66E}"/>
    <cellStyle name="Total 3 2 3 7 2" xfId="7061" xr:uid="{3324BCCC-440D-48D2-9393-F1F79A806026}"/>
    <cellStyle name="Total 3 2 3 7 2 2" xfId="12187" xr:uid="{01D0A590-5FA8-482A-9F54-01BEDE1F9178}"/>
    <cellStyle name="Total 3 2 3 7 2 2 2" xfId="21176" xr:uid="{64016183-7637-4703-B6E0-EA64BE77A893}"/>
    <cellStyle name="Total 3 2 3 7 2 2 2 2" xfId="39058" xr:uid="{A701D7DF-66ED-4E80-A150-E0FA633DD09A}"/>
    <cellStyle name="Total 3 2 3 7 2 2 3" xfId="23933" xr:uid="{58CC860B-4BA5-47C9-96AB-F3553DCBA2FD}"/>
    <cellStyle name="Total 3 2 3 7 2 3" xfId="12988" xr:uid="{03FD450A-B7AA-4F4A-8977-37B962DAFFF0}"/>
    <cellStyle name="Total 3 2 3 7 2 3 2" xfId="21977" xr:uid="{17ED6F54-77BB-47D6-8047-6326680F0343}"/>
    <cellStyle name="Total 3 2 3 7 2 3 2 2" xfId="32644" xr:uid="{195D250A-BB0E-4D75-AC73-5DC55F8FFC81}"/>
    <cellStyle name="Total 3 2 3 7 2 3 3" xfId="34462" xr:uid="{450B097D-480D-48B9-BDDC-B7C4E05AD032}"/>
    <cellStyle name="Total 3 2 3 7 2 4" xfId="16050" xr:uid="{A2BC1CA7-83F3-4849-814F-2E50FE26B1F4}"/>
    <cellStyle name="Total 3 2 3 7 2 4 2" xfId="37106" xr:uid="{64D1683D-F39D-4FDC-ADC5-3DBB8CDA1BF4}"/>
    <cellStyle name="Total 3 2 3 7 2 5" xfId="25136" xr:uid="{FC5C2E30-A51A-40AA-BA7C-23297A89FE06}"/>
    <cellStyle name="Total 3 2 3 7 3" xfId="9624" xr:uid="{36B5BC8D-0BF8-46A3-A007-65E48FABC059}"/>
    <cellStyle name="Total 3 2 3 7 3 2" xfId="18613" xr:uid="{F3423784-63C7-4517-AD49-6C1C2B11B99E}"/>
    <cellStyle name="Total 3 2 3 7 3 2 2" xfId="42920" xr:uid="{52067CFE-C31A-43F9-A650-5550B432667F}"/>
    <cellStyle name="Total 3 2 3 7 3 3" xfId="38259" xr:uid="{D5519E4E-CFD0-46DD-A8F0-2EC0A9A944C4}"/>
    <cellStyle name="Total 3 2 3 7 4" xfId="29548" xr:uid="{EA14D13F-0698-4575-A4D8-984027ED76B8}"/>
    <cellStyle name="Total 3 2 3 8" xfId="4838" xr:uid="{17AD75E7-57E9-4634-9C55-0A2C403D2E48}"/>
    <cellStyle name="Total 3 2 3 8 2" xfId="7424" xr:uid="{EB03FB5B-9E54-4B8F-B887-6034F7144CC0}"/>
    <cellStyle name="Total 3 2 3 8 2 2" xfId="16413" xr:uid="{6AB16349-3C2A-4E1D-BB15-BE6405EFACB7}"/>
    <cellStyle name="Total 3 2 3 8 2 2 2" xfId="22802" xr:uid="{6FAA2207-3837-448D-86E5-5BC2FE0D484F}"/>
    <cellStyle name="Total 3 2 3 8 2 3" xfId="27537" xr:uid="{19AD2529-AFBF-4032-981F-24C847420D91}"/>
    <cellStyle name="Total 3 2 3 8 3" xfId="10061" xr:uid="{9F5A6371-895C-4E8A-AD7F-5FF817CF5548}"/>
    <cellStyle name="Total 3 2 3 8 3 2" xfId="19050" xr:uid="{8747FEAD-924C-45CA-8C1A-FDEF484DC836}"/>
    <cellStyle name="Total 3 2 3 8 3 2 2" xfId="31826" xr:uid="{632BB3F9-8873-4C18-AE99-D1FA71159142}"/>
    <cellStyle name="Total 3 2 3 8 3 3" xfId="31954" xr:uid="{7F7AA208-7D96-4614-8710-37E616E3EA0F}"/>
    <cellStyle name="Total 3 2 3 8 4" xfId="13827" xr:uid="{35E536E2-CA4A-41B8-B6D0-596C297C5A14}"/>
    <cellStyle name="Total 3 2 3 8 4 2" xfId="43370" xr:uid="{2300A3F3-5BBD-4AFA-AC5D-836976034E52}"/>
    <cellStyle name="Total 3 2 3 8 5" xfId="36528" xr:uid="{3D3846F8-995C-41BE-BADF-DCC0AE3E8E92}"/>
    <cellStyle name="Total 3 2 3 9" xfId="6746" xr:uid="{F9846468-6CA2-4900-85E1-454280BC0B4A}"/>
    <cellStyle name="Total 3 2 3 9 2" xfId="11945" xr:uid="{39AB4DD0-1B17-47EC-960A-E8F682125F22}"/>
    <cellStyle name="Total 3 2 3 9 2 2" xfId="20934" xr:uid="{8748F0D6-C8C1-48A2-9FCE-8A82C19C8BEA}"/>
    <cellStyle name="Total 3 2 3 9 2 2 2" xfId="38436" xr:uid="{CECAFC53-8E49-4DC1-972E-C9DB288959BF}"/>
    <cellStyle name="Total 3 2 3 9 2 3" xfId="27651" xr:uid="{CD72D6D9-AA6E-4A66-8671-910322A3D22C}"/>
    <cellStyle name="Total 3 2 3 9 3" xfId="15735" xr:uid="{DC268ACD-2D99-475D-ADB3-314D5BC95EEE}"/>
    <cellStyle name="Total 3 2 3 9 3 2" xfId="27889" xr:uid="{0339820E-D894-42F0-9F99-A24E7865B3C6}"/>
    <cellStyle name="Total 3 2 3 9 4" xfId="26223" xr:uid="{DFA8C22E-5109-4110-A0BA-951B5789DA08}"/>
    <cellStyle name="Total 3 2 4" xfId="541" xr:uid="{49475FD7-8DB4-4452-9276-DCF4ACEDFAE7}"/>
    <cellStyle name="Total 3 2 4 10" xfId="49060" xr:uid="{84300255-B105-480F-8209-1CF87D4294F4}"/>
    <cellStyle name="Total 3 2 4 2" xfId="890" xr:uid="{C628BE6D-0395-46B1-96E7-A5CFC64836DA}"/>
    <cellStyle name="Total 3 2 4 2 2" xfId="5259" xr:uid="{87B894CD-D3E4-4C5D-94B1-E6BD2ED7A0AD}"/>
    <cellStyle name="Total 3 2 4 2 2 2" xfId="7845" xr:uid="{150793BB-4D3F-48EE-AD3E-A23F4F7C27F3}"/>
    <cellStyle name="Total 3 2 4 2 2 2 2" xfId="16834" xr:uid="{E349AB7E-75F8-4940-9D4E-53B5C1094BA0}"/>
    <cellStyle name="Total 3 2 4 2 2 2 2 2" xfId="36203" xr:uid="{65D17F44-B678-4CCC-9D1E-27A4437FEB81}"/>
    <cellStyle name="Total 3 2 4 2 2 2 3" xfId="25736" xr:uid="{5D1A2576-8EA4-4EE1-95FF-E10FDB7FB3B4}"/>
    <cellStyle name="Total 3 2 4 2 2 3" xfId="10482" xr:uid="{353EF0CB-76DC-4FCC-A860-3F15C1B1DFD2}"/>
    <cellStyle name="Total 3 2 4 2 2 3 2" xfId="19471" xr:uid="{9908E75F-7B5B-42A8-99C0-594167D52B63}"/>
    <cellStyle name="Total 3 2 4 2 2 3 2 2" xfId="43470" xr:uid="{4B2FD2D6-FF1B-4FC1-A97E-542169134AA6}"/>
    <cellStyle name="Total 3 2 4 2 2 3 3" xfId="38926" xr:uid="{D275B91A-E218-478B-9425-635E942603F0}"/>
    <cellStyle name="Total 3 2 4 2 2 4" xfId="14248" xr:uid="{58DA282B-AE71-4D83-A32D-368BE7B3F6A6}"/>
    <cellStyle name="Total 3 2 4 2 2 4 2" xfId="34366" xr:uid="{76C4836D-52A4-4E13-9428-F5842ADF0982}"/>
    <cellStyle name="Total 3 2 4 2 2 5" xfId="32704" xr:uid="{88AC2A5A-CAA0-48A2-9D88-587B4AF19781}"/>
    <cellStyle name="Total 3 2 4 2 3" xfId="3327" xr:uid="{E289EF14-7103-409B-AD31-9175B83596F4}"/>
    <cellStyle name="Total 3 2 4 2 3 2" xfId="31853" xr:uid="{54636233-0D3F-42B9-8575-0B356D64D39D}"/>
    <cellStyle name="Total 3 2 4 2 4" xfId="33824" xr:uid="{D374F3DD-D85A-42C7-82D1-59139F20F9FD}"/>
    <cellStyle name="Total 3 2 4 2 5" xfId="55842" xr:uid="{FF534360-1515-433D-810B-6ED3413E612F}"/>
    <cellStyle name="Total 3 2 4 3" xfId="1235" xr:uid="{68C0B962-8140-47E7-BC14-31DCBA93EF86}"/>
    <cellStyle name="Total 3 2 4 3 2" xfId="5580" xr:uid="{C3B7E508-9AEC-4F1E-B785-10ADD25B983E}"/>
    <cellStyle name="Total 3 2 4 3 2 2" xfId="8166" xr:uid="{03A0F7D7-7A23-4C97-B57C-1AF6BB54C7B7}"/>
    <cellStyle name="Total 3 2 4 3 2 2 2" xfId="17155" xr:uid="{CFA31911-0758-4481-9A2C-9C648949854C}"/>
    <cellStyle name="Total 3 2 4 3 2 2 2 2" xfId="24115" xr:uid="{CB7E8231-F657-44AA-B91F-F4E96385E876}"/>
    <cellStyle name="Total 3 2 4 3 2 2 3" xfId="37244" xr:uid="{717BCCD0-9E02-4299-9AA3-3C89E29A3982}"/>
    <cellStyle name="Total 3 2 4 3 2 3" xfId="10803" xr:uid="{12F15EA3-9AC2-4027-A19B-6E7D8E9FEF78}"/>
    <cellStyle name="Total 3 2 4 3 2 3 2" xfId="19792" xr:uid="{0CFCB80C-D01A-470B-AAAB-098FDEE83337}"/>
    <cellStyle name="Total 3 2 4 3 2 3 2 2" xfId="39643" xr:uid="{41729B4E-3DDD-4069-B451-3E5E2362B99F}"/>
    <cellStyle name="Total 3 2 4 3 2 3 3" xfId="37567" xr:uid="{075F3C81-B831-46AB-BC10-E54447654E2A}"/>
    <cellStyle name="Total 3 2 4 3 2 4" xfId="14569" xr:uid="{B2CD2DDF-E804-4BF6-949F-8DCE4B651858}"/>
    <cellStyle name="Total 3 2 4 3 2 4 2" xfId="38056" xr:uid="{554E7E63-6245-44D8-9674-2F6CE097C078}"/>
    <cellStyle name="Total 3 2 4 3 2 5" xfId="37322" xr:uid="{C50EE906-0374-4C7D-ADB8-C176361367C3}"/>
    <cellStyle name="Total 3 2 4 3 3" xfId="3672" xr:uid="{38F3DABA-FF14-4E10-BBF2-9E340802187A}"/>
    <cellStyle name="Total 3 2 4 3 3 2" xfId="25118" xr:uid="{5FCADBE8-31E2-422C-A3D8-149C57AD9180}"/>
    <cellStyle name="Total 3 2 4 3 4" xfId="27724" xr:uid="{6A7DD914-4C98-4502-9F19-0650DF1BCAC8}"/>
    <cellStyle name="Total 3 2 4 4" xfId="1579" xr:uid="{BCA1D5A5-94E9-4AC0-A278-ECE72F05B0DB}"/>
    <cellStyle name="Total 3 2 4 4 2" xfId="5924" xr:uid="{15DD5114-3EBA-4FFA-8C0F-479AEC0FE428}"/>
    <cellStyle name="Total 3 2 4 4 2 2" xfId="8510" xr:uid="{71E8264C-CEB0-4E42-B9C0-5D0F8C563572}"/>
    <cellStyle name="Total 3 2 4 4 2 2 2" xfId="17499" xr:uid="{5A790BF7-CD67-45F2-AA1F-8F3C9074C4E1}"/>
    <cellStyle name="Total 3 2 4 4 2 2 2 2" xfId="33446" xr:uid="{ADE47BA2-7CBE-470F-95C2-68DE3E8A6C4F}"/>
    <cellStyle name="Total 3 2 4 4 2 2 3" xfId="24107" xr:uid="{C0E2774E-B29B-409F-946B-5E999D8DCC7D}"/>
    <cellStyle name="Total 3 2 4 4 2 3" xfId="11147" xr:uid="{0ABBFA5B-EDD4-4118-99C7-48F339DA833C}"/>
    <cellStyle name="Total 3 2 4 4 2 3 2" xfId="20136" xr:uid="{FCF87774-C6FE-45DF-8AEA-A75508D8C0B1}"/>
    <cellStyle name="Total 3 2 4 4 2 3 2 2" xfId="33553" xr:uid="{7CB0AF01-45E2-4B1E-B6D4-5B04AD52A348}"/>
    <cellStyle name="Total 3 2 4 4 2 3 3" xfId="41695" xr:uid="{846180F7-DD1F-4FFD-BC33-81FD5260E366}"/>
    <cellStyle name="Total 3 2 4 4 2 4" xfId="14913" xr:uid="{33326C4A-3027-4F04-A432-E75EDD9D60A6}"/>
    <cellStyle name="Total 3 2 4 4 2 4 2" xfId="35480" xr:uid="{6B1C5F93-4FD8-4950-BEAD-B3F476195E31}"/>
    <cellStyle name="Total 3 2 4 4 2 5" xfId="24424" xr:uid="{6713D756-67F4-4127-A41D-BDE8FE45FEE3}"/>
    <cellStyle name="Total 3 2 4 4 3" xfId="4016" xr:uid="{948F6CF0-CDF1-4206-8487-F3A8A5547418}"/>
    <cellStyle name="Total 3 2 4 4 3 2" xfId="37101" xr:uid="{299F31DA-AEFE-4B0B-B4C6-82537FB08838}"/>
    <cellStyle name="Total 3 2 4 4 4" xfId="29887" xr:uid="{EB593041-F11C-4EB0-A543-3E8E0A874E97}"/>
    <cellStyle name="Total 3 2 4 5" xfId="1891" xr:uid="{5369FFB0-C3BB-45BF-84EC-C7E0FC39FF3F}"/>
    <cellStyle name="Total 3 2 4 5 2" xfId="6207" xr:uid="{2AE5A4AD-4FC2-4393-A6C1-A445D60F013C}"/>
    <cellStyle name="Total 3 2 4 5 2 2" xfId="8793" xr:uid="{B38C3BF9-A562-4EA3-97E4-9B91E0078B77}"/>
    <cellStyle name="Total 3 2 4 5 2 2 2" xfId="17782" xr:uid="{A0869860-2512-4208-8C27-138D6F1DE098}"/>
    <cellStyle name="Total 3 2 4 5 2 2 2 2" xfId="39877" xr:uid="{7B0E3A82-4469-4EC2-A217-88D76E6EB402}"/>
    <cellStyle name="Total 3 2 4 5 2 2 3" xfId="31896" xr:uid="{9B542C5C-12D7-4CF3-86F7-162B88E256B2}"/>
    <cellStyle name="Total 3 2 4 5 2 3" xfId="11430" xr:uid="{F8757A35-C2B7-44E1-8BFA-E53EE93906A4}"/>
    <cellStyle name="Total 3 2 4 5 2 3 2" xfId="20419" xr:uid="{8012B84E-6412-481B-848F-D8FECCFC607F}"/>
    <cellStyle name="Total 3 2 4 5 2 3 2 2" xfId="42686" xr:uid="{FD22F4E7-8DF5-448F-9AA1-C3629DC3AD4A}"/>
    <cellStyle name="Total 3 2 4 5 2 3 3" xfId="44087" xr:uid="{7C033162-1879-46B4-BB4B-4E24496233A2}"/>
    <cellStyle name="Total 3 2 4 5 2 4" xfId="15196" xr:uid="{50FCFEA6-D0F6-4F36-AB48-8C4058D661A3}"/>
    <cellStyle name="Total 3 2 4 5 2 4 2" xfId="26307" xr:uid="{64A368E1-5AD0-4C02-BDB3-26B08D66584F}"/>
    <cellStyle name="Total 3 2 4 5 2 5" xfId="32580" xr:uid="{5866E95E-B5F7-4001-AF7E-A79A332C9689}"/>
    <cellStyle name="Total 3 2 4 5 3" xfId="4328" xr:uid="{D4F71677-88E3-4CF7-8793-8A9601A4E5DF}"/>
    <cellStyle name="Total 3 2 4 5 3 2" xfId="40620" xr:uid="{21B600B3-55B9-48F1-9B4C-0FA31672B9F6}"/>
    <cellStyle name="Total 3 2 4 5 4" xfId="24660" xr:uid="{1461451E-473B-4993-BEFA-22239F7D8A48}"/>
    <cellStyle name="Total 3 2 4 6" xfId="2198" xr:uid="{0C37F276-140A-4F91-B912-115401F08814}"/>
    <cellStyle name="Total 3 2 4 6 2" xfId="6499" xr:uid="{2DA6EE11-6170-4074-A7A0-C8193DE46152}"/>
    <cellStyle name="Total 3 2 4 6 2 2" xfId="9085" xr:uid="{E6313FE8-B549-43CB-8F48-1A9A328273F9}"/>
    <cellStyle name="Total 3 2 4 6 2 2 2" xfId="18074" xr:uid="{989A0056-A3D8-417B-9D0A-656099F11C7A}"/>
    <cellStyle name="Total 3 2 4 6 2 2 2 2" xfId="30990" xr:uid="{4CC6394A-6D3B-4914-BD29-6DE9F6C06BC9}"/>
    <cellStyle name="Total 3 2 4 6 2 2 3" xfId="40431" xr:uid="{EA485FBB-1331-4033-A8E0-ED367A58B77E}"/>
    <cellStyle name="Total 3 2 4 6 2 3" xfId="11722" xr:uid="{3407B097-8A04-47CC-AB44-B7D749A75125}"/>
    <cellStyle name="Total 3 2 4 6 2 3 2" xfId="20711" xr:uid="{40A04B94-C145-4D6D-89CD-9AF53C317B28}"/>
    <cellStyle name="Total 3 2 4 6 2 3 2 2" xfId="38823" xr:uid="{3B758A63-A095-48D3-BD7D-F0C0F7514DA1}"/>
    <cellStyle name="Total 3 2 4 6 2 3 3" xfId="32267" xr:uid="{2F393A77-67C9-4666-86A5-6DE6159BF7ED}"/>
    <cellStyle name="Total 3 2 4 6 2 4" xfId="15488" xr:uid="{AC222638-8591-42FB-951F-C40912E0639E}"/>
    <cellStyle name="Total 3 2 4 6 2 4 2" xfId="27430" xr:uid="{1D1CB481-2789-43EC-A892-FD262ECCC549}"/>
    <cellStyle name="Total 3 2 4 6 2 5" xfId="42062" xr:uid="{ABDE339C-8EBD-4335-A681-1A056502FC52}"/>
    <cellStyle name="Total 3 2 4 6 3" xfId="4635" xr:uid="{861BC7C4-53D6-4149-925F-7C674F451DF2}"/>
    <cellStyle name="Total 3 2 4 6 3 2" xfId="32533" xr:uid="{C6BA219F-A720-400D-A9DC-FEF8A8E0C8C6}"/>
    <cellStyle name="Total 3 2 4 6 4" xfId="23995" xr:uid="{9E869D0D-D7C8-4C61-847C-45D0AC89BBF7}"/>
    <cellStyle name="Total 3 2 4 7" xfId="4935" xr:uid="{56F403B2-0E2F-485D-A3D4-ECD17DE68A7D}"/>
    <cellStyle name="Total 3 2 4 7 2" xfId="7521" xr:uid="{7999B672-B759-4E98-94E6-33B68EF477C4}"/>
    <cellStyle name="Total 3 2 4 7 2 2" xfId="16510" xr:uid="{05EAD943-0E71-4D9F-8450-7489C77E057A}"/>
    <cellStyle name="Total 3 2 4 7 2 2 2" xfId="42547" xr:uid="{CC8B609B-31FC-4CA6-AB59-292731691E1B}"/>
    <cellStyle name="Total 3 2 4 7 2 3" xfId="43888" xr:uid="{0BE2BB86-AB74-4BA0-BD21-CB143149E927}"/>
    <cellStyle name="Total 3 2 4 7 3" xfId="10158" xr:uid="{AD9AFFB2-F76A-40BE-A9FA-54B0F161324D}"/>
    <cellStyle name="Total 3 2 4 7 3 2" xfId="19147" xr:uid="{EDC4F9CC-70D3-450E-9E9F-CBCB141B3576}"/>
    <cellStyle name="Total 3 2 4 7 3 2 2" xfId="35173" xr:uid="{D593B5CF-9EA7-4805-83C8-6DE25845B5D3}"/>
    <cellStyle name="Total 3 2 4 7 3 3" xfId="39829" xr:uid="{367183DB-9187-46B5-B835-98F9DE074B39}"/>
    <cellStyle name="Total 3 2 4 7 4" xfId="13924" xr:uid="{11B4B455-BB73-4B68-AEB2-0BD049634F07}"/>
    <cellStyle name="Total 3 2 4 7 4 2" xfId="23527" xr:uid="{7FD27B20-C453-4FAD-8AB3-82C53E93EAB8}"/>
    <cellStyle name="Total 3 2 4 7 5" xfId="28174" xr:uid="{39835E13-DEDA-48AE-BE89-662AD7C9A71C}"/>
    <cellStyle name="Total 3 2 4 8" xfId="2547" xr:uid="{D08D9194-F3E7-444F-B977-C11F9517A9C3}"/>
    <cellStyle name="Total 3 2 4 8 2" xfId="35029" xr:uid="{53D76208-B726-4F38-BC85-71CA2510EACF}"/>
    <cellStyle name="Total 3 2 4 9" xfId="41700" xr:uid="{921258F8-23F5-42FD-BB9A-30C107BF1A1A}"/>
    <cellStyle name="Total 3 2 5" xfId="312" xr:uid="{DFC01A97-951E-4263-8405-E22A3779D7F0}"/>
    <cellStyle name="Total 3 2 5 2" xfId="4713" xr:uid="{3C9B620A-C32F-4D4B-956A-404C13530FC5}"/>
    <cellStyle name="Total 3 2 5 2 2" xfId="7299" xr:uid="{FAF5B9E2-BAAD-4613-8016-6D8870B16EA4}"/>
    <cellStyle name="Total 3 2 5 2 2 2" xfId="16288" xr:uid="{DA134E5C-7F58-4EBA-AEBD-891836B6C417}"/>
    <cellStyle name="Total 3 2 5 2 2 2 2" xfId="36401" xr:uid="{2FB79B45-761D-450B-9529-854885C77077}"/>
    <cellStyle name="Total 3 2 5 2 2 3" xfId="42438" xr:uid="{7772DA9A-D3FE-427D-AD4F-5A34AF610A14}"/>
    <cellStyle name="Total 3 2 5 2 3" xfId="9936" xr:uid="{AA4267E0-5BE9-43D4-84FA-B8B46D793282}"/>
    <cellStyle name="Total 3 2 5 2 3 2" xfId="18925" xr:uid="{4C9CFCF0-1B09-4BF4-B2FA-69AFFAA16CCA}"/>
    <cellStyle name="Total 3 2 5 2 3 2 2" xfId="30852" xr:uid="{11214F84-9866-4B03-AD09-DD159DE5DE7A}"/>
    <cellStyle name="Total 3 2 5 2 3 3" xfId="23057" xr:uid="{1A278F6A-6204-45AF-B505-A8274D8BE50D}"/>
    <cellStyle name="Total 3 2 5 2 4" xfId="13702" xr:uid="{C2DC3754-C8E1-4EBA-9DB0-07D5B0EDD626}"/>
    <cellStyle name="Total 3 2 5 2 4 2" xfId="43688" xr:uid="{F12A2499-71D5-4086-A4E2-8644F397788D}"/>
    <cellStyle name="Total 3 2 5 2 5" xfId="29463" xr:uid="{92454751-2C9D-4AEB-8357-74A18A9DEA0D}"/>
    <cellStyle name="Total 3 2 5 2 6" xfId="58601" xr:uid="{7D180FE7-67E8-4BF4-AC57-13B7A1CBB418}"/>
    <cellStyle name="Total 3 2 5 3" xfId="2780" xr:uid="{395445D0-A223-4336-816E-7E1B694AF272}"/>
    <cellStyle name="Total 3 2 5 3 2" xfId="27828" xr:uid="{1D5D9EF0-51DE-4E9D-B663-3C20FEE9EE2E}"/>
    <cellStyle name="Total 3 2 5 4" xfId="28025" xr:uid="{2AB1DC19-9094-4E1C-9E7E-05ACBB969ADC}"/>
    <cellStyle name="Total 3 2 5 5" xfId="51820" xr:uid="{9475BDDF-01AD-4123-86F2-BF34CCA0524B}"/>
    <cellStyle name="Total 3 2 6" xfId="661" xr:uid="{1E102C61-04A9-45F3-BC94-649D029BB488}"/>
    <cellStyle name="Total 3 2 6 2" xfId="5037" xr:uid="{BB0DC724-D5F8-4154-8B19-2CE36D1A9BAB}"/>
    <cellStyle name="Total 3 2 6 2 2" xfId="7623" xr:uid="{20ED727C-9FE1-405E-9137-D8FC87592E38}"/>
    <cellStyle name="Total 3 2 6 2 2 2" xfId="16612" xr:uid="{16153EDD-32B8-4D2A-8B4B-2A0572615019}"/>
    <cellStyle name="Total 3 2 6 2 2 2 2" xfId="41284" xr:uid="{D0C541B6-B24C-4BB2-A1E1-AAAB12B46164}"/>
    <cellStyle name="Total 3 2 6 2 2 3" xfId="35615" xr:uid="{D9C78112-6043-4F2A-82A6-7FC83F314289}"/>
    <cellStyle name="Total 3 2 6 2 3" xfId="10260" xr:uid="{47B2E560-06D9-4A1E-98F5-8B209AEA9049}"/>
    <cellStyle name="Total 3 2 6 2 3 2" xfId="19249" xr:uid="{D48DD23D-D71C-457C-83BA-E89E6E88AFB1}"/>
    <cellStyle name="Total 3 2 6 2 3 2 2" xfId="41425" xr:uid="{5A30D51D-A6ED-41AD-B895-13E9F112E65F}"/>
    <cellStyle name="Total 3 2 6 2 3 3" xfId="32279" xr:uid="{9C235B9A-80C5-4E06-B9BF-5F9BB9797E47}"/>
    <cellStyle name="Total 3 2 6 2 4" xfId="14026" xr:uid="{F19DAF7A-2A32-4988-8FEB-7B07A65B4F84}"/>
    <cellStyle name="Total 3 2 6 2 4 2" xfId="42574" xr:uid="{44BC030E-306C-4EA4-95C1-3FE2D85D0E1E}"/>
    <cellStyle name="Total 3 2 6 2 5" xfId="31301" xr:uid="{A7BC0A59-D309-43FC-99A2-2B2C5C9671B7}"/>
    <cellStyle name="Total 3 2 6 2 6" xfId="54011" xr:uid="{CE78AAFF-4A08-459A-8897-5197C99931B8}"/>
    <cellStyle name="Total 3 2 6 3" xfId="3098" xr:uid="{9E45D7ED-A2DC-4549-93C6-68EEDB842C8C}"/>
    <cellStyle name="Total 3 2 6 3 2" xfId="27991" xr:uid="{A164A714-F1C2-400D-A181-A8E51C9ABA06}"/>
    <cellStyle name="Total 3 2 6 4" xfId="27673" xr:uid="{9B7533BB-19B0-40A8-9EE6-E2E2A7E92084}"/>
    <cellStyle name="Total 3 2 6 5" xfId="47343" xr:uid="{481BE55E-00E0-4617-894D-56DAEF2F99CF}"/>
    <cellStyle name="Total 3 2 7" xfId="1006" xr:uid="{EED081C7-52A5-4D4E-8857-8EC6E116114C}"/>
    <cellStyle name="Total 3 2 7 2" xfId="5358" xr:uid="{CB1BE56D-D0A0-4534-9718-3E7D79DFD3B2}"/>
    <cellStyle name="Total 3 2 7 2 2" xfId="7944" xr:uid="{BBF8E8EB-6D1E-4F21-891E-C8D36655988A}"/>
    <cellStyle name="Total 3 2 7 2 2 2" xfId="16933" xr:uid="{A5835A75-B571-429A-89FF-672F502E898A}"/>
    <cellStyle name="Total 3 2 7 2 2 2 2" xfId="27075" xr:uid="{0BA927A2-F1D5-4FD4-B8A3-1427BEB6D948}"/>
    <cellStyle name="Total 3 2 7 2 2 3" xfId="42873" xr:uid="{0DA37FA6-C186-45DE-8D80-17D1C01DA29A}"/>
    <cellStyle name="Total 3 2 7 2 3" xfId="10581" xr:uid="{6463E4FB-F0C1-43D0-B3EB-3EAED2B4E95F}"/>
    <cellStyle name="Total 3 2 7 2 3 2" xfId="19570" xr:uid="{A1812939-01CF-42F9-8CF9-340F04618A80}"/>
    <cellStyle name="Total 3 2 7 2 3 2 2" xfId="25636" xr:uid="{6523B174-0E62-4EDE-B9ED-7510D2AE1C19}"/>
    <cellStyle name="Total 3 2 7 2 3 3" xfId="35470" xr:uid="{53EF4297-0389-4DC6-8C9C-E63210DFEDF4}"/>
    <cellStyle name="Total 3 2 7 2 4" xfId="14347" xr:uid="{45BFE3AA-9710-45F7-98FB-3ED7E3D70869}"/>
    <cellStyle name="Total 3 2 7 2 4 2" xfId="36590" xr:uid="{B8B30B5F-6229-4071-8F0F-F80AC022CF60}"/>
    <cellStyle name="Total 3 2 7 2 5" xfId="36011" xr:uid="{61D0781C-8454-4BAC-95EE-0986F19CF9DD}"/>
    <cellStyle name="Total 3 2 7 3" xfId="3443" xr:uid="{D6E900DD-6530-4C20-87AA-6B7DFD9F705A}"/>
    <cellStyle name="Total 3 2 7 3 2" xfId="29322" xr:uid="{E67D4012-463C-4252-9221-98D8D606E766}"/>
    <cellStyle name="Total 3 2 7 4" xfId="29167" xr:uid="{9C1D41FE-A2CB-46CB-B183-D401E9826B21}"/>
    <cellStyle name="Total 3 2 8" xfId="1350" xr:uid="{818BDBF7-2642-4408-8E03-86959B8DBB41}"/>
    <cellStyle name="Total 3 2 8 2" xfId="5695" xr:uid="{ED0F9B6C-F394-4B4E-A8AA-501BE099C08F}"/>
    <cellStyle name="Total 3 2 8 2 2" xfId="8281" xr:uid="{35FD1CB6-BE00-424A-9DC6-B321B98A4672}"/>
    <cellStyle name="Total 3 2 8 2 2 2" xfId="17270" xr:uid="{BCCCE5E5-400D-440E-A347-30421CFC25FB}"/>
    <cellStyle name="Total 3 2 8 2 2 2 2" xfId="35203" xr:uid="{0FF363DD-295C-4121-93D9-2409CD58CDBE}"/>
    <cellStyle name="Total 3 2 8 2 2 3" xfId="42994" xr:uid="{88019463-DD1C-4B08-A6DD-9ED69CBF6998}"/>
    <cellStyle name="Total 3 2 8 2 3" xfId="10918" xr:uid="{34C10DD7-C412-471F-8C5C-8AF321D1676D}"/>
    <cellStyle name="Total 3 2 8 2 3 2" xfId="19907" xr:uid="{11729E9E-B3D4-4DE3-BD00-09F06DF996BA}"/>
    <cellStyle name="Total 3 2 8 2 3 2 2" xfId="27384" xr:uid="{B7D01CE2-317C-4F0F-BF14-AA7AA0832182}"/>
    <cellStyle name="Total 3 2 8 2 3 3" xfId="22611" xr:uid="{218620AE-4D73-4310-A6DF-ECD9539FCAC5}"/>
    <cellStyle name="Total 3 2 8 2 4" xfId="14684" xr:uid="{E7A8EE0E-13F5-4E6A-9637-6766E3D9698B}"/>
    <cellStyle name="Total 3 2 8 2 4 2" xfId="28786" xr:uid="{437C378A-740B-41D6-922E-F736D8968331}"/>
    <cellStyle name="Total 3 2 8 2 5" xfId="30202" xr:uid="{1E6FF787-8B07-4288-B628-C61A534C055E}"/>
    <cellStyle name="Total 3 2 8 3" xfId="3787" xr:uid="{7355FD6D-E898-4319-B1BF-2CF8382F405F}"/>
    <cellStyle name="Total 3 2 8 3 2" xfId="30663" xr:uid="{246035EB-A946-407F-9702-2F358067F81C}"/>
    <cellStyle name="Total 3 2 8 4" xfId="28356" xr:uid="{BC620FEF-4CA3-42E7-82F0-5EB6F73CA160}"/>
    <cellStyle name="Total 3 2 9" xfId="1606" xr:uid="{BE39D26E-1A15-4EF5-AA27-49AFED25FC1A}"/>
    <cellStyle name="Total 3 2 9 2" xfId="5950" xr:uid="{0A5782B8-CA4A-4BB3-9E65-A6A2E5C427D7}"/>
    <cellStyle name="Total 3 2 9 2 2" xfId="8536" xr:uid="{D412889C-F37F-4B03-9ED5-3EA8F4D20732}"/>
    <cellStyle name="Total 3 2 9 2 2 2" xfId="17525" xr:uid="{4FDFE92B-54E1-4A30-82BC-E44168814E1B}"/>
    <cellStyle name="Total 3 2 9 2 2 2 2" xfId="24433" xr:uid="{0C1E1EB5-1E1E-4D22-9166-065C393167F0}"/>
    <cellStyle name="Total 3 2 9 2 2 3" xfId="37856" xr:uid="{9B5AE1D2-F323-4E41-B2E3-9338C65E96FF}"/>
    <cellStyle name="Total 3 2 9 2 3" xfId="11173" xr:uid="{B0EBB80C-854E-43EB-8D11-DFF38BBFB9BC}"/>
    <cellStyle name="Total 3 2 9 2 3 2" xfId="20162" xr:uid="{82AE58EB-0EBB-4BA7-ADF4-C8199B985645}"/>
    <cellStyle name="Total 3 2 9 2 3 2 2" xfId="37003" xr:uid="{66134D1A-DBC1-46F2-90A8-520E24C1E177}"/>
    <cellStyle name="Total 3 2 9 2 3 3" xfId="40379" xr:uid="{17B1A30C-9164-487E-91B6-A16844B18DB0}"/>
    <cellStyle name="Total 3 2 9 2 4" xfId="14939" xr:uid="{8C731F83-EC1C-46E4-BBD6-31E039617E9A}"/>
    <cellStyle name="Total 3 2 9 2 4 2" xfId="40319" xr:uid="{39D9286C-1120-4A8B-8EB5-6F72F21F3C67}"/>
    <cellStyle name="Total 3 2 9 2 5" xfId="33927" xr:uid="{189FB4ED-198B-4643-8B2F-E23FC07010F5}"/>
    <cellStyle name="Total 3 2 9 3" xfId="4043" xr:uid="{064F264F-775A-4A59-AD70-DE01F8F23DAC}"/>
    <cellStyle name="Total 3 2 9 3 2" xfId="42355" xr:uid="{F50E4FF2-C0BC-41A3-8DFF-6BBCFEC9B06C}"/>
    <cellStyle name="Total 3 2 9 4" xfId="35085" xr:uid="{10B53697-0C27-4B17-BFB9-92B5C59085A0}"/>
    <cellStyle name="Total 3 20" xfId="24955" xr:uid="{61BABF29-CB82-4C19-9028-E2ABEBD7B8D2}"/>
    <cellStyle name="Total 3 20 2" xfId="44982" xr:uid="{8FFC4841-CF2F-4F38-9D67-EFCB7D1B0B67}"/>
    <cellStyle name="Total 3 20 2 2" xfId="57145" xr:uid="{69A66852-8676-425C-8410-944A1970FB08}"/>
    <cellStyle name="Total 3 20 2 3" xfId="50363" xr:uid="{349FB865-D655-4AE4-ADE2-1794DC32E9A8}"/>
    <cellStyle name="Total 3 20 3" xfId="51965" xr:uid="{2B7DEAD9-2DFB-4840-8C43-609D44BD8498}"/>
    <cellStyle name="Total 3 20 3 2" xfId="58746" xr:uid="{F12DA489-CE77-4A82-999B-43C4A50DE480}"/>
    <cellStyle name="Total 3 20 4" xfId="51262" xr:uid="{A7878CE5-87BE-4AFE-AF28-1E90AC2EC3A3}"/>
    <cellStyle name="Total 3 20 4 2" xfId="58044" xr:uid="{FE9FF82A-A06E-477E-9147-3C4DCAE64CCF}"/>
    <cellStyle name="Total 3 20 5" xfId="48480" xr:uid="{CDB9BBAF-F569-4263-9DBB-B5A1803EE127}"/>
    <cellStyle name="Total 3 20 5 2" xfId="55272" xr:uid="{86BD7863-2340-4C5E-B493-67B8610E3979}"/>
    <cellStyle name="Total 3 20 6" xfId="53558" xr:uid="{6B229BF0-5BB5-4001-9A5D-ECFB2C128744}"/>
    <cellStyle name="Total 3 20 7" xfId="46866" xr:uid="{5E7D39DC-E770-4D5F-A107-44E70D0FE045}"/>
    <cellStyle name="Total 3 21" xfId="44997" xr:uid="{61831A32-FD68-4F78-985C-E376AA51A181}"/>
    <cellStyle name="Total 3 21 2" xfId="50581" xr:uid="{F56D449B-E8AD-4485-BAAE-D1FA43B41E04}"/>
    <cellStyle name="Total 3 21 2 2" xfId="57363" xr:uid="{336B27E3-7CA8-4032-B5F9-6C220BE8B234}"/>
    <cellStyle name="Total 3 21 3" xfId="52395" xr:uid="{A4010C2A-B959-4748-807D-4D25AD269FE5}"/>
    <cellStyle name="Total 3 21 3 2" xfId="59176" xr:uid="{7CCE3C3B-D27D-4381-9FF6-7B81FBA7BCA1}"/>
    <cellStyle name="Total 3 21 4" xfId="48698" xr:uid="{7F2377EE-62E4-4677-9EBC-72B227573513}"/>
    <cellStyle name="Total 3 21 4 2" xfId="55487" xr:uid="{E2DDC5AE-2A5D-4C89-935A-944EBDC91889}"/>
    <cellStyle name="Total 3 21 5" xfId="53773" xr:uid="{AAD09D9B-28F4-4A06-92A6-926BB53B32EA}"/>
    <cellStyle name="Total 3 21 6" xfId="47084" xr:uid="{0AEED814-E92D-4D57-A585-A462BC4422E0}"/>
    <cellStyle name="Total 3 22" xfId="45033" xr:uid="{9AC48798-1A93-4286-8907-C47560A8F6FD}"/>
    <cellStyle name="Total 3 22 2" xfId="50574" xr:uid="{EFB54B31-F0E0-4B2A-B4BC-04ED38AEC00F}"/>
    <cellStyle name="Total 3 22 2 2" xfId="57356" xr:uid="{54A75785-E225-4C7C-BB2C-EFFBB6DC4ED4}"/>
    <cellStyle name="Total 3 22 3" xfId="52388" xr:uid="{4DAE995C-A76D-4AB5-82B0-6CB9470C0EC0}"/>
    <cellStyle name="Total 3 22 3 2" xfId="59169" xr:uid="{8794C719-6B70-410C-925C-E69E4BB5E787}"/>
    <cellStyle name="Total 3 22 4" xfId="48691" xr:uid="{154EE0DF-6265-41C9-9360-F6B4A85C457C}"/>
    <cellStyle name="Total 3 22 4 2" xfId="55480" xr:uid="{FD58BEC6-CD7F-48B8-9C18-CEBFE40BD203}"/>
    <cellStyle name="Total 3 22 5" xfId="53766" xr:uid="{E65DD947-669F-4D83-ACAB-FC1FF51292CD}"/>
    <cellStyle name="Total 3 22 6" xfId="47077" xr:uid="{7E528352-CC3A-45D3-B108-5B7CCC650F7F}"/>
    <cellStyle name="Total 3 23" xfId="45043" xr:uid="{F3BC0FB9-F54B-46F6-BE27-5B27E834D472}"/>
    <cellStyle name="Total 3 23 2" xfId="50577" xr:uid="{6776E7C0-7044-4B19-B8F5-6219A917EEE9}"/>
    <cellStyle name="Total 3 23 2 2" xfId="57359" xr:uid="{16135976-4550-4F04-A2C2-4685FAA69C49}"/>
    <cellStyle name="Total 3 23 3" xfId="52391" xr:uid="{41794C6B-D2E8-41BA-B516-41AB81F6F3B5}"/>
    <cellStyle name="Total 3 23 3 2" xfId="59172" xr:uid="{4B38EA74-B3BB-496B-9C72-3C36136FB11F}"/>
    <cellStyle name="Total 3 23 4" xfId="48694" xr:uid="{340A3A27-5520-4572-8F2B-DC3DB79D952F}"/>
    <cellStyle name="Total 3 23 4 2" xfId="55483" xr:uid="{6AF45F46-8FB6-41A2-9257-2DBE9960BACA}"/>
    <cellStyle name="Total 3 23 5" xfId="53769" xr:uid="{B32D0C31-92C7-4A84-BED8-DB854D13726C}"/>
    <cellStyle name="Total 3 23 6" xfId="47080" xr:uid="{103EE3B9-1074-4673-85BE-0E65481A9FAF}"/>
    <cellStyle name="Total 3 24" xfId="45078" xr:uid="{C02A7EC5-3467-472C-A4FE-5C353B307910}"/>
    <cellStyle name="Total 3 24 2" xfId="50723" xr:uid="{54C421B7-60E0-4BD9-BB84-344F4869B264}"/>
    <cellStyle name="Total 3 24 2 2" xfId="57505" xr:uid="{62A03FD1-8120-4111-B3F9-24A73F106D58}"/>
    <cellStyle name="Total 3 24 3" xfId="52534" xr:uid="{D030D690-392F-44C0-BAFE-6A3F790C590B}"/>
    <cellStyle name="Total 3 24 3 2" xfId="59315" xr:uid="{E65B623F-DA8F-4595-B352-8819054B4C53}"/>
    <cellStyle name="Total 3 24 4" xfId="48832" xr:uid="{CB14C015-9149-482E-84EB-E48BEDFE4DA8}"/>
    <cellStyle name="Total 3 24 4 2" xfId="55617" xr:uid="{C31CB576-6360-4B2F-9B34-ECAC79143C7E}"/>
    <cellStyle name="Total 3 24 5" xfId="53912" xr:uid="{4AAF060C-9341-4E3A-AFDF-3968BF7D78E2}"/>
    <cellStyle name="Total 3 24 6" xfId="47226" xr:uid="{4430F1BE-F540-4218-81CE-74266067B6B3}"/>
    <cellStyle name="Total 3 25" xfId="45154" xr:uid="{B4C005D2-C6C7-4370-A5FF-285DD252EE32}"/>
    <cellStyle name="Total 3 25 2" xfId="50685" xr:uid="{B7AA5C34-2294-4495-BCFA-63E8F1185927}"/>
    <cellStyle name="Total 3 25 2 2" xfId="57467" xr:uid="{81FE89D0-168F-418C-A941-A93A007D2B3F}"/>
    <cellStyle name="Total 3 25 3" xfId="52496" xr:uid="{01631C4D-857B-42C4-9EAB-4878AC3352A3}"/>
    <cellStyle name="Total 3 25 3 2" xfId="59277" xr:uid="{CA47738F-DEB0-4A6D-8E56-911BEF1A5DE5}"/>
    <cellStyle name="Total 3 25 4" xfId="48800" xr:uid="{D02A9AB9-DD80-4E06-9BF4-3C95DB51C15D}"/>
    <cellStyle name="Total 3 25 4 2" xfId="55586" xr:uid="{1EA47546-05DE-4615-8171-32B508357A7D}"/>
    <cellStyle name="Total 3 25 5" xfId="53874" xr:uid="{63053AF4-C15B-4CA3-8629-0C0C22E04242}"/>
    <cellStyle name="Total 3 25 6" xfId="47188" xr:uid="{EC69B01F-8148-4BFC-9B60-0DD1903E1531}"/>
    <cellStyle name="Total 3 26" xfId="45160" xr:uid="{28B12B44-0027-45B7-A40E-2F2B8A40A6C9}"/>
    <cellStyle name="Total 3 26 2" xfId="50756" xr:uid="{DFBFE777-462C-4D5B-82AC-BADA9C6CB25E}"/>
    <cellStyle name="Total 3 26 2 2" xfId="57538" xr:uid="{AED587CB-B469-4E63-8A2B-06B853BA7685}"/>
    <cellStyle name="Total 3 26 3" xfId="52565" xr:uid="{954069BA-13B3-41E7-9DB5-F745A523F8FF}"/>
    <cellStyle name="Total 3 26 3 2" xfId="59346" xr:uid="{A8365A1C-BB4F-4760-9CD7-FA71DC4E04FE}"/>
    <cellStyle name="Total 3 26 4" xfId="53943" xr:uid="{70B1D92C-D31A-4525-8276-7FD137353D26}"/>
    <cellStyle name="Total 3 26 5" xfId="47260" xr:uid="{576B2C62-A6B1-47B3-8302-65BEBAD4A9D5}"/>
    <cellStyle name="Total 3 27" xfId="45200" xr:uid="{D6E76C8C-5D81-4C3D-BD49-935F282B4639}"/>
    <cellStyle name="Total 3 27 2" xfId="55744" xr:uid="{19FAF017-BC5B-461A-9629-FD7DDE3E36AB}"/>
    <cellStyle name="Total 3 27 3" xfId="48961" xr:uid="{BE8BC5DB-E51D-421F-AAAA-F955FED8824B}"/>
    <cellStyle name="Total 3 28" xfId="45270" xr:uid="{551F0F96-2D2F-43D2-AFB2-2E51F8E32B33}"/>
    <cellStyle name="Total 3 28 2" xfId="55683" xr:uid="{E65E0A77-3222-4A10-B685-17AEBC34429F}"/>
    <cellStyle name="Total 3 28 3" xfId="48902" xr:uid="{1EA8D40E-6EC2-48AE-A6CE-027B64E189B6}"/>
    <cellStyle name="Total 3 29" xfId="45234" xr:uid="{0B207922-580E-41D9-ABF2-0B7D5DACF4C6}"/>
    <cellStyle name="Total 3 29 2" xfId="52615" xr:uid="{635A09BC-B1BE-4F6B-8634-40B950BFF92F}"/>
    <cellStyle name="Total 3 3" xfId="275" xr:uid="{FD661ECD-16FC-4A5D-9C85-A49FF3ABD3FD}"/>
    <cellStyle name="Total 3 3 10" xfId="6577" xr:uid="{D29F35D0-DCA0-40DF-80E5-700BE12501FA}"/>
    <cellStyle name="Total 3 3 10 2" xfId="11788" xr:uid="{BC848615-2A51-4173-9C43-6CED3A7F898B}"/>
    <cellStyle name="Total 3 3 10 2 2" xfId="20777" xr:uid="{7053B41F-447F-45F8-AB63-7C2C795A03F5}"/>
    <cellStyle name="Total 3 3 10 2 2 2" xfId="22878" xr:uid="{F20A5141-9A45-4D1E-B0DF-5B8D5B1EEEDA}"/>
    <cellStyle name="Total 3 3 10 2 3" xfId="26642" xr:uid="{FDAABA82-F7F0-4BB9-96E2-2CD6B69C9B3C}"/>
    <cellStyle name="Total 3 3 10 3" xfId="15566" xr:uid="{A2FEFDB1-55CC-49AF-B476-239CCAC20B1E}"/>
    <cellStyle name="Total 3 3 10 3 2" xfId="32414" xr:uid="{3B9C6EC7-7A9D-4BC9-98F2-A0B33EA143E8}"/>
    <cellStyle name="Total 3 3 10 4" xfId="25520" xr:uid="{3CC8DD73-BE99-4B17-9305-49DB02EE9538}"/>
    <cellStyle name="Total 3 3 11" xfId="9151" xr:uid="{6A3D2C31-A896-48C5-8D32-BFB1507F9100}"/>
    <cellStyle name="Total 3 3 11 2" xfId="18140" xr:uid="{ED9C262A-C437-465F-8A91-5108093066C0}"/>
    <cellStyle name="Total 3 3 11 2 2" xfId="38489" xr:uid="{52414896-EB44-47E3-9101-729B69B940A7}"/>
    <cellStyle name="Total 3 3 11 3" xfId="30610" xr:uid="{73215EB9-E770-4CF0-BFAC-E7CB750C10EC}"/>
    <cellStyle name="Total 3 3 12" xfId="12456" xr:uid="{5EED35D8-7FAD-4F77-B81D-11293CF29292}"/>
    <cellStyle name="Total 3 3 12 2" xfId="21445" xr:uid="{FD56F055-B850-4AB5-8BA7-33A53E668FAC}"/>
    <cellStyle name="Total 3 3 12 2 2" xfId="40161" xr:uid="{5673C9B7-6308-4FC3-8EAA-66C99C9D1213}"/>
    <cellStyle name="Total 3 3 12 3" xfId="23343" xr:uid="{ACF15300-44F0-416D-9B53-DC8A9934DA46}"/>
    <cellStyle name="Total 3 3 13" xfId="2281" xr:uid="{ED9BE655-A926-4B52-9E97-D4AC51CCEF83}"/>
    <cellStyle name="Total 3 3 13 2" xfId="42183" xr:uid="{5AC2A416-B6FF-4DE0-A515-8711516FF979}"/>
    <cellStyle name="Total 3 3 14" xfId="13190" xr:uid="{44B138C1-49B1-4754-BAFC-95FBDA5B894A}"/>
    <cellStyle name="Total 3 3 14 2" xfId="40968" xr:uid="{09818CF4-6B06-45A3-979D-3AD592FA8385}"/>
    <cellStyle name="Total 3 3 15" xfId="35733" xr:uid="{CD987F77-45A3-486B-B5E9-322151721D82}"/>
    <cellStyle name="Total 3 3 16" xfId="44310" xr:uid="{7FFBE94C-4688-426A-97B1-99473C1135C4}"/>
    <cellStyle name="Total 3 3 17" xfId="45551" xr:uid="{4D265F2B-940D-4F10-BADB-2A33D5BEA682}"/>
    <cellStyle name="Total 3 3 2" xfId="410" xr:uid="{B9817F33-99AE-4096-AD4E-239F8640F75E}"/>
    <cellStyle name="Total 3 3 2 10" xfId="9276" xr:uid="{BA96439E-D53B-4F38-B170-DF1248747FD8}"/>
    <cellStyle name="Total 3 3 2 10 2" xfId="18265" xr:uid="{09364B2A-69BA-496D-A1BC-42AEC771F83C}"/>
    <cellStyle name="Total 3 3 2 10 2 2" xfId="33833" xr:uid="{551B3358-7161-42C4-9B5B-E13B5EF561A7}"/>
    <cellStyle name="Total 3 3 2 10 3" xfId="32322" xr:uid="{BF9480B5-7A1B-4396-9235-376296D28593}"/>
    <cellStyle name="Total 3 3 2 11" xfId="12769" xr:uid="{12439DBA-0939-4F99-9504-9EA591180FDF}"/>
    <cellStyle name="Total 3 3 2 11 2" xfId="21758" xr:uid="{8B7D80AA-478E-4CDC-BBD7-7B851351817E}"/>
    <cellStyle name="Total 3 3 2 11 2 2" xfId="31013" xr:uid="{47457576-3F4F-464B-9A7C-97F2AA0ADCE8}"/>
    <cellStyle name="Total 3 3 2 11 3" xfId="42074" xr:uid="{56A701D1-699D-48B8-941C-F32E69F0B506}"/>
    <cellStyle name="Total 3 3 2 12" xfId="2416" xr:uid="{509E4445-282A-44FE-A2D4-3067C2B67741}"/>
    <cellStyle name="Total 3 3 2 12 2" xfId="27206" xr:uid="{B5AEC740-FA08-4AA1-8F5D-BAAD63C8F42E}"/>
    <cellStyle name="Total 3 3 2 13" xfId="13325" xr:uid="{CD65E26F-77FA-4C4C-A089-C524ED9D79D6}"/>
    <cellStyle name="Total 3 3 2 13 2" xfId="31343" xr:uid="{7FBC81A5-C961-4B81-9098-E94A61D7430A}"/>
    <cellStyle name="Total 3 3 2 14" xfId="36772" xr:uid="{6857E3BD-4F36-49BC-AC63-2EC436287D79}"/>
    <cellStyle name="Total 3 3 2 15" xfId="46066" xr:uid="{608EE696-1E59-40DE-86C2-5E9CE2BD9CBA}"/>
    <cellStyle name="Total 3 3 2 2" xfId="759" xr:uid="{99DA2E92-099B-4191-838A-B1BC025DEF80}"/>
    <cellStyle name="Total 3 3 2 2 2" xfId="5130" xr:uid="{41F17795-5D65-46A1-8BB9-DD0414E2EB8D}"/>
    <cellStyle name="Total 3 3 2 2 2 2" xfId="7716" xr:uid="{A8B643A4-09A8-4F2F-9EF2-D394B4367792}"/>
    <cellStyle name="Total 3 3 2 2 2 2 2" xfId="16705" xr:uid="{BC789177-97FC-466E-86DC-B2A763EA330B}"/>
    <cellStyle name="Total 3 3 2 2 2 2 2 2" xfId="23685" xr:uid="{BC3AAFAE-8E4E-4523-8995-701FD44AFA5E}"/>
    <cellStyle name="Total 3 3 2 2 2 2 3" xfId="25845" xr:uid="{84154DE9-2038-4F4D-A238-6AA6647A2AF3}"/>
    <cellStyle name="Total 3 3 2 2 2 3" xfId="10353" xr:uid="{1F984316-906C-4E26-BBCE-373464AA63AD}"/>
    <cellStyle name="Total 3 3 2 2 2 3 2" xfId="19342" xr:uid="{C1DBE8D3-11E8-492B-B033-06E699DD0FF9}"/>
    <cellStyle name="Total 3 3 2 2 2 3 2 2" xfId="41311" xr:uid="{F16AEA6A-9862-4DC4-AAC1-2AC512A3CC2A}"/>
    <cellStyle name="Total 3 3 2 2 2 3 3" xfId="26466" xr:uid="{7B726B06-777C-40D9-BB1D-1243D0B55998}"/>
    <cellStyle name="Total 3 3 2 2 2 4" xfId="14119" xr:uid="{9334564D-3486-4FB6-94AB-53BA95F8F69B}"/>
    <cellStyle name="Total 3 3 2 2 2 4 2" xfId="38505" xr:uid="{A45FD8A6-B5F5-4712-A07C-85D1BA49C4A2}"/>
    <cellStyle name="Total 3 3 2 2 2 5" xfId="30799" xr:uid="{88AAB6AF-75C6-424D-A25C-BBBA7103E8FB}"/>
    <cellStyle name="Total 3 3 2 2 2 6" xfId="56339" xr:uid="{E251D199-365E-4828-A7B1-6E77B133B8A5}"/>
    <cellStyle name="Total 3 3 2 2 3" xfId="3196" xr:uid="{2B14FEDC-C55A-4A5C-86EC-4FE8D76F8715}"/>
    <cellStyle name="Total 3 3 2 2 3 2" xfId="36738" xr:uid="{B0612948-7A99-4F06-A6C7-D00B95549F8C}"/>
    <cellStyle name="Total 3 3 2 2 4" xfId="43323" xr:uid="{9DF15055-D78B-4E73-A0FA-68FD7A1A7196}"/>
    <cellStyle name="Total 3 3 2 2 5" xfId="49557" xr:uid="{CC7349CC-B214-4E4F-98B3-AF26522A642D}"/>
    <cellStyle name="Total 3 3 2 3" xfId="1104" xr:uid="{86B46728-C20E-4704-9A73-466E8F5A3DB5}"/>
    <cellStyle name="Total 3 3 2 3 2" xfId="5451" xr:uid="{DA9FCC6B-45DC-4AEC-BCE4-194813762065}"/>
    <cellStyle name="Total 3 3 2 3 2 2" xfId="8037" xr:uid="{8225187C-E073-4AED-9A6B-1659948EF17C}"/>
    <cellStyle name="Total 3 3 2 3 2 2 2" xfId="17026" xr:uid="{B0582F32-ED5E-420A-82DD-E4F3C072440C}"/>
    <cellStyle name="Total 3 3 2 3 2 2 2 2" xfId="28662" xr:uid="{2A71D03E-0B08-4FBA-81D8-BEFABBB2F091}"/>
    <cellStyle name="Total 3 3 2 3 2 2 3" xfId="35497" xr:uid="{C28B409A-4E6F-4500-BB57-C7B85D70FA1E}"/>
    <cellStyle name="Total 3 3 2 3 2 3" xfId="10674" xr:uid="{A9A4AE85-4F0E-4D7E-AF13-4EB5CBE6EED4}"/>
    <cellStyle name="Total 3 3 2 3 2 3 2" xfId="19663" xr:uid="{CA0D0F2C-C206-4512-9CA8-490AF114E274}"/>
    <cellStyle name="Total 3 3 2 3 2 3 2 2" xfId="30709" xr:uid="{6CA6FCE7-ABB8-47E7-A1C0-E26D574563EF}"/>
    <cellStyle name="Total 3 3 2 3 2 3 3" xfId="44095" xr:uid="{D1C61B4E-4ADE-4A93-ADEA-BB69241DDC25}"/>
    <cellStyle name="Total 3 3 2 3 2 4" xfId="14440" xr:uid="{F279A75A-7964-4BDB-AC96-10440003565B}"/>
    <cellStyle name="Total 3 3 2 3 2 4 2" xfId="38149" xr:uid="{3628F2B9-7113-4274-B3B8-4DE96533558A}"/>
    <cellStyle name="Total 3 3 2 3 2 5" xfId="37657" xr:uid="{FCE0927E-2949-44D2-9261-FE46B56A68B6}"/>
    <cellStyle name="Total 3 3 2 3 2 6" xfId="58302" xr:uid="{074024D4-5286-4E5B-A532-2ECF024E9EDF}"/>
    <cellStyle name="Total 3 3 2 3 3" xfId="3541" xr:uid="{4A654545-34A0-42FE-ABB5-37F488A893C2}"/>
    <cellStyle name="Total 3 3 2 3 3 2" xfId="31284" xr:uid="{8D23A226-86E9-4491-9BA4-AAC69CF26209}"/>
    <cellStyle name="Total 3 3 2 3 4" xfId="37568" xr:uid="{927A1DAB-29D7-47C0-B954-34B419E701B6}"/>
    <cellStyle name="Total 3 3 2 3 5" xfId="51520" xr:uid="{7ED2EA46-768F-469B-8BDF-849E98E63F34}"/>
    <cellStyle name="Total 3 3 2 4" xfId="1448" xr:uid="{EC857847-6524-4731-92A5-CE34E75B58CC}"/>
    <cellStyle name="Total 3 3 2 4 2" xfId="5793" xr:uid="{385DD1EE-5E93-49CF-9608-E34FCAE0493A}"/>
    <cellStyle name="Total 3 3 2 4 2 2" xfId="8379" xr:uid="{E38E7C6A-3C00-4A86-84A9-F1823625A8F3}"/>
    <cellStyle name="Total 3 3 2 4 2 2 2" xfId="17368" xr:uid="{EA2F9594-F134-4B70-BC69-BDC62939F871}"/>
    <cellStyle name="Total 3 3 2 4 2 2 2 2" xfId="43675" xr:uid="{9019D021-9E29-43C3-B53F-95C2B50387A0}"/>
    <cellStyle name="Total 3 3 2 4 2 2 3" xfId="32139" xr:uid="{6B672462-C5B3-4BA9-97CD-CFEE92E03044}"/>
    <cellStyle name="Total 3 3 2 4 2 3" xfId="11016" xr:uid="{C09DE57A-A7B8-44B0-99B9-9C2EB597FAE2}"/>
    <cellStyle name="Total 3 3 2 4 2 3 2" xfId="20005" xr:uid="{A1A8A088-7AE2-41F7-AA38-F31808DD9AA8}"/>
    <cellStyle name="Total 3 3 2 4 2 3 2 2" xfId="43051" xr:uid="{96ED2256-4033-497F-B636-EA690B224AA1}"/>
    <cellStyle name="Total 3 3 2 4 2 3 3" xfId="33308" xr:uid="{744A7924-EA2E-458D-A52B-912636E2AC86}"/>
    <cellStyle name="Total 3 3 2 4 2 4" xfId="14782" xr:uid="{D2C5DE6E-C25D-4A44-B2AC-C789B5AA1261}"/>
    <cellStyle name="Total 3 3 2 4 2 4 2" xfId="23166" xr:uid="{BBCEE20A-2514-4B8A-8588-FCE79E4F30A7}"/>
    <cellStyle name="Total 3 3 2 4 2 5" xfId="32520" xr:uid="{3B07AFE1-353F-4909-A4F4-70BB717C9DC4}"/>
    <cellStyle name="Total 3 3 2 4 2 6" xfId="54484" xr:uid="{3BCC1438-D19E-43FE-B57E-3F32A3FDDAFF}"/>
    <cellStyle name="Total 3 3 2 4 3" xfId="3885" xr:uid="{E9080B4C-974F-4EB8-A770-60FA3528D4E4}"/>
    <cellStyle name="Total 3 3 2 4 3 2" xfId="36423" xr:uid="{A386ACA8-8EB0-4D49-8CB7-A1915E5E9AB9}"/>
    <cellStyle name="Total 3 3 2 4 4" xfId="33700" xr:uid="{20474104-A7E5-4EB1-8518-1DF69DFF2295}"/>
    <cellStyle name="Total 3 3 2 4 5" xfId="47674" xr:uid="{03135216-0E57-4F3C-905E-65F555ABDADD}"/>
    <cellStyle name="Total 3 3 2 5" xfId="1750" xr:uid="{9DE1737A-76C6-4A05-9805-139C4A325453}"/>
    <cellStyle name="Total 3 3 2 5 2" xfId="6074" xr:uid="{A5AA33CC-A779-4EBE-8146-C536C241948F}"/>
    <cellStyle name="Total 3 3 2 5 2 2" xfId="8660" xr:uid="{F2DD0067-C5B6-4981-B763-6642B28629FE}"/>
    <cellStyle name="Total 3 3 2 5 2 2 2" xfId="17649" xr:uid="{3780D61F-557B-4F37-8B5E-23373194BDF2}"/>
    <cellStyle name="Total 3 3 2 5 2 2 2 2" xfId="29760" xr:uid="{0660BAFD-EBCE-41D6-9FC1-444494263DBC}"/>
    <cellStyle name="Total 3 3 2 5 2 2 3" xfId="34326" xr:uid="{F306881E-6C69-4717-A865-96A60DC2CEC1}"/>
    <cellStyle name="Total 3 3 2 5 2 3" xfId="11297" xr:uid="{18FE8FBB-2AE8-4B2F-8724-0A899B190F1B}"/>
    <cellStyle name="Total 3 3 2 5 2 3 2" xfId="20286" xr:uid="{E4D01304-34C9-4FD1-9508-BC6D2BA8D948}"/>
    <cellStyle name="Total 3 3 2 5 2 3 2 2" xfId="35717" xr:uid="{2A254887-C8CB-4622-AB04-F489B41C3BC6}"/>
    <cellStyle name="Total 3 3 2 5 2 3 3" xfId="27086" xr:uid="{31010710-340A-4A3B-8B5C-99441496056E}"/>
    <cellStyle name="Total 3 3 2 5 2 4" xfId="15063" xr:uid="{B8A1A985-1221-470B-8B6E-42E9B7BA874D}"/>
    <cellStyle name="Total 3 3 2 5 2 4 2" xfId="40157" xr:uid="{8D3108DA-C107-433E-935B-A7DA1C60A8A3}"/>
    <cellStyle name="Total 3 3 2 5 2 5" xfId="31499" xr:uid="{2040874F-5C10-4339-81D3-50048AD06FD9}"/>
    <cellStyle name="Total 3 3 2 5 3" xfId="4187" xr:uid="{6CE1717B-9D17-4A7A-98B3-1862B16594C9}"/>
    <cellStyle name="Total 3 3 2 5 3 2" xfId="29533" xr:uid="{222164AA-8ACA-40A0-B584-CB63A821D6EF}"/>
    <cellStyle name="Total 3 3 2 5 4" xfId="42006" xr:uid="{7217EA6B-D6CD-4C10-9063-37838EB6FC3D}"/>
    <cellStyle name="Total 3 3 2 6" xfId="2067" xr:uid="{9695BC96-B303-458A-836F-D933E524C7E6}"/>
    <cellStyle name="Total 3 3 2 6 2" xfId="6370" xr:uid="{15CFD0F8-2DC6-4A70-ABE0-F305E55AFD36}"/>
    <cellStyle name="Total 3 3 2 6 2 2" xfId="8956" xr:uid="{716B9226-CDF9-4753-AAA3-C5B81E171DCB}"/>
    <cellStyle name="Total 3 3 2 6 2 2 2" xfId="17945" xr:uid="{3CAB2D02-44C7-4751-A364-7FD71F8C780F}"/>
    <cellStyle name="Total 3 3 2 6 2 2 2 2" xfId="33163" xr:uid="{04154025-F382-40A5-833C-B5D8C962D386}"/>
    <cellStyle name="Total 3 3 2 6 2 2 3" xfId="28497" xr:uid="{55215938-2688-440A-BB47-66AE30B8DEF2}"/>
    <cellStyle name="Total 3 3 2 6 2 3" xfId="11593" xr:uid="{0E9A1149-C7E1-472C-B812-D64CE3DD2ABC}"/>
    <cellStyle name="Total 3 3 2 6 2 3 2" xfId="20582" xr:uid="{5B983CD2-6479-417E-A976-D7148CF944C2}"/>
    <cellStyle name="Total 3 3 2 6 2 3 2 2" xfId="33129" xr:uid="{E3DBC12F-947E-4736-85EC-1F5BEDF70159}"/>
    <cellStyle name="Total 3 3 2 6 2 3 3" xfId="40198" xr:uid="{569CC29D-B8E1-4CCC-A0CB-37EB166F01DA}"/>
    <cellStyle name="Total 3 3 2 6 2 4" xfId="15359" xr:uid="{9C55615A-1786-4998-9154-C0E7528A8E18}"/>
    <cellStyle name="Total 3 3 2 6 2 4 2" xfId="30452" xr:uid="{5C6E2A6B-E90C-48D9-8CD8-443556341DAD}"/>
    <cellStyle name="Total 3 3 2 6 2 5" xfId="35170" xr:uid="{B8FA275E-AA63-4A37-A915-EDFC303C38AB}"/>
    <cellStyle name="Total 3 3 2 6 3" xfId="4504" xr:uid="{C3F497B7-84A2-4F6E-8688-3D6D83CEE0D4}"/>
    <cellStyle name="Total 3 3 2 6 3 2" xfId="36926" xr:uid="{2ED4827E-41C4-4350-9AA7-1A3BFB287D9E}"/>
    <cellStyle name="Total 3 3 2 6 4" xfId="25986" xr:uid="{ABA929D1-D00D-4F37-8602-37134C9E353A}"/>
    <cellStyle name="Total 3 3 2 7" xfId="2877" xr:uid="{C2F19BD5-4956-4F56-AA3D-50405DA6DCC9}"/>
    <cellStyle name="Total 3 3 2 7 2" xfId="7027" xr:uid="{6D127C6B-C3BC-4396-B6A2-F12443470D44}"/>
    <cellStyle name="Total 3 3 2 7 2 2" xfId="12154" xr:uid="{4EB6221A-79A4-4B76-8A2F-C1B43ACCDFF3}"/>
    <cellStyle name="Total 3 3 2 7 2 2 2" xfId="21143" xr:uid="{04BFFA9F-74E6-410F-AC46-990EAC2CAF87}"/>
    <cellStyle name="Total 3 3 2 7 2 2 2 2" xfId="35624" xr:uid="{E4A9654A-3C1D-47C2-8CB5-A0F67C064C59}"/>
    <cellStyle name="Total 3 3 2 7 2 2 3" xfId="23827" xr:uid="{C107044F-0154-4C29-898D-91EC9D2384CA}"/>
    <cellStyle name="Total 3 3 2 7 2 3" xfId="12963" xr:uid="{87EC5AEB-0CB3-44E4-98FC-EE53CFB6F45F}"/>
    <cellStyle name="Total 3 3 2 7 2 3 2" xfId="21952" xr:uid="{36FFC253-9A49-4B4C-8C59-A4B697800789}"/>
    <cellStyle name="Total 3 3 2 7 2 3 2 2" xfId="39969" xr:uid="{29F1A5A3-F397-46AC-AADF-3AFAACA2535D}"/>
    <cellStyle name="Total 3 3 2 7 2 3 3" xfId="41347" xr:uid="{7D3F5A60-7C90-43CE-89C3-951C933ED7AA}"/>
    <cellStyle name="Total 3 3 2 7 2 4" xfId="16016" xr:uid="{45DC5E94-545E-4539-AC4E-7E399C4EF370}"/>
    <cellStyle name="Total 3 3 2 7 2 4 2" xfId="22604" xr:uid="{8C4A25AC-C95F-4304-91D9-89D97591BF2D}"/>
    <cellStyle name="Total 3 3 2 7 2 5" xfId="43714" xr:uid="{88099098-CFC6-498D-80BE-6DF93F2E9A3B}"/>
    <cellStyle name="Total 3 3 2 7 3" xfId="9590" xr:uid="{02C295A1-B2F8-4EC3-9616-6C6244BECA31}"/>
    <cellStyle name="Total 3 3 2 7 3 2" xfId="18579" xr:uid="{593A3CBD-3F09-48A7-983F-8E416C81541B}"/>
    <cellStyle name="Total 3 3 2 7 3 2 2" xfId="31786" xr:uid="{75389B07-7899-4F75-A547-117BCCC04C17}"/>
    <cellStyle name="Total 3 3 2 7 3 3" xfId="29904" xr:uid="{2093E43A-B0A7-4767-9B20-173727B835EF}"/>
    <cellStyle name="Total 3 3 2 7 4" xfId="27487" xr:uid="{720C54D4-1FBE-45A8-8469-27BE5E9EFBD9}"/>
    <cellStyle name="Total 3 3 2 8" xfId="4806" xr:uid="{44CEDE52-2213-4BAE-941D-BD66DDE6593D}"/>
    <cellStyle name="Total 3 3 2 8 2" xfId="7392" xr:uid="{532219C9-F8B5-4D32-AA7F-02097508AD63}"/>
    <cellStyle name="Total 3 3 2 8 2 2" xfId="16381" xr:uid="{3C793A91-6810-47B3-97D8-6AF8C9B3C2C8}"/>
    <cellStyle name="Total 3 3 2 8 2 2 2" xfId="38015" xr:uid="{8B0E6D6C-D84D-41B0-B3FB-49D74D1404E2}"/>
    <cellStyle name="Total 3 3 2 8 2 3" xfId="32695" xr:uid="{9ED01FB8-A62E-4162-AC70-79A840E9BBD1}"/>
    <cellStyle name="Total 3 3 2 8 3" xfId="10029" xr:uid="{2C5C3049-E10B-442E-AD91-1739DCE969A1}"/>
    <cellStyle name="Total 3 3 2 8 3 2" xfId="19018" xr:uid="{3FDAA68A-1123-4568-B14A-2E8080AFC66E}"/>
    <cellStyle name="Total 3 3 2 8 3 2 2" xfId="35276" xr:uid="{0BC4675B-B625-4DD3-8956-CF523882825F}"/>
    <cellStyle name="Total 3 3 2 8 3 3" xfId="26422" xr:uid="{04BB262F-E7A3-46E1-81C2-CE44EE85A2B3}"/>
    <cellStyle name="Total 3 3 2 8 4" xfId="13795" xr:uid="{2A897419-904B-4CD3-892D-BABE6FB77EDC}"/>
    <cellStyle name="Total 3 3 2 8 4 2" xfId="37030" xr:uid="{F367D39F-EF48-4D32-A67C-9480A2BA24FF}"/>
    <cellStyle name="Total 3 3 2 8 5" xfId="42120" xr:uid="{0DC7DEF5-2797-456E-A034-74251EBB223F}"/>
    <cellStyle name="Total 3 3 2 9" xfId="6712" xr:uid="{4E012EFF-AF02-4F0E-9D90-E04544ECFF71}"/>
    <cellStyle name="Total 3 3 2 9 2" xfId="11913" xr:uid="{4256CAC0-D05D-4206-A982-38D46E258EC2}"/>
    <cellStyle name="Total 3 3 2 9 2 2" xfId="20902" xr:uid="{91B151E2-8E7A-46E4-900D-40D429DC2242}"/>
    <cellStyle name="Total 3 3 2 9 2 2 2" xfId="31439" xr:uid="{E8CFB104-DA5E-4FBA-A6B3-FA684D34D2E2}"/>
    <cellStyle name="Total 3 3 2 9 2 3" xfId="35163" xr:uid="{40002A2C-0BF7-46FA-83C7-BD6D5E728077}"/>
    <cellStyle name="Total 3 3 2 9 3" xfId="15701" xr:uid="{CAF8DBAC-C9A5-4374-87D7-6D57A918D5A1}"/>
    <cellStyle name="Total 3 3 2 9 3 2" xfId="31923" xr:uid="{56FF6111-30C8-438E-ADEE-DB5DC027CB91}"/>
    <cellStyle name="Total 3 3 2 9 4" xfId="42701" xr:uid="{EB5A5CBD-399E-45B4-82D0-7A4C08582FA7}"/>
    <cellStyle name="Total 3 3 3" xfId="624" xr:uid="{B9B5F6F2-7A0C-474B-9FBB-FD5366BC34B4}"/>
    <cellStyle name="Total 3 3 3 2" xfId="5005" xr:uid="{B0149A85-E38C-4ADD-9D8A-E5E06615DDED}"/>
    <cellStyle name="Total 3 3 3 2 2" xfId="7591" xr:uid="{D0CA64E6-3963-4FC7-B911-763800E5ED2B}"/>
    <cellStyle name="Total 3 3 3 2 2 2" xfId="16580" xr:uid="{A31122D6-FE74-4811-A5E0-C203F933043A}"/>
    <cellStyle name="Total 3 3 3 2 2 2 2" xfId="22931" xr:uid="{26EFB71D-D136-47D7-AA75-588507872D11}"/>
    <cellStyle name="Total 3 3 3 2 2 3" xfId="28959" xr:uid="{60D63D85-EC1E-45C5-B997-0D1E7FCCD1B9}"/>
    <cellStyle name="Total 3 3 3 2 2 4" xfId="56747" xr:uid="{E07D1038-BAF4-487A-B7C6-99F8FFAE6687}"/>
    <cellStyle name="Total 3 3 3 2 3" xfId="10228" xr:uid="{52DBB57A-ADFA-4455-8118-54CFB9743337}"/>
    <cellStyle name="Total 3 3 3 2 3 2" xfId="19217" xr:uid="{2F5F84D2-62DF-4783-BA63-8D432E697E60}"/>
    <cellStyle name="Total 3 3 3 2 3 2 2" xfId="32155" xr:uid="{4AC742A7-C76A-49FF-91DB-0EF0985872BD}"/>
    <cellStyle name="Total 3 3 3 2 3 3" xfId="34378" xr:uid="{87C71C35-A4EC-4826-969A-4498D8FCAE52}"/>
    <cellStyle name="Total 3 3 3 2 4" xfId="13994" xr:uid="{4494AEFF-FF6C-454B-9F36-A0AC5C5BF969}"/>
    <cellStyle name="Total 3 3 3 2 4 2" xfId="28448" xr:uid="{11D7B8A1-FF60-461F-A9DB-64AF44ABB5A4}"/>
    <cellStyle name="Total 3 3 3 2 5" xfId="37916" xr:uid="{37693433-AE1F-4A86-84CD-F770C885B9AF}"/>
    <cellStyle name="Total 3 3 3 2 6" xfId="49965" xr:uid="{4CE0CF85-10C5-474B-870A-D6A0573C1642}"/>
    <cellStyle name="Total 3 3 3 3" xfId="3061" xr:uid="{A9B0077A-6F89-4183-8F56-ED6199529842}"/>
    <cellStyle name="Total 3 3 3 3 2" xfId="32014" xr:uid="{90106F63-2521-4655-9F25-CE0862710A1F}"/>
    <cellStyle name="Total 3 3 3 3 2 2" xfId="59150" xr:uid="{DE43AF20-93F9-4CD6-9A7F-356BCBC6C6C3}"/>
    <cellStyle name="Total 3 3 3 3 3" xfId="52369" xr:uid="{0A9839D9-825B-4FC9-951F-E385B89A89B8}"/>
    <cellStyle name="Total 3 3 3 4" xfId="36395" xr:uid="{5161BD04-6171-4868-91CF-B68059A19993}"/>
    <cellStyle name="Total 3 3 3 4 2" xfId="54874" xr:uid="{32C171F2-4178-4F08-8B20-6430B8A97103}"/>
    <cellStyle name="Total 3 3 3 4 3" xfId="48082" xr:uid="{89CD0486-8F4E-4BE4-A3A4-F07D2B7F50DF}"/>
    <cellStyle name="Total 3 3 3 5" xfId="53174" xr:uid="{DD1C4861-138D-4086-8420-E1876EA8A41A}"/>
    <cellStyle name="Total 3 3 3 6" xfId="46468" xr:uid="{8552C1F3-CE79-46B1-AB8F-F6F4C7568543}"/>
    <cellStyle name="Total 3 3 4" xfId="969" xr:uid="{DD8EE4A9-0567-4AC9-AB7B-A93B8B3E0330}"/>
    <cellStyle name="Total 3 3 4 2" xfId="5326" xr:uid="{19B83552-55F7-4D10-8900-F037A4341097}"/>
    <cellStyle name="Total 3 3 4 2 2" xfId="7912" xr:uid="{7B934266-1B5D-4C86-84B2-D682DA8C5BB6}"/>
    <cellStyle name="Total 3 3 4 2 2 2" xfId="16901" xr:uid="{1A28FFC0-6072-46FF-9FD2-43E1F155E8C2}"/>
    <cellStyle name="Total 3 3 4 2 2 2 2" xfId="22196" xr:uid="{331810DC-9B6D-4E5D-8626-99BCE6C411EC}"/>
    <cellStyle name="Total 3 3 4 2 2 3" xfId="36659" xr:uid="{C1776A23-448C-416F-ADE8-D14C032E318E}"/>
    <cellStyle name="Total 3 3 4 2 3" xfId="10549" xr:uid="{30E38479-ED56-4F9C-80BB-269C06F02AE4}"/>
    <cellStyle name="Total 3 3 4 2 3 2" xfId="19538" xr:uid="{4D7C0BEF-CE37-42BC-BCD1-0455F9CE3527}"/>
    <cellStyle name="Total 3 3 4 2 3 2 2" xfId="33339" xr:uid="{1E73CE1E-A890-4AA3-9319-2E81771DCF3A}"/>
    <cellStyle name="Total 3 3 4 2 3 3" xfId="34668" xr:uid="{66A8FC73-1B27-4F5A-A405-58C612A41061}"/>
    <cellStyle name="Total 3 3 4 2 4" xfId="14315" xr:uid="{10F58014-1A3E-4FA1-A4F5-16665C13A852}"/>
    <cellStyle name="Total 3 3 4 2 4 2" xfId="42182" xr:uid="{D63ED066-480F-4623-8594-851FE1DC9D2C}"/>
    <cellStyle name="Total 3 3 4 2 5" xfId="39019" xr:uid="{F2A402D0-9F09-4060-80E3-474D8169C7A4}"/>
    <cellStyle name="Total 3 3 4 2 6" xfId="55867" xr:uid="{FE82C264-A3C9-410B-93B4-49745E1A7603}"/>
    <cellStyle name="Total 3 3 4 3" xfId="3406" xr:uid="{71AABF34-F2F5-4379-9199-7C6179773AC2}"/>
    <cellStyle name="Total 3 3 4 3 2" xfId="38119" xr:uid="{37F5351F-2B36-4A0D-A130-A19FD4A0F80B}"/>
    <cellStyle name="Total 3 3 4 4" xfId="38041" xr:uid="{00E4064F-D640-41AF-8366-6638645EE3F6}"/>
    <cellStyle name="Total 3 3 4 5" xfId="49085" xr:uid="{F9CA5E24-5AFE-4878-A764-56E70665547E}"/>
    <cellStyle name="Total 3 3 5" xfId="1313" xr:uid="{DC7A909A-87C4-4DF3-84F9-E9002E78830E}"/>
    <cellStyle name="Total 3 3 5 2" xfId="5658" xr:uid="{1B3B3512-27C8-498B-A904-48AE20B51BE1}"/>
    <cellStyle name="Total 3 3 5 2 2" xfId="8244" xr:uid="{CF605DF6-5483-458B-A434-0B6673808192}"/>
    <cellStyle name="Total 3 3 5 2 2 2" xfId="17233" xr:uid="{E29BD2AC-A093-45F7-B756-4215A5EA588C}"/>
    <cellStyle name="Total 3 3 5 2 2 2 2" xfId="22573" xr:uid="{75431645-0DFC-4F0E-80E9-FEDB648DFEFE}"/>
    <cellStyle name="Total 3 3 5 2 2 3" xfId="29482" xr:uid="{DC5955C5-7EB0-4139-9E51-FC3C02A66A84}"/>
    <cellStyle name="Total 3 3 5 2 3" xfId="10881" xr:uid="{796D762D-2C72-4A41-9CA0-31348BCABA29}"/>
    <cellStyle name="Total 3 3 5 2 3 2" xfId="19870" xr:uid="{3DBD9059-A0E9-4BF5-A752-D471AE411C79}"/>
    <cellStyle name="Total 3 3 5 2 3 2 2" xfId="36097" xr:uid="{C86D9EA0-74F4-4431-98A3-889AA0ED06A8}"/>
    <cellStyle name="Total 3 3 5 2 3 3" xfId="31146" xr:uid="{C0343D59-6E70-4B96-BA80-7B826687EA54}"/>
    <cellStyle name="Total 3 3 5 2 4" xfId="14647" xr:uid="{39F074D9-DC32-4ABD-9FFB-309B099361C4}"/>
    <cellStyle name="Total 3 3 5 2 4 2" xfId="34113" xr:uid="{DEB04C3B-225F-4FEA-A95C-0D5993381378}"/>
    <cellStyle name="Total 3 3 5 2 5" xfId="39141" xr:uid="{ED0823FD-809B-4BC0-A200-F95046C3E9E3}"/>
    <cellStyle name="Total 3 3 5 2 6" xfId="59025" xr:uid="{156D9951-44ED-4A57-8956-4A05AD956CE1}"/>
    <cellStyle name="Total 3 3 5 3" xfId="3750" xr:uid="{9D055AFF-DEB9-4482-AF5D-3144EBC6B0D2}"/>
    <cellStyle name="Total 3 3 5 3 2" xfId="38384" xr:uid="{7C2F7131-65B1-47BF-BB94-B83720716E04}"/>
    <cellStyle name="Total 3 3 5 4" xfId="37070" xr:uid="{7CDB97E4-3379-41C6-A228-496834A1B99F}"/>
    <cellStyle name="Total 3 3 5 5" xfId="52244" xr:uid="{EDB225AE-0878-41E8-9A2F-DEEF10A26D6C}"/>
    <cellStyle name="Total 3 3 6" xfId="1682" xr:uid="{124322D3-CC3D-4BC4-9222-3666CF9B91F3}"/>
    <cellStyle name="Total 3 3 6 2" xfId="6009" xr:uid="{2B14206C-9E8D-4133-943B-3D54368E4045}"/>
    <cellStyle name="Total 3 3 6 2 2" xfId="8595" xr:uid="{40857892-8242-480F-8637-9F9F084193C0}"/>
    <cellStyle name="Total 3 3 6 2 2 2" xfId="17584" xr:uid="{5E11C4D7-2B2B-465D-9E3A-99710DC9180D}"/>
    <cellStyle name="Total 3 3 6 2 2 2 2" xfId="42311" xr:uid="{B6A459E7-86FB-48A0-8890-21921403C570}"/>
    <cellStyle name="Total 3 3 6 2 2 3" xfId="28036" xr:uid="{78E62AEF-766B-48BA-9F3C-F5A3FE9B6FB9}"/>
    <cellStyle name="Total 3 3 6 2 3" xfId="11232" xr:uid="{3544EE82-4AD8-4A23-8F1B-F1AF07E5A26F}"/>
    <cellStyle name="Total 3 3 6 2 3 2" xfId="20221" xr:uid="{98DD0F65-3A12-4650-A4BD-B5F521F4609B}"/>
    <cellStyle name="Total 3 3 6 2 3 2 2" xfId="27607" xr:uid="{082A7F3F-E19A-44F2-8513-A66FB085ED6C}"/>
    <cellStyle name="Total 3 3 6 2 3 3" xfId="44086" xr:uid="{BD845E8E-CAFC-4819-B859-C7F82967C6FD}"/>
    <cellStyle name="Total 3 3 6 2 4" xfId="14998" xr:uid="{22195865-46F9-4C9E-8F35-5055E865851F}"/>
    <cellStyle name="Total 3 3 6 2 4 2" xfId="32754" xr:uid="{6A282EC3-B512-48D3-A66B-A6A87E048E69}"/>
    <cellStyle name="Total 3 3 6 2 5" xfId="41384" xr:uid="{13B59287-30E1-48D4-83D3-77735BFFF5D3}"/>
    <cellStyle name="Total 3 3 6 2 6" xfId="54036" xr:uid="{1481CA0A-947E-4DAD-8468-A37468996829}"/>
    <cellStyle name="Total 3 3 6 3" xfId="4119" xr:uid="{C0917977-23BE-4669-B7AC-215E2580EE89}"/>
    <cellStyle name="Total 3 3 6 3 2" xfId="32146" xr:uid="{36F02B23-AA3E-4F0E-AAFE-1E603974DDC8}"/>
    <cellStyle name="Total 3 3 6 4" xfId="42607" xr:uid="{B1178EF7-9C00-43CB-A21B-A0FC826CFC94}"/>
    <cellStyle name="Total 3 3 6 5" xfId="47368" xr:uid="{E62A11DB-97F9-4876-989E-2809F7D744BB}"/>
    <cellStyle name="Total 3 3 7" xfId="1732" xr:uid="{44856E93-5810-404C-B426-DA58A24502E4}"/>
    <cellStyle name="Total 3 3 7 2" xfId="6058" xr:uid="{DE711987-7160-447C-AD84-9182CA722B2C}"/>
    <cellStyle name="Total 3 3 7 2 2" xfId="8644" xr:uid="{DE4EC66E-FB8B-411E-8266-F1A7783B4167}"/>
    <cellStyle name="Total 3 3 7 2 2 2" xfId="17633" xr:uid="{B84F62A8-C76A-4794-9B98-323607A2FF98}"/>
    <cellStyle name="Total 3 3 7 2 2 2 2" xfId="37653" xr:uid="{8911A910-B071-4EDC-B3EB-02A9E383BE72}"/>
    <cellStyle name="Total 3 3 7 2 2 3" xfId="38551" xr:uid="{E0A96F34-DC81-4666-A36D-E816C103C86B}"/>
    <cellStyle name="Total 3 3 7 2 3" xfId="11281" xr:uid="{74A39CA6-472C-4A59-BAF3-4D5F98FF7347}"/>
    <cellStyle name="Total 3 3 7 2 3 2" xfId="20270" xr:uid="{E0952B17-7199-4C2B-8058-D30636C2810C}"/>
    <cellStyle name="Total 3 3 7 2 3 2 2" xfId="39769" xr:uid="{D17B9985-DFF1-4E66-9BCA-5A9234880168}"/>
    <cellStyle name="Total 3 3 7 2 3 3" xfId="34732" xr:uid="{AB0CCD53-65E7-4706-8EA5-55EEB2526546}"/>
    <cellStyle name="Total 3 3 7 2 4" xfId="15047" xr:uid="{34413F99-D28E-43E6-BB81-950C3768B28F}"/>
    <cellStyle name="Total 3 3 7 2 4 2" xfId="28421" xr:uid="{DC03C495-386D-4730-9B35-566E7C176040}"/>
    <cellStyle name="Total 3 3 7 2 5" xfId="36931" xr:uid="{DE839A59-00B5-4B13-8701-7877C13B18A1}"/>
    <cellStyle name="Total 3 3 7 3" xfId="4169" xr:uid="{CF856BF2-A311-4F4F-A5A4-542181527079}"/>
    <cellStyle name="Total 3 3 7 3 2" xfId="33058" xr:uid="{718FB6A4-6A9F-4678-93FE-D39371D4FEF5}"/>
    <cellStyle name="Total 3 3 7 4" xfId="28889" xr:uid="{C18C64B6-DFC2-43F1-A336-78FF24ABB6AB}"/>
    <cellStyle name="Total 3 3 8" xfId="2743" xr:uid="{88374FF2-FDEF-4478-BC0D-945449A7724C}"/>
    <cellStyle name="Total 3 3 8 2" xfId="6924" xr:uid="{484BF4F3-7D0E-4BFC-9F4C-F8329E9FA217}"/>
    <cellStyle name="Total 3 3 8 2 2" xfId="12058" xr:uid="{D4EF1088-148B-417C-9DFE-1E498EBAF009}"/>
    <cellStyle name="Total 3 3 8 2 2 2" xfId="21047" xr:uid="{1D47B874-D913-4753-BAFA-489A252D79D1}"/>
    <cellStyle name="Total 3 3 8 2 2 2 2" xfId="40407" xr:uid="{B01C1CC6-EC77-4C5E-967E-66E586B9A92D}"/>
    <cellStyle name="Total 3 3 8 2 2 3" xfId="34500" xr:uid="{FB20B81C-DE3A-40E2-B956-F5A2998C8D0B}"/>
    <cellStyle name="Total 3 3 8 2 3" xfId="12882" xr:uid="{6FE09360-72FD-4354-9035-782168C74226}"/>
    <cellStyle name="Total 3 3 8 2 3 2" xfId="21871" xr:uid="{451B8EB5-1282-43B0-958A-1C61677EE5BC}"/>
    <cellStyle name="Total 3 3 8 2 3 2 2" xfId="42667" xr:uid="{5B8D7666-FEA0-430E-8801-7853CDC47128}"/>
    <cellStyle name="Total 3 3 8 2 3 3" xfId="41856" xr:uid="{71092F9F-2DD3-472F-9E66-D70352C9B8AE}"/>
    <cellStyle name="Total 3 3 8 2 4" xfId="15913" xr:uid="{E8544D90-CEB0-4E2E-8E45-B3CC54B5CDC1}"/>
    <cellStyle name="Total 3 3 8 2 4 2" xfId="39468" xr:uid="{2A20834E-F132-4FDC-AD6E-F603E92ED727}"/>
    <cellStyle name="Total 3 3 8 2 5" xfId="32042" xr:uid="{D0D4C97D-1119-450E-B05B-CD5553788E7E}"/>
    <cellStyle name="Total 3 3 8 3" xfId="9488" xr:uid="{4822D25D-E5EB-4D13-93AC-FD4F71ABDD5C}"/>
    <cellStyle name="Total 3 3 8 3 2" xfId="18477" xr:uid="{8948F2C0-3CC8-4EA4-8D83-3222E3834BB7}"/>
    <cellStyle name="Total 3 3 8 3 2 2" xfId="37721" xr:uid="{C096247A-29D9-4A12-85C6-B594D6793F2D}"/>
    <cellStyle name="Total 3 3 8 3 3" xfId="24802" xr:uid="{58F5DF8A-CEEF-4837-8D7C-7215D4BD7C54}"/>
    <cellStyle name="Total 3 3 8 4" xfId="28347" xr:uid="{274AA3E8-D443-4F68-8A94-B37F5ECD1CCB}"/>
    <cellStyle name="Total 3 3 9" xfId="4681" xr:uid="{AB1F3328-0E0E-448D-8BE3-D02592D1012E}"/>
    <cellStyle name="Total 3 3 9 2" xfId="7267" xr:uid="{01B063AA-6197-4ED2-9D1C-FB4F0D4D04A2}"/>
    <cellStyle name="Total 3 3 9 2 2" xfId="16256" xr:uid="{5CA0F2AE-0DFB-4D0E-9EDE-ACA6E66EEA39}"/>
    <cellStyle name="Total 3 3 9 2 2 2" xfId="42041" xr:uid="{25F059D8-3769-4497-8741-6540D0CC70D4}"/>
    <cellStyle name="Total 3 3 9 2 3" xfId="30257" xr:uid="{47FCAF51-B833-4BEA-9950-21E81B5C073D}"/>
    <cellStyle name="Total 3 3 9 3" xfId="9904" xr:uid="{6868331C-AA42-4B54-9CAC-44DC25F57283}"/>
    <cellStyle name="Total 3 3 9 3 2" xfId="18893" xr:uid="{1FAA51AD-2DA7-4759-93CD-93850EE82A0F}"/>
    <cellStyle name="Total 3 3 9 3 2 2" xfId="26919" xr:uid="{C7E2A946-33F9-48A1-BF87-6D287780FEE0}"/>
    <cellStyle name="Total 3 3 9 3 3" xfId="44055" xr:uid="{1CF159D5-9BF3-421F-A526-DC7DB3B8F676}"/>
    <cellStyle name="Total 3 3 9 4" xfId="13670" xr:uid="{32F41CFD-5774-46A3-B600-7F42E29649BD}"/>
    <cellStyle name="Total 3 3 9 4 2" xfId="30334" xr:uid="{2DBEEF86-BBEE-4455-8569-55A0E18F460E}"/>
    <cellStyle name="Total 3 3 9 5" xfId="39475" xr:uid="{F556E16B-9FAE-46E7-8A68-D283821795BF}"/>
    <cellStyle name="Total 3 30" xfId="45329" xr:uid="{62845388-47EF-4150-820A-3CAF5A665A1C}"/>
    <cellStyle name="Total 3 31" xfId="45303" xr:uid="{108F47E9-C8CB-489F-9155-D443DC6822B4}"/>
    <cellStyle name="Total 3 32" xfId="45340" xr:uid="{0DE17EDE-030E-4325-B741-1B6BC9B4ED71}"/>
    <cellStyle name="Total 3 33" xfId="45410" xr:uid="{1F92C2C0-01B9-4C71-92F2-56ECAD53CD56}"/>
    <cellStyle name="Total 3 34" xfId="44247" xr:uid="{782A822F-D5B5-4DF2-9542-4C62ACBC4581}"/>
    <cellStyle name="Total 3 35" xfId="44143" xr:uid="{32FE41D2-681D-4198-A4B7-C68FB50354D8}"/>
    <cellStyle name="Total 3 36" xfId="45476" xr:uid="{972B6E70-790C-4E3E-8EB9-8B3FC6EADCC8}"/>
    <cellStyle name="Total 3 4" xfId="336" xr:uid="{966B7CD1-8271-4DA0-9C6F-3B540CE35859}"/>
    <cellStyle name="Total 3 4 10" xfId="6638" xr:uid="{17578C02-9D17-4D67-B87B-AF3518931CED}"/>
    <cellStyle name="Total 3 4 10 2" xfId="11844" xr:uid="{D34C15EA-B895-43E3-BA12-AE2830EC5A31}"/>
    <cellStyle name="Total 3 4 10 2 2" xfId="20833" xr:uid="{43031E35-8693-446B-856E-2712249BE392}"/>
    <cellStyle name="Total 3 4 10 2 2 2" xfId="35640" xr:uid="{A9DE7ED2-FFBA-4C0F-ABAC-4FAACB18216B}"/>
    <cellStyle name="Total 3 4 10 2 3" xfId="44092" xr:uid="{CA747323-6EBE-49AE-83B2-0B32CB22D8DF}"/>
    <cellStyle name="Total 3 4 10 3" xfId="15627" xr:uid="{7C11AE14-0DF1-4F82-AECF-1944FF9EC734}"/>
    <cellStyle name="Total 3 4 10 3 2" xfId="25965" xr:uid="{5BDB2729-1842-4316-8113-D6DB1C82198E}"/>
    <cellStyle name="Total 3 4 10 4" xfId="39240" xr:uid="{B762EC68-AB9E-4A13-9BE0-72AB2C7FF427}"/>
    <cellStyle name="Total 3 4 11" xfId="9207" xr:uid="{432CBF25-ED15-4F06-B173-139CB27D890A}"/>
    <cellStyle name="Total 3 4 11 2" xfId="18196" xr:uid="{BA46F7C1-3DF4-4062-88C6-65BE7785AAF0}"/>
    <cellStyle name="Total 3 4 11 2 2" xfId="32375" xr:uid="{5130050B-2EA3-4372-A582-D7F75358B3CF}"/>
    <cellStyle name="Total 3 4 11 3" xfId="31587" xr:uid="{50C8B363-D8D1-40B1-8EDA-8831DA7B5E11}"/>
    <cellStyle name="Total 3 4 12" xfId="9700" xr:uid="{10ECC1A3-1A31-4E67-950F-BD479DCF07E5}"/>
    <cellStyle name="Total 3 4 12 2" xfId="18689" xr:uid="{1CF2CD0F-8093-4B60-9BC8-82D7F088A339}"/>
    <cellStyle name="Total 3 4 12 2 2" xfId="43225" xr:uid="{38D53BEC-3731-45D4-9BCB-6D7A2047E00D}"/>
    <cellStyle name="Total 3 4 12 3" xfId="40029" xr:uid="{BDB9C25C-19EE-4282-886E-3E320EE64320}"/>
    <cellStyle name="Total 3 4 13" xfId="2342" xr:uid="{CE8AD7EB-A389-4996-A48B-93314D4AAAA0}"/>
    <cellStyle name="Total 3 4 13 2" xfId="34613" xr:uid="{FE240357-786C-43C9-A509-758DAD3B7D90}"/>
    <cellStyle name="Total 3 4 14" xfId="13251" xr:uid="{94AA540E-3C77-4DA5-8AD3-6C60ADFCC321}"/>
    <cellStyle name="Total 3 4 14 2" xfId="33208" xr:uid="{EE2A5F29-EB3E-480D-88F3-40CC85285612}"/>
    <cellStyle name="Total 3 4 15" xfId="22954" xr:uid="{08B93938-6390-480D-BDC5-52656E20C099}"/>
    <cellStyle name="Total 3 4 16" xfId="44305" xr:uid="{9FAA5757-D055-4ED6-9905-0CBC62314862}"/>
    <cellStyle name="Total 3 4 17" xfId="45602" xr:uid="{B52F1FD0-CC35-43B9-8550-7CAAB3B4B74E}"/>
    <cellStyle name="Total 3 4 2" xfId="468" xr:uid="{739750F9-6A8E-494C-AA6E-D02340B07322}"/>
    <cellStyle name="Total 3 4 2 10" xfId="9332" xr:uid="{79321229-6C8D-4488-B4E9-9640A9417731}"/>
    <cellStyle name="Total 3 4 2 10 2" xfId="18321" xr:uid="{401E12FC-B744-4FE4-8944-44D433EDAAB3}"/>
    <cellStyle name="Total 3 4 2 10 2 2" xfId="26574" xr:uid="{7351A344-6CEF-42AE-80E6-E58DD9E25729}"/>
    <cellStyle name="Total 3 4 2 10 3" xfId="33726" xr:uid="{B4732DB6-6D21-49BD-8458-D761445D49DB}"/>
    <cellStyle name="Total 3 4 2 11" xfId="12480" xr:uid="{0870CBDB-9AE8-452A-B552-FB32A8C82D7B}"/>
    <cellStyle name="Total 3 4 2 11 2" xfId="21469" xr:uid="{4CD256A0-D789-4673-A427-787F077FF2D9}"/>
    <cellStyle name="Total 3 4 2 11 2 2" xfId="27788" xr:uid="{30EA851C-18A9-46C7-B6BC-C07BD01BDF41}"/>
    <cellStyle name="Total 3 4 2 11 3" xfId="38154" xr:uid="{19F36820-762A-4ADA-B84F-5722A1F898C5}"/>
    <cellStyle name="Total 3 4 2 12" xfId="2474" xr:uid="{D86A6B97-AEEB-4608-A5D4-34B24398DBDC}"/>
    <cellStyle name="Total 3 4 2 12 2" xfId="36634" xr:uid="{67616233-D66D-4349-B831-2AFA8207F20E}"/>
    <cellStyle name="Total 3 4 2 13" xfId="13383" xr:uid="{02E11A44-20C4-4648-95DE-95A818D903A2}"/>
    <cellStyle name="Total 3 4 2 13 2" xfId="40982" xr:uid="{2D12ADE8-7744-40C8-BE03-A937665DC7BE}"/>
    <cellStyle name="Total 3 4 2 14" xfId="43205" xr:uid="{7F960230-3FAC-4F30-A10E-DEB2F7D10CDA}"/>
    <cellStyle name="Total 3 4 2 15" xfId="46114" xr:uid="{38AAF4A8-EA48-442B-8FC9-0EE37A02086F}"/>
    <cellStyle name="Total 3 4 2 2" xfId="817" xr:uid="{6936AB5E-999B-43F1-82D4-5C3DDAE47971}"/>
    <cellStyle name="Total 3 4 2 2 2" xfId="5186" xr:uid="{907021CA-F023-4C82-B01A-CC69C1DE1FEB}"/>
    <cellStyle name="Total 3 4 2 2 2 2" xfId="7772" xr:uid="{4F4B0FBF-0FDD-4999-90B5-FB0B988D5BA6}"/>
    <cellStyle name="Total 3 4 2 2 2 2 2" xfId="16761" xr:uid="{E9DB70C9-2765-463C-972F-6BFE3CCD0320}"/>
    <cellStyle name="Total 3 4 2 2 2 2 2 2" xfId="23289" xr:uid="{6A33CA05-548C-48A7-BF88-573CCFDA6FED}"/>
    <cellStyle name="Total 3 4 2 2 2 2 3" xfId="39861" xr:uid="{A3809E94-1FC5-4B90-8BAB-8AE443E473B9}"/>
    <cellStyle name="Total 3 4 2 2 2 3" xfId="10409" xr:uid="{F088B086-347D-42D8-A613-CF0BE29FE23F}"/>
    <cellStyle name="Total 3 4 2 2 2 3 2" xfId="19398" xr:uid="{DFE747FD-6421-4C35-A335-F1D2A92045C6}"/>
    <cellStyle name="Total 3 4 2 2 2 3 2 2" xfId="40715" xr:uid="{F863C17A-B3B5-4A5A-9510-A969681BCA1D}"/>
    <cellStyle name="Total 3 4 2 2 2 3 3" xfId="43821" xr:uid="{BB913C6B-AA66-41C7-ABD3-74CBDCDBF897}"/>
    <cellStyle name="Total 3 4 2 2 2 4" xfId="14175" xr:uid="{404D2990-41D5-4A15-8EAF-BF1F6A7ECFD2}"/>
    <cellStyle name="Total 3 4 2 2 2 4 2" xfId="32949" xr:uid="{F5BF0D1D-86EC-4BCF-B798-CECBCA15DE8B}"/>
    <cellStyle name="Total 3 4 2 2 2 5" xfId="42522" xr:uid="{B2D7341A-C7B0-4242-AA6E-D40C0B996D86}"/>
    <cellStyle name="Total 3 4 2 2 2 6" xfId="56390" xr:uid="{1B753CA0-F57A-4767-A4BC-1CA65077D427}"/>
    <cellStyle name="Total 3 4 2 2 3" xfId="3254" xr:uid="{04211857-EAA5-4B47-8A7B-A1C6E8AC94B7}"/>
    <cellStyle name="Total 3 4 2 2 3 2" xfId="36907" xr:uid="{43B45847-0902-427C-AB7E-4A49F0E63CA7}"/>
    <cellStyle name="Total 3 4 2 2 4" xfId="39080" xr:uid="{103B10C5-B1DE-4DC2-83B7-B9161B72A0FF}"/>
    <cellStyle name="Total 3 4 2 2 5" xfId="49608" xr:uid="{673EE8B6-9E02-44EC-839F-A180F2175A59}"/>
    <cellStyle name="Total 3 4 2 3" xfId="1162" xr:uid="{9917D656-8522-4EFE-81DD-1A207C1F4ABF}"/>
    <cellStyle name="Total 3 4 2 3 2" xfId="5507" xr:uid="{691549B3-F214-44FC-AB50-6F9F33051D1F}"/>
    <cellStyle name="Total 3 4 2 3 2 2" xfId="8093" xr:uid="{BA7DC623-24DD-45C1-BAA0-722FF567B87E}"/>
    <cellStyle name="Total 3 4 2 3 2 2 2" xfId="17082" xr:uid="{8416A455-A0E0-44E5-8BE1-44E16EA89F71}"/>
    <cellStyle name="Total 3 4 2 3 2 2 2 2" xfId="41968" xr:uid="{2F02E784-11F8-4656-B2E6-A74341D27275}"/>
    <cellStyle name="Total 3 4 2 3 2 2 3" xfId="34793" xr:uid="{46E1249A-7C0D-4497-A22E-0395A9EFD0AB}"/>
    <cellStyle name="Total 3 4 2 3 2 3" xfId="10730" xr:uid="{8E255854-DF12-4221-9768-E3946E2682B4}"/>
    <cellStyle name="Total 3 4 2 3 2 3 2" xfId="19719" xr:uid="{0521ECD0-6F84-41E1-8A47-C8E5E35C3A1A}"/>
    <cellStyle name="Total 3 4 2 3 2 3 2 2" xfId="27885" xr:uid="{0F2F324E-6B53-4357-BFA6-D7A72B0E01BC}"/>
    <cellStyle name="Total 3 4 2 3 2 3 3" xfId="32215" xr:uid="{9B46E1E2-BC5B-41A8-9542-BA3F2BA9B271}"/>
    <cellStyle name="Total 3 4 2 3 2 4" xfId="14496" xr:uid="{A905EF88-397C-4448-A7BD-28F73EE38D67}"/>
    <cellStyle name="Total 3 4 2 3 2 4 2" xfId="29386" xr:uid="{4D419586-83BB-49CE-9B0C-DE9B675DBF3D}"/>
    <cellStyle name="Total 3 4 2 3 2 5" xfId="34930" xr:uid="{1B0B4DF4-0357-4FB9-93D5-5AC149521A28}"/>
    <cellStyle name="Total 3 4 2 3 2 6" xfId="57826" xr:uid="{907EF7A9-2458-4541-B404-FBC24FFE2C6D}"/>
    <cellStyle name="Total 3 4 2 3 3" xfId="3599" xr:uid="{2CAF1758-F51D-4A79-A9D0-35BE150E0B62}"/>
    <cellStyle name="Total 3 4 2 3 3 2" xfId="41107" xr:uid="{253119D6-3764-4475-AFCD-7BDD5615FA44}"/>
    <cellStyle name="Total 3 4 2 3 4" xfId="22301" xr:uid="{47E7F085-174A-4E2B-AA94-06B34C6F630D}"/>
    <cellStyle name="Total 3 4 2 3 5" xfId="51044" xr:uid="{4CFF384D-BB76-4425-919D-E8FAF59AA920}"/>
    <cellStyle name="Total 3 4 2 4" xfId="1506" xr:uid="{35C41B9C-B228-4CAD-A062-D27EE3FD9B9B}"/>
    <cellStyle name="Total 3 4 2 4 2" xfId="5851" xr:uid="{98A822FF-EC0D-4441-9EE9-6E9D709FE1FF}"/>
    <cellStyle name="Total 3 4 2 4 2 2" xfId="8437" xr:uid="{E00118C2-B516-4DDE-9687-7EA44EE8B70F}"/>
    <cellStyle name="Total 3 4 2 4 2 2 2" xfId="17426" xr:uid="{C534D111-E8EB-47D1-922A-C8B51D4974B5}"/>
    <cellStyle name="Total 3 4 2 4 2 2 2 2" xfId="41008" xr:uid="{58B5B501-2C3D-4466-BC97-233A7BB17F40}"/>
    <cellStyle name="Total 3 4 2 4 2 2 3" xfId="41961" xr:uid="{DFC82C0B-C265-4555-81B1-D407567D9DDD}"/>
    <cellStyle name="Total 3 4 2 4 2 3" xfId="11074" xr:uid="{B01B162D-B418-483E-9B73-35832B451787}"/>
    <cellStyle name="Total 3 4 2 4 2 3 2" xfId="20063" xr:uid="{7DD3FFEF-A759-40DC-8C09-7EBAEBB558C8}"/>
    <cellStyle name="Total 3 4 2 4 2 3 2 2" xfId="30388" xr:uid="{5D1B6D0D-9FF5-4EC2-8700-94E4AAFC106A}"/>
    <cellStyle name="Total 3 4 2 4 2 3 3" xfId="36599" xr:uid="{3C5F2991-22A9-4E83-9DD7-10B0D06DAA14}"/>
    <cellStyle name="Total 3 4 2 4 2 4" xfId="14840" xr:uid="{EBF15CD4-8429-464E-8DF4-DA6D4E2B96C8}"/>
    <cellStyle name="Total 3 4 2 4 2 4 2" xfId="24457" xr:uid="{8DCE76F3-6AF9-4565-962D-2E051CDEB0B7}"/>
    <cellStyle name="Total 3 4 2 4 2 5" xfId="42319" xr:uid="{D9A8E057-6900-4BEE-9F37-14630A88B59D}"/>
    <cellStyle name="Total 3 4 2 4 2 6" xfId="54532" xr:uid="{7BF00BD8-75A9-4783-993B-11B6B438D639}"/>
    <cellStyle name="Total 3 4 2 4 3" xfId="3943" xr:uid="{6EFF1C35-FEC5-41DC-9B2D-C667E48FFB49}"/>
    <cellStyle name="Total 3 4 2 4 3 2" xfId="22307" xr:uid="{841CF1B8-1AD6-48F1-A6AC-BB80F46F8045}"/>
    <cellStyle name="Total 3 4 2 4 4" xfId="43488" xr:uid="{75EE1913-19F1-4F10-A975-98757BD0D77D}"/>
    <cellStyle name="Total 3 4 2 4 5" xfId="47725" xr:uid="{988762BA-7858-4494-8870-210B15AC9B39}"/>
    <cellStyle name="Total 3 4 2 5" xfId="1897" xr:uid="{9573192C-E7CB-488D-A635-8F14F0346D19}"/>
    <cellStyle name="Total 3 4 2 5 2" xfId="6213" xr:uid="{088322A3-2AF9-40C6-9F92-B9F4270681DC}"/>
    <cellStyle name="Total 3 4 2 5 2 2" xfId="8799" xr:uid="{A7F2FC0E-28AB-4DE4-A0EA-416309F4CD4A}"/>
    <cellStyle name="Total 3 4 2 5 2 2 2" xfId="17788" xr:uid="{58AEE5D0-4035-4787-88C7-8885A077A73F}"/>
    <cellStyle name="Total 3 4 2 5 2 2 2 2" xfId="32136" xr:uid="{689A730B-B6CA-422F-9CB0-38501AAF1335}"/>
    <cellStyle name="Total 3 4 2 5 2 2 3" xfId="35631" xr:uid="{482D8EAA-BA5B-4BED-A8A2-4C2C0C44A9D5}"/>
    <cellStyle name="Total 3 4 2 5 2 3" xfId="11436" xr:uid="{D63AC3ED-8251-4256-9C79-9C55BE883B52}"/>
    <cellStyle name="Total 3 4 2 5 2 3 2" xfId="20425" xr:uid="{A8FE8114-EC8F-474C-A113-040271204F75}"/>
    <cellStyle name="Total 3 4 2 5 2 3 2 2" xfId="32376" xr:uid="{55A1E52C-5B63-49B2-82B4-504479EAFD87}"/>
    <cellStyle name="Total 3 4 2 5 2 3 3" xfId="33155" xr:uid="{51744931-07A5-4404-8083-56E1731DE274}"/>
    <cellStyle name="Total 3 4 2 5 2 4" xfId="15202" xr:uid="{1AD91C5E-4AB4-480F-B879-2DBB0BF6563C}"/>
    <cellStyle name="Total 3 4 2 5 2 4 2" xfId="34549" xr:uid="{15E20963-A1A9-428B-82A2-FC1AE4566462}"/>
    <cellStyle name="Total 3 4 2 5 2 5" xfId="43103" xr:uid="{32CE1171-22DE-4178-B18E-46A2BBC94FAF}"/>
    <cellStyle name="Total 3 4 2 5 3" xfId="4334" xr:uid="{137D8FF8-6F6B-4B31-947B-D2581461368F}"/>
    <cellStyle name="Total 3 4 2 5 3 2" xfId="43633" xr:uid="{3571B6B5-60E3-4C41-9D8C-562386016011}"/>
    <cellStyle name="Total 3 4 2 5 4" xfId="33758" xr:uid="{7301E4D6-0EF3-47D0-912B-A36E611D06B8}"/>
    <cellStyle name="Total 3 4 2 6" xfId="2125" xr:uid="{2A2C63F5-1EEA-4CC4-8F76-2407461DDDBF}"/>
    <cellStyle name="Total 3 4 2 6 2" xfId="6426" xr:uid="{79C3B2B0-A79A-4D74-A6E5-3EA43B51168B}"/>
    <cellStyle name="Total 3 4 2 6 2 2" xfId="9012" xr:uid="{9154330C-5293-4EB2-B25A-6EFE43E2D311}"/>
    <cellStyle name="Total 3 4 2 6 2 2 2" xfId="18001" xr:uid="{CAE4C03A-66DA-428D-A2ED-F1BBF5E60012}"/>
    <cellStyle name="Total 3 4 2 6 2 2 2 2" xfId="25172" xr:uid="{A5330B65-CE7D-4A7C-A5D7-E4634C6D44D9}"/>
    <cellStyle name="Total 3 4 2 6 2 2 3" xfId="30987" xr:uid="{B3256CE0-E0B8-41B3-8AE8-FC21FE67F925}"/>
    <cellStyle name="Total 3 4 2 6 2 3" xfId="11649" xr:uid="{46851F7D-346C-41A2-B44F-C664847A5EC5}"/>
    <cellStyle name="Total 3 4 2 6 2 3 2" xfId="20638" xr:uid="{E3F10D8D-9DB8-4EEB-977E-E83D434E88CD}"/>
    <cellStyle name="Total 3 4 2 6 2 3 2 2" xfId="42166" xr:uid="{0C215851-6A19-4559-B94C-BCA6BECC9DE3}"/>
    <cellStyle name="Total 3 4 2 6 2 3 3" xfId="41689" xr:uid="{668A5A04-5A68-47ED-BB70-3903E74F2DDA}"/>
    <cellStyle name="Total 3 4 2 6 2 4" xfId="15415" xr:uid="{8719963B-35C8-4B34-B4C9-34D0B6C5B388}"/>
    <cellStyle name="Total 3 4 2 6 2 4 2" xfId="22465" xr:uid="{6E52DA68-FBA6-4846-93C4-04902DA14B32}"/>
    <cellStyle name="Total 3 4 2 6 2 5" xfId="36664" xr:uid="{F0538616-123D-4100-8BA7-B5B938BBA129}"/>
    <cellStyle name="Total 3 4 2 6 3" xfId="4562" xr:uid="{48A58DC4-499F-47EB-A380-42CEF59FCB14}"/>
    <cellStyle name="Total 3 4 2 6 3 2" xfId="27444" xr:uid="{621978EC-61D5-4D51-A607-48535D1BBF22}"/>
    <cellStyle name="Total 3 4 2 6 4" xfId="42455" xr:uid="{18C703EA-1B04-4AE0-9272-0AC914B85819}"/>
    <cellStyle name="Total 3 4 2 7" xfId="2935" xr:uid="{E1ABA7FC-AEA7-4B27-8038-BDC21549A021}"/>
    <cellStyle name="Total 3 4 2 7 2" xfId="7085" xr:uid="{A4953E9D-2F90-4CEE-BD1E-CE597BFF9EFE}"/>
    <cellStyle name="Total 3 4 2 7 2 2" xfId="12211" xr:uid="{CB4E6CD2-95DA-412D-A05A-6713EB2DBA1E}"/>
    <cellStyle name="Total 3 4 2 7 2 2 2" xfId="21200" xr:uid="{97EF7965-CB85-4426-B84D-ED34271A2869}"/>
    <cellStyle name="Total 3 4 2 7 2 2 2 2" xfId="42984" xr:uid="{876E4D6B-EECE-46D1-A02D-A50F5E84C593}"/>
    <cellStyle name="Total 3 4 2 7 2 2 3" xfId="22160" xr:uid="{63828301-A6DE-481F-A0B4-FE84F15238F5}"/>
    <cellStyle name="Total 3 4 2 7 2 3" xfId="13005" xr:uid="{844B582D-CB49-41F2-8078-1E21ED4BDE72}"/>
    <cellStyle name="Total 3 4 2 7 2 3 2" xfId="21994" xr:uid="{5A0E01EE-4688-43D1-9ED7-185D651B41FB}"/>
    <cellStyle name="Total 3 4 2 7 2 3 2 2" xfId="23663" xr:uid="{55E425E3-B0F2-41C8-93F4-BD220FE89851}"/>
    <cellStyle name="Total 3 4 2 7 2 3 3" xfId="33589" xr:uid="{DE179B8C-4DE9-40D7-B0B4-6E241378F558}"/>
    <cellStyle name="Total 3 4 2 7 2 4" xfId="16074" xr:uid="{CB883E67-D1E9-462E-913B-CE1A725053D5}"/>
    <cellStyle name="Total 3 4 2 7 2 4 2" xfId="23780" xr:uid="{9B49258A-2C74-45E5-9774-E89272E8A016}"/>
    <cellStyle name="Total 3 4 2 7 2 5" xfId="43005" xr:uid="{4E2FCD48-1DC8-4632-9581-CD401D2A1D29}"/>
    <cellStyle name="Total 3 4 2 7 3" xfId="9648" xr:uid="{9B104DB9-7CAB-4BFE-B4BA-30CB50C31E0B}"/>
    <cellStyle name="Total 3 4 2 7 3 2" xfId="18637" xr:uid="{3C36C8EA-5176-474F-88ED-F3C733F0D679}"/>
    <cellStyle name="Total 3 4 2 7 3 2 2" xfId="27735" xr:uid="{DF597AEF-891C-420E-A96F-6FA654C3A60C}"/>
    <cellStyle name="Total 3 4 2 7 3 3" xfId="39570" xr:uid="{12F91779-9EF8-44B6-9753-858F2366BE24}"/>
    <cellStyle name="Total 3 4 2 7 4" xfId="31355" xr:uid="{773D386C-178B-4C02-AB98-51E051666E32}"/>
    <cellStyle name="Total 3 4 2 8" xfId="4862" xr:uid="{3B8336E2-BCB5-4810-8238-F8DB3C827B9D}"/>
    <cellStyle name="Total 3 4 2 8 2" xfId="7448" xr:uid="{63F2F3D7-29F4-4A80-9568-F13A799F8B54}"/>
    <cellStyle name="Total 3 4 2 8 2 2" xfId="16437" xr:uid="{5A491ED9-7735-4449-83ED-CF2FB384CDA4}"/>
    <cellStyle name="Total 3 4 2 8 2 2 2" xfId="29319" xr:uid="{7B03A2F2-4CFA-483E-8B17-C9033746452F}"/>
    <cellStyle name="Total 3 4 2 8 2 3" xfId="24083" xr:uid="{C8666128-6093-4CFD-9A04-6A7D8B675309}"/>
    <cellStyle name="Total 3 4 2 8 3" xfId="10085" xr:uid="{D41CF0C4-06B6-4AE7-BB46-83E92801F2BE}"/>
    <cellStyle name="Total 3 4 2 8 3 2" xfId="19074" xr:uid="{C9F3FAB0-8EF7-492B-B9BB-E2293B50268D}"/>
    <cellStyle name="Total 3 4 2 8 3 2 2" xfId="33217" xr:uid="{1403A46B-22C8-406D-B69F-2F585D26127E}"/>
    <cellStyle name="Total 3 4 2 8 3 3" xfId="42746" xr:uid="{89025396-8720-48A7-8F30-B1777538EA1F}"/>
    <cellStyle name="Total 3 4 2 8 4" xfId="13851" xr:uid="{80F72141-D89B-40E9-82B5-74F5F2B29D08}"/>
    <cellStyle name="Total 3 4 2 8 4 2" xfId="28401" xr:uid="{0BC6CA0B-03CE-46C4-A178-1E270561157C}"/>
    <cellStyle name="Total 3 4 2 8 5" xfId="26760" xr:uid="{8745B2ED-DF75-4B20-B3F4-C2D2302BEB9A}"/>
    <cellStyle name="Total 3 4 2 9" xfId="6770" xr:uid="{7CB37E82-E3A1-467C-8E8F-022BC875E061}"/>
    <cellStyle name="Total 3 4 2 9 2" xfId="11969" xr:uid="{111EDAB9-3A37-4131-96E0-21A311536AC2}"/>
    <cellStyle name="Total 3 4 2 9 2 2" xfId="20958" xr:uid="{24DD53BA-3F7A-4C64-B026-A508AC8FFD61}"/>
    <cellStyle name="Total 3 4 2 9 2 2 2" xfId="30418" xr:uid="{AC2E066F-3F32-4E53-9A8B-6FDA0E5551E4}"/>
    <cellStyle name="Total 3 4 2 9 2 3" xfId="34539" xr:uid="{E698B2A8-B280-4DE8-B4CF-1082E63D51A5}"/>
    <cellStyle name="Total 3 4 2 9 3" xfId="15759" xr:uid="{6EA92D05-9B72-4385-9D1F-F242A5309AD5}"/>
    <cellStyle name="Total 3 4 2 9 3 2" xfId="22814" xr:uid="{EBED87C0-C457-465F-B14B-1DB1434C2FB8}"/>
    <cellStyle name="Total 3 4 2 9 4" xfId="22231" xr:uid="{F8A75AF7-50C6-498B-B835-88DBAC00BEA2}"/>
    <cellStyle name="Total 3 4 3" xfId="685" xr:uid="{D4811E7A-4D69-4764-A8F2-9339527FAD4D}"/>
    <cellStyle name="Total 3 4 3 2" xfId="5061" xr:uid="{65A7FCB6-5B31-4CE8-8794-545E13069107}"/>
    <cellStyle name="Total 3 4 3 2 2" xfId="7647" xr:uid="{F80066AE-D510-48AE-904C-4FD9BC367DC2}"/>
    <cellStyle name="Total 3 4 3 2 2 2" xfId="16636" xr:uid="{25C47804-8EB1-4E07-A1C3-36145C50E7FE}"/>
    <cellStyle name="Total 3 4 3 2 2 2 2" xfId="42679" xr:uid="{195270BF-6FF4-42EB-BC90-6B1C552907ED}"/>
    <cellStyle name="Total 3 4 3 2 2 3" xfId="24388" xr:uid="{595564D5-D6BE-4954-8357-12A330F65E6B}"/>
    <cellStyle name="Total 3 4 3 2 2 4" xfId="56795" xr:uid="{14A607F1-19D2-44EC-BBE5-E105382553AB}"/>
    <cellStyle name="Total 3 4 3 2 3" xfId="10284" xr:uid="{3F125FFA-5174-4F90-A379-50B34D2880A4}"/>
    <cellStyle name="Total 3 4 3 2 3 2" xfId="19273" xr:uid="{19C8FAE9-7083-4243-946B-61B78C7D3744}"/>
    <cellStyle name="Total 3 4 3 2 3 2 2" xfId="23537" xr:uid="{3FF9990D-C469-487F-A10B-79698505B24F}"/>
    <cellStyle name="Total 3 4 3 2 3 3" xfId="26775" xr:uid="{DCD8FF29-F316-4559-BB1D-0D65DA74154F}"/>
    <cellStyle name="Total 3 4 3 2 4" xfId="14050" xr:uid="{A49FF09D-CE61-4401-85F5-E0FFD2463525}"/>
    <cellStyle name="Total 3 4 3 2 4 2" xfId="27837" xr:uid="{CACFEAC6-278C-4260-BB48-1CCC6B096CA6}"/>
    <cellStyle name="Total 3 4 3 2 5" xfId="36176" xr:uid="{16F27BB9-F920-4871-A6C3-A93982EF46C0}"/>
    <cellStyle name="Total 3 4 3 2 6" xfId="50013" xr:uid="{D77C7ACE-894A-487C-93A0-0EB5ED54B42B}"/>
    <cellStyle name="Total 3 4 3 3" xfId="3122" xr:uid="{B5A609C6-419D-47E5-9542-C4EDBEC6A37C}"/>
    <cellStyle name="Total 3 4 3 3 2" xfId="22936" xr:uid="{5F10EC62-DE03-4524-BAEF-664DECEFB185}"/>
    <cellStyle name="Total 3 4 3 3 2 2" xfId="57585" xr:uid="{D1581315-734C-4BA4-80DF-B9ADBD044D7D}"/>
    <cellStyle name="Total 3 4 3 3 3" xfId="50803" xr:uid="{78BFECB9-15BC-465C-AE21-5C415DB0C523}"/>
    <cellStyle name="Total 3 4 3 4" xfId="35960" xr:uid="{05151B93-19DA-43A4-B3F6-E208BFF2F73E}"/>
    <cellStyle name="Total 3 4 3 4 2" xfId="54922" xr:uid="{960938F1-7BE0-4B34-A939-39C236676693}"/>
    <cellStyle name="Total 3 4 3 4 3" xfId="48130" xr:uid="{E350BE71-341E-4AF2-81EB-333109A12480}"/>
    <cellStyle name="Total 3 4 3 5" xfId="53222" xr:uid="{DDC256FE-2E01-4697-84FC-B5390B68EB8E}"/>
    <cellStyle name="Total 3 4 3 6" xfId="46516" xr:uid="{84D64F88-1981-4922-9A05-772BF4C5F572}"/>
    <cellStyle name="Total 3 4 4" xfId="1030" xr:uid="{F24DA950-2B47-41C2-AAD0-95BCBF5CC46C}"/>
    <cellStyle name="Total 3 4 4 2" xfId="5382" xr:uid="{952E8BAC-7249-443C-A283-C8F6F1A24C68}"/>
    <cellStyle name="Total 3 4 4 2 2" xfId="7968" xr:uid="{AF13CA8C-66E2-4057-B246-9D9C528DAB03}"/>
    <cellStyle name="Total 3 4 4 2 2 2" xfId="16957" xr:uid="{91732011-B200-4806-8DFC-972C1A4386FB}"/>
    <cellStyle name="Total 3 4 4 2 2 2 2" xfId="24759" xr:uid="{0218B2F5-26F8-4B50-A129-2C1E9AB24F88}"/>
    <cellStyle name="Total 3 4 4 2 2 3" xfId="38081" xr:uid="{7C70155E-11DB-4FBF-A8CA-74DD2A3BADD7}"/>
    <cellStyle name="Total 3 4 4 2 3" xfId="10605" xr:uid="{804FE857-CFBD-4F1B-96F3-2A4F4F37E081}"/>
    <cellStyle name="Total 3 4 4 2 3 2" xfId="19594" xr:uid="{E078CFF5-F7EF-4A23-8247-630F15DC3168}"/>
    <cellStyle name="Total 3 4 4 2 3 2 2" xfId="31509" xr:uid="{9ABB96CD-8C20-4C93-962B-98F60E77A349}"/>
    <cellStyle name="Total 3 4 4 2 3 3" xfId="32029" xr:uid="{A8F9A111-9A04-437C-B7E8-660B786DC475}"/>
    <cellStyle name="Total 3 4 4 2 4" xfId="14371" xr:uid="{4F013CFC-95AB-4D60-9007-2779FC50FF36}"/>
    <cellStyle name="Total 3 4 4 2 4 2" xfId="34352" xr:uid="{503278EC-6C77-4B40-B452-C0DAAAA59BE8}"/>
    <cellStyle name="Total 3 4 4 2 5" xfId="32685" xr:uid="{3A2A89F8-A436-4C67-9290-EC7EA4469D01}"/>
    <cellStyle name="Total 3 4 4 2 6" xfId="55918" xr:uid="{0AF2B372-3C7B-432D-A44A-C731A6AA0C4E}"/>
    <cellStyle name="Total 3 4 4 3" xfId="3467" xr:uid="{194C656A-FDB9-4598-BDBC-FA16A2783A88}"/>
    <cellStyle name="Total 3 4 4 3 2" xfId="30408" xr:uid="{796D31EE-D69C-433F-BF56-8DC9E557450C}"/>
    <cellStyle name="Total 3 4 4 4" xfId="30337" xr:uid="{F7B298CA-0324-4E62-9780-28845C8889DD}"/>
    <cellStyle name="Total 3 4 4 5" xfId="49136" xr:uid="{4E85CDCD-F98B-4B85-A911-11BB0BC3377F}"/>
    <cellStyle name="Total 3 4 5" xfId="1374" xr:uid="{B4221078-F894-4D1C-B9FB-BC6161EC575B}"/>
    <cellStyle name="Total 3 4 5 2" xfId="5719" xr:uid="{54E8202D-4433-4994-9180-138285AD0F38}"/>
    <cellStyle name="Total 3 4 5 2 2" xfId="8305" xr:uid="{76959E6E-E890-445B-87C8-B8612490F9E6}"/>
    <cellStyle name="Total 3 4 5 2 2 2" xfId="17294" xr:uid="{32C69383-5577-4900-9088-09B09C1DF8FC}"/>
    <cellStyle name="Total 3 4 5 2 2 2 2" xfId="42345" xr:uid="{BFBB246C-8E72-4D8F-9AB4-8977331DD969}"/>
    <cellStyle name="Total 3 4 5 2 2 3" xfId="28027" xr:uid="{6AD51089-A216-4B78-A04C-194DE08460D3}"/>
    <cellStyle name="Total 3 4 5 2 3" xfId="10942" xr:uid="{8BAF93AB-BD9D-433A-B936-43770C94A214}"/>
    <cellStyle name="Total 3 4 5 2 3 2" xfId="19931" xr:uid="{9C6BC134-C70C-4070-8FB4-A62726FE2DA7}"/>
    <cellStyle name="Total 3 4 5 2 3 2 2" xfId="25012" xr:uid="{A11298B2-3620-4330-8AE3-C2CAA7750DC9}"/>
    <cellStyle name="Total 3 4 5 2 3 3" xfId="32197" xr:uid="{90FA54A5-89C4-4ED2-9C29-CFE89535A4F6}"/>
    <cellStyle name="Total 3 4 5 2 4" xfId="14708" xr:uid="{0BB76EF1-6771-4D55-B010-8331D85B24DE}"/>
    <cellStyle name="Total 3 4 5 2 4 2" xfId="24545" xr:uid="{E777D243-7F5F-4B76-8E27-CE06FDCFFD90}"/>
    <cellStyle name="Total 3 4 5 2 5" xfId="37313" xr:uid="{C2EB6F49-D7BA-4C1B-B5CF-15B2EE376FC9}"/>
    <cellStyle name="Total 3 4 5 2 6" xfId="58948" xr:uid="{0F536DBB-F614-424B-B172-4B6A04774DA0}"/>
    <cellStyle name="Total 3 4 5 3" xfId="3811" xr:uid="{0AE21913-178D-414F-94FB-B8A292DA0169}"/>
    <cellStyle name="Total 3 4 5 3 2" xfId="33448" xr:uid="{5577B819-117A-48EB-AF17-8B96FFD40CD8}"/>
    <cellStyle name="Total 3 4 5 4" xfId="22424" xr:uid="{EAF81EBD-64F7-463E-8E44-D343294170CE}"/>
    <cellStyle name="Total 3 4 5 5" xfId="52167" xr:uid="{9BA4DAFD-5ACC-4D20-AF24-0DD7CA8EE8C2}"/>
    <cellStyle name="Total 3 4 6" xfId="1674" xr:uid="{C4F01857-7D0C-459F-9AEA-81E5F434CBA5}"/>
    <cellStyle name="Total 3 4 6 2" xfId="6002" xr:uid="{7E7694FE-6D57-434F-940B-FB968828BDC9}"/>
    <cellStyle name="Total 3 4 6 2 2" xfId="8588" xr:uid="{CBDBFEA9-A9A1-4A3A-AC84-1277999C68D2}"/>
    <cellStyle name="Total 3 4 6 2 2 2" xfId="17577" xr:uid="{0A7740E8-A3FF-4F1B-B80E-7AA9BEFFC324}"/>
    <cellStyle name="Total 3 4 6 2 2 2 2" xfId="27308" xr:uid="{88D781E0-F47E-46E0-8804-1EF150A38C6B}"/>
    <cellStyle name="Total 3 4 6 2 2 3" xfId="25737" xr:uid="{38D61358-9ACB-4706-A54A-BCD2ABE26CB0}"/>
    <cellStyle name="Total 3 4 6 2 3" xfId="11225" xr:uid="{08E2BAEC-5FDA-441B-A30C-302D46BCCFB0}"/>
    <cellStyle name="Total 3 4 6 2 3 2" xfId="20214" xr:uid="{2E2A6256-462D-4347-A14B-8F1A672BCDA0}"/>
    <cellStyle name="Total 3 4 6 2 3 2 2" xfId="43469" xr:uid="{89E817E7-FA8D-4CBA-8971-4F1CDDA263FD}"/>
    <cellStyle name="Total 3 4 6 2 3 3" xfId="31101" xr:uid="{A7E8D09A-13B9-47FD-AA91-58F75E0753B2}"/>
    <cellStyle name="Total 3 4 6 2 4" xfId="14991" xr:uid="{64D8BA04-26F8-49A3-8E07-5C2DA0AFD095}"/>
    <cellStyle name="Total 3 4 6 2 4 2" xfId="37050" xr:uid="{48E1D176-7292-4C93-9370-9E3A7F659393}"/>
    <cellStyle name="Total 3 4 6 2 5" xfId="23988" xr:uid="{444EC728-631D-4449-A16D-72C6D3501E13}"/>
    <cellStyle name="Total 3 4 6 2 6" xfId="54084" xr:uid="{C2836A4A-FAB5-4AF7-801B-6E17A9FB6C6E}"/>
    <cellStyle name="Total 3 4 6 3" xfId="4111" xr:uid="{8F68ED8C-D0D7-4E0C-97EC-E359930BFF4F}"/>
    <cellStyle name="Total 3 4 6 3 2" xfId="41230" xr:uid="{0C9C983A-14F2-4BEB-A5F2-4F636B3824C8}"/>
    <cellStyle name="Total 3 4 6 4" xfId="30786" xr:uid="{88FBBD58-9A23-4818-9FC9-675032C5CA2C}"/>
    <cellStyle name="Total 3 4 6 5" xfId="47407" xr:uid="{C00C38C8-3057-44C6-810A-603783AD84B9}"/>
    <cellStyle name="Total 3 4 7" xfId="1993" xr:uid="{E20388F6-8EDC-47A6-9C0E-5F52D771AA60}"/>
    <cellStyle name="Total 3 4 7 2" xfId="6301" xr:uid="{6FCC0321-7B8A-488B-BEE5-13CD4775155C}"/>
    <cellStyle name="Total 3 4 7 2 2" xfId="8887" xr:uid="{9CC96352-9BEB-4DD8-8020-03F44F722165}"/>
    <cellStyle name="Total 3 4 7 2 2 2" xfId="17876" xr:uid="{2809EEC0-D079-409D-84A1-23BCC6C7FD0E}"/>
    <cellStyle name="Total 3 4 7 2 2 2 2" xfId="28209" xr:uid="{1A9988ED-1B7B-4B20-95F9-8BDB14E9FBD1}"/>
    <cellStyle name="Total 3 4 7 2 2 3" xfId="31563" xr:uid="{4EEA2315-47E2-4361-8D22-6E90335F8EFE}"/>
    <cellStyle name="Total 3 4 7 2 3" xfId="11524" xr:uid="{073A812D-76AE-4D46-A015-7E8FFAB56A5F}"/>
    <cellStyle name="Total 3 4 7 2 3 2" xfId="20513" xr:uid="{CB8E96E9-B5CC-4C5F-AF0B-A48BAB83CE04}"/>
    <cellStyle name="Total 3 4 7 2 3 2 2" xfId="34000" xr:uid="{D4321022-62A7-4FEC-B675-50E215E046EB}"/>
    <cellStyle name="Total 3 4 7 2 3 3" xfId="32271" xr:uid="{8A993E1A-ED1C-418D-87A4-4068B0A26CBD}"/>
    <cellStyle name="Total 3 4 7 2 4" xfId="15290" xr:uid="{7A668571-39E7-489B-AF25-089199EBBAFE}"/>
    <cellStyle name="Total 3 4 7 2 4 2" xfId="36076" xr:uid="{75F62A7B-E144-4D7A-80B9-DE210B5BD9BC}"/>
    <cellStyle name="Total 3 4 7 2 5" xfId="35911" xr:uid="{8F44B245-68D4-47E9-86C3-6BE697E87DBF}"/>
    <cellStyle name="Total 3 4 7 3" xfId="4430" xr:uid="{08130255-0B70-4663-91C8-B172E181540E}"/>
    <cellStyle name="Total 3 4 7 3 2" xfId="41182" xr:uid="{CCEB2EAC-2862-44E3-976F-17624C7394A3}"/>
    <cellStyle name="Total 3 4 7 4" xfId="29585" xr:uid="{06F91CD8-B6C4-456C-9493-7BC272F8DE16}"/>
    <cellStyle name="Total 3 4 8" xfId="2804" xr:uid="{70BFDE9B-BDAA-42BE-9054-E68D366EB1E4}"/>
    <cellStyle name="Total 3 4 8 2" xfId="6954" xr:uid="{4B706777-9D36-465E-ADAB-D3B8B404EF80}"/>
    <cellStyle name="Total 3 4 8 2 2" xfId="12083" xr:uid="{75C974BA-9130-415C-B3AC-E1C0D2E0EFBF}"/>
    <cellStyle name="Total 3 4 8 2 2 2" xfId="21072" xr:uid="{B4D73CAE-DE84-4250-935E-0ED9CC330249}"/>
    <cellStyle name="Total 3 4 8 2 2 2 2" xfId="42051" xr:uid="{E0BE47F2-6327-4D41-BB38-CE03B828C029}"/>
    <cellStyle name="Total 3 4 8 2 2 3" xfId="38736" xr:uid="{A2077D8E-464B-4C8B-891C-3707CB58D294}"/>
    <cellStyle name="Total 3 4 8 2 3" xfId="12905" xr:uid="{E7304A5E-4D1E-4C55-9254-59D8474F3E92}"/>
    <cellStyle name="Total 3 4 8 2 3 2" xfId="21894" xr:uid="{17B0ACB0-3B11-4CF0-A5F0-C842FFF119FA}"/>
    <cellStyle name="Total 3 4 8 2 3 2 2" xfId="33387" xr:uid="{7945D3A4-4028-4185-80B3-A4B6814C76EF}"/>
    <cellStyle name="Total 3 4 8 2 3 3" xfId="33689" xr:uid="{88D29D24-31C2-46E2-BB96-8775C9A9DADB}"/>
    <cellStyle name="Total 3 4 8 2 4" xfId="15943" xr:uid="{F213B026-8C28-4EFE-91DC-0CF9F8E13500}"/>
    <cellStyle name="Total 3 4 8 2 4 2" xfId="33033" xr:uid="{D78CD6C7-B84C-4AC4-B165-E56C31960190}"/>
    <cellStyle name="Total 3 4 8 2 5" xfId="25715" xr:uid="{DE072144-392D-47AF-9AD5-705AFC8442FD}"/>
    <cellStyle name="Total 3 4 8 3" xfId="9517" xr:uid="{8049581D-8A6D-49C7-A457-C1E4511D5EAC}"/>
    <cellStyle name="Total 3 4 8 3 2" xfId="18506" xr:uid="{2D1ACDA1-A45F-4D86-8B60-BE52021E7BF6}"/>
    <cellStyle name="Total 3 4 8 3 2 2" xfId="41429" xr:uid="{03510BAC-B0DD-4D06-A524-5B9B262047CB}"/>
    <cellStyle name="Total 3 4 8 3 3" xfId="31781" xr:uid="{A386D26E-9B6A-45FC-95E5-BB159E420ACF}"/>
    <cellStyle name="Total 3 4 8 4" xfId="22495" xr:uid="{DEC4E465-3B67-47EA-A995-0FD734C8A461}"/>
    <cellStyle name="Total 3 4 9" xfId="4737" xr:uid="{E7921666-8301-4359-9743-84D185FFA783}"/>
    <cellStyle name="Total 3 4 9 2" xfId="7323" xr:uid="{685166FB-2EBD-4A08-879F-AB3F34D7B87E}"/>
    <cellStyle name="Total 3 4 9 2 2" xfId="16312" xr:uid="{1DEFE8F3-00A0-4332-A2D6-E20C992456ED}"/>
    <cellStyle name="Total 3 4 9 2 2 2" xfId="33009" xr:uid="{5EAF45D0-AE3C-4193-B271-6CDFC3959B6F}"/>
    <cellStyle name="Total 3 4 9 2 3" xfId="29862" xr:uid="{C02D91B5-516D-4C72-95BD-2E4DF9837F50}"/>
    <cellStyle name="Total 3 4 9 3" xfId="9960" xr:uid="{A4F2B628-5650-4646-9F01-8AFBF0E84D83}"/>
    <cellStyle name="Total 3 4 9 3 2" xfId="18949" xr:uid="{7BE3D48D-39CD-4016-8AA9-2995095BE2FC}"/>
    <cellStyle name="Total 3 4 9 3 2 2" xfId="40648" xr:uid="{742400F3-1E1C-4427-AB48-85BDC0A349B5}"/>
    <cellStyle name="Total 3 4 9 3 3" xfId="41327" xr:uid="{F3234D40-E630-4589-8BD0-A339C105F1FB}"/>
    <cellStyle name="Total 3 4 9 4" xfId="13726" xr:uid="{09DC2BB9-6C41-4412-9485-EDDAD04D148B}"/>
    <cellStyle name="Total 3 4 9 4 2" xfId="25189" xr:uid="{06E2E089-C35B-46E3-819B-E15B21D912F5}"/>
    <cellStyle name="Total 3 4 9 5" xfId="39079" xr:uid="{D4081943-AE63-4467-818A-09CF3D8DFA53}"/>
    <cellStyle name="Total 3 5" xfId="231" xr:uid="{F748C11D-2846-40CD-AAA2-1709E461FA6F}"/>
    <cellStyle name="Total 3 5 10" xfId="9115" xr:uid="{26F112F9-7120-4D99-A8C0-778BF213E2BF}"/>
    <cellStyle name="Total 3 5 10 2" xfId="18104" xr:uid="{419E75D3-3810-4132-976E-A85F779CFF18}"/>
    <cellStyle name="Total 3 5 10 2 2" xfId="33746" xr:uid="{E1C6C2CE-B2E5-406F-9501-2C84E5690953}"/>
    <cellStyle name="Total 3 5 10 3" xfId="30700" xr:uid="{A9D1DA61-92EA-48BB-A044-CD6B60679C09}"/>
    <cellStyle name="Total 3 5 11" xfId="9763" xr:uid="{8D6E1286-2B0C-4DA9-B1FB-67E995C8431F}"/>
    <cellStyle name="Total 3 5 11 2" xfId="18752" xr:uid="{69152911-DDD7-467D-BE4C-FAE6BD37B10F}"/>
    <cellStyle name="Total 3 5 11 2 2" xfId="35837" xr:uid="{6722BDB8-1FBC-4E9A-BAF8-581752A54264}"/>
    <cellStyle name="Total 3 5 11 3" xfId="43920" xr:uid="{1DC6F7BB-7944-4466-93CC-58F223C1A8B7}"/>
    <cellStyle name="Total 3 5 12" xfId="2237" xr:uid="{C6C7A881-CC54-4426-943F-71314E005FA2}"/>
    <cellStyle name="Total 3 5 12 2" xfId="40402" xr:uid="{C0CECA40-8DEE-42DB-97F4-3439E8F6FDE4}"/>
    <cellStyle name="Total 3 5 13" xfId="13146" xr:uid="{0A9FB7B6-29A5-4670-99BB-1E9C50DF7B7C}"/>
    <cellStyle name="Total 3 5 13 2" xfId="25553" xr:uid="{01731CBF-BBEC-48B6-902B-1CC122E9C73C}"/>
    <cellStyle name="Total 3 5 14" xfId="38894" xr:uid="{02855677-BA38-412B-B66F-5B8A0E27CE29}"/>
    <cellStyle name="Total 3 5 15" xfId="44379" xr:uid="{098A1712-71E0-447F-BCC7-E63DDBDECB8D}"/>
    <cellStyle name="Total 3 5 16" xfId="45583" xr:uid="{B0486CFA-B69E-47C2-ACA0-B8752DED50B2}"/>
    <cellStyle name="Total 3 5 2" xfId="580" xr:uid="{5638DD6F-5463-4599-8E15-9926601089E3}"/>
    <cellStyle name="Total 3 5 2 2" xfId="4969" xr:uid="{8E177721-CECD-4EC3-A423-FD9D62EA70F7}"/>
    <cellStyle name="Total 3 5 2 2 2" xfId="7555" xr:uid="{D4C7DFC2-81B1-4780-A85F-F4954601DE8F}"/>
    <cellStyle name="Total 3 5 2 2 2 2" xfId="16544" xr:uid="{8496569D-E1C9-4996-B82D-9F4D10F4688A}"/>
    <cellStyle name="Total 3 5 2 2 2 2 2" xfId="24642" xr:uid="{5E3C1B7F-6B09-4ECF-84EC-AEB05274320A}"/>
    <cellStyle name="Total 3 5 2 2 2 3" xfId="25759" xr:uid="{60835969-29AC-4280-8A1A-0AD89B875E76}"/>
    <cellStyle name="Total 3 5 2 2 2 4" xfId="56371" xr:uid="{3041CCFD-C4AE-432A-9DD5-5B28FFAD5185}"/>
    <cellStyle name="Total 3 5 2 2 3" xfId="10192" xr:uid="{258A3109-5043-4928-B9D3-2B0FFB804A70}"/>
    <cellStyle name="Total 3 5 2 2 3 2" xfId="19181" xr:uid="{FA87E082-A9BC-4F97-9DC0-BF00C82E3EFE}"/>
    <cellStyle name="Total 3 5 2 2 3 2 2" xfId="28295" xr:uid="{2EED0009-6406-4733-850F-032CF8BFD7C3}"/>
    <cellStyle name="Total 3 5 2 2 3 3" xfId="33320" xr:uid="{E45C410C-7A01-4170-9355-1E81D74BDE7F}"/>
    <cellStyle name="Total 3 5 2 2 4" xfId="13958" xr:uid="{429ABCF2-3582-48AF-B0AB-0B260DE3DD0D}"/>
    <cellStyle name="Total 3 5 2 2 4 2" xfId="27408" xr:uid="{7159B61F-8D06-4E37-8F4D-7B7C4AAE0DB1}"/>
    <cellStyle name="Total 3 5 2 2 5" xfId="30459" xr:uid="{B2BDEE16-27F9-4B8C-A40D-CCE01AA6EDB0}"/>
    <cellStyle name="Total 3 5 2 2 6" xfId="49589" xr:uid="{7C199021-FC89-48C6-81F5-493F4869C2CE}"/>
    <cellStyle name="Total 3 5 2 3" xfId="3017" xr:uid="{F3D78D07-D030-4F5C-978C-C2853F74C24A}"/>
    <cellStyle name="Total 3 5 2 3 2" xfId="35593" xr:uid="{93AACFC1-2EA2-473C-9E57-9B275DE4B1D0}"/>
    <cellStyle name="Total 3 5 2 3 2 2" xfId="59109" xr:uid="{9E224251-6617-4961-A49E-117EC3BBA26E}"/>
    <cellStyle name="Total 3 5 2 3 3" xfId="52328" xr:uid="{62984A10-F090-4A07-A05A-29466A6FA798}"/>
    <cellStyle name="Total 3 5 2 4" xfId="39171" xr:uid="{F0D13616-A9AD-40B5-AAD2-BD276029AE73}"/>
    <cellStyle name="Total 3 5 2 4 2" xfId="54513" xr:uid="{A007696C-1623-4AE7-932F-AAD3CE53B594}"/>
    <cellStyle name="Total 3 5 2 4 3" xfId="47706" xr:uid="{DE0C5983-0E17-4E6F-A68B-9C7585AF511D}"/>
    <cellStyle name="Total 3 5 2 5" xfId="46095" xr:uid="{52CE5015-174D-4105-BAAE-8D1FE66F68F2}"/>
    <cellStyle name="Total 3 5 3" xfId="925" xr:uid="{9778F16A-37E6-4738-B124-29705A1238C9}"/>
    <cellStyle name="Total 3 5 3 2" xfId="5290" xr:uid="{CADBB608-3498-4D17-AF3B-BBA1C4F0466E}"/>
    <cellStyle name="Total 3 5 3 2 2" xfId="7876" xr:uid="{8318F170-DDE3-44EF-A544-4ABB41AB6117}"/>
    <cellStyle name="Total 3 5 3 2 2 2" xfId="16865" xr:uid="{9AB3431B-5ADC-4AD0-A728-60E3625DC716}"/>
    <cellStyle name="Total 3 5 3 2 2 2 2" xfId="30307" xr:uid="{0D5B6974-8B21-42F9-8998-9AC345DF537C}"/>
    <cellStyle name="Total 3 5 3 2 2 3" xfId="22971" xr:uid="{0EAC792C-0327-4CB8-82D7-0E8B3F845B66}"/>
    <cellStyle name="Total 3 5 3 2 2 4" xfId="56776" xr:uid="{5ADE6163-BBC7-4D2E-A0C1-2C87519E82DF}"/>
    <cellStyle name="Total 3 5 3 2 3" xfId="10513" xr:uid="{E07350E9-DCAC-4752-B443-029096C78FA9}"/>
    <cellStyle name="Total 3 5 3 2 3 2" xfId="19502" xr:uid="{90B28E0B-D2FB-4295-AEED-24DE47D5D4C9}"/>
    <cellStyle name="Total 3 5 3 2 3 2 2" xfId="31962" xr:uid="{B4262AF1-7EF0-48F7-AD08-580EAF6234D3}"/>
    <cellStyle name="Total 3 5 3 2 3 3" xfId="42765" xr:uid="{4CF228DD-26C1-4A3C-8F94-6697B1BF9997}"/>
    <cellStyle name="Total 3 5 3 2 4" xfId="14279" xr:uid="{DC662AC4-5953-4ED5-A4BC-65794D268CAE}"/>
    <cellStyle name="Total 3 5 3 2 4 2" xfId="38069" xr:uid="{0494C38F-A9C1-44F8-A390-4515ECD11B6F}"/>
    <cellStyle name="Total 3 5 3 2 5" xfId="37413" xr:uid="{4AEA7A68-D2ED-4826-98D1-1CCD102A80E3}"/>
    <cellStyle name="Total 3 5 3 2 6" xfId="49994" xr:uid="{A21B3D69-B432-4C72-9B5E-55E820F5A786}"/>
    <cellStyle name="Total 3 5 3 3" xfId="3362" xr:uid="{A5B92704-6488-499D-8C03-DFE2789FF85F}"/>
    <cellStyle name="Total 3 5 3 3 2" xfId="25473" xr:uid="{FE33EFCD-8EE3-4D31-9518-1F470EA21B0B}"/>
    <cellStyle name="Total 3 5 3 3 2 2" xfId="58133" xr:uid="{67F4814F-BAE2-4AAC-8C58-8EEDE7C1740A}"/>
    <cellStyle name="Total 3 5 3 3 3" xfId="51351" xr:uid="{B1B89D11-0B1B-456A-BE20-975CEAE09D6B}"/>
    <cellStyle name="Total 3 5 3 4" xfId="43588" xr:uid="{9957037C-E3B8-4349-9233-1309D654A66E}"/>
    <cellStyle name="Total 3 5 3 4 2" xfId="54903" xr:uid="{1E9E91E0-6B27-4E66-9B42-8BF8BF88C535}"/>
    <cellStyle name="Total 3 5 3 4 3" xfId="48111" xr:uid="{AA787337-BF4D-44C2-9158-7AF253810BF1}"/>
    <cellStyle name="Total 3 5 3 5" xfId="53203" xr:uid="{10AB2103-237F-4FEC-B2D0-983E25B0B92E}"/>
    <cellStyle name="Total 3 5 3 6" xfId="46497" xr:uid="{3FA35C44-6A93-4931-A837-CDF15D6E236E}"/>
    <cellStyle name="Total 3 5 4" xfId="1269" xr:uid="{E5718472-DF03-4B82-918E-D87A9DE469CC}"/>
    <cellStyle name="Total 3 5 4 2" xfId="5614" xr:uid="{A80E6A46-2EF1-4134-A78D-A4C4F1A9E1B4}"/>
    <cellStyle name="Total 3 5 4 2 2" xfId="8200" xr:uid="{641ACC15-86E3-47B5-ACA6-F31B86E24B9A}"/>
    <cellStyle name="Total 3 5 4 2 2 2" xfId="17189" xr:uid="{BF5B4298-BD93-4518-82A4-A12D892628E7}"/>
    <cellStyle name="Total 3 5 4 2 2 2 2" xfId="27725" xr:uid="{3F7DB4F7-F0E3-48F1-B209-66B4267CCC3A}"/>
    <cellStyle name="Total 3 5 4 2 2 3" xfId="38855" xr:uid="{22E1459B-A923-463D-AB16-EC6AE3E53C3C}"/>
    <cellStyle name="Total 3 5 4 2 3" xfId="10837" xr:uid="{FDC9B3E2-07DB-4972-8F5E-4B0CD3F85866}"/>
    <cellStyle name="Total 3 5 4 2 3 2" xfId="19826" xr:uid="{38F35854-A51B-4ED4-BDDA-33118F62EEB5}"/>
    <cellStyle name="Total 3 5 4 2 3 2 2" xfId="28753" xr:uid="{E9D9C5D5-7509-4120-BE39-23F33891CB77}"/>
    <cellStyle name="Total 3 5 4 2 3 3" xfId="41635" xr:uid="{A55427FB-1C6E-488E-B13F-2BB8A747F5EB}"/>
    <cellStyle name="Total 3 5 4 2 4" xfId="14603" xr:uid="{854A3E50-ABB5-472C-A7F7-BACD25B3F883}"/>
    <cellStyle name="Total 3 5 4 2 4 2" xfId="24773" xr:uid="{279E2D83-599B-4067-AFF7-1A680612C906}"/>
    <cellStyle name="Total 3 5 4 2 5" xfId="42570" xr:uid="{AFC272AF-F414-41DD-814D-19ACB487EB26}"/>
    <cellStyle name="Total 3 5 4 2 6" xfId="55899" xr:uid="{A337CC8D-1242-4993-92FD-5A1A1BAC7A76}"/>
    <cellStyle name="Total 3 5 4 3" xfId="3706" xr:uid="{9B95B38D-6520-4F12-A634-99D9C2697988}"/>
    <cellStyle name="Total 3 5 4 3 2" xfId="22672" xr:uid="{6A36B637-A3AB-48F3-87CB-3B462CE2A50B}"/>
    <cellStyle name="Total 3 5 4 4" xfId="26449" xr:uid="{31217D92-9BB5-4558-A2C9-9763094EF773}"/>
    <cellStyle name="Total 3 5 4 5" xfId="49117" xr:uid="{DF70E7B1-0D3B-4B73-AA60-0916833FFEC1}"/>
    <cellStyle name="Total 3 5 5" xfId="1720" xr:uid="{1F256306-55AF-4FC1-8B9F-B55E75D92865}"/>
    <cellStyle name="Total 3 5 5 2" xfId="6046" xr:uid="{764FBB4E-31F7-4E88-B6FA-30813352E32C}"/>
    <cellStyle name="Total 3 5 5 2 2" xfId="8632" xr:uid="{A70BF117-C69C-4834-87C2-CFBDE2EC210E}"/>
    <cellStyle name="Total 3 5 5 2 2 2" xfId="17621" xr:uid="{4AB2ED6E-3A3A-4544-AA68-CF62667B1D12}"/>
    <cellStyle name="Total 3 5 5 2 2 2 2" xfId="34279" xr:uid="{F9A46DD8-80D4-4C55-9A5E-FDB6F94A2885}"/>
    <cellStyle name="Total 3 5 5 2 2 3" xfId="41172" xr:uid="{CE275774-2360-48C4-9BE3-D71FA839C9CB}"/>
    <cellStyle name="Total 3 5 5 2 3" xfId="11269" xr:uid="{501B8C32-D38F-44E7-9DCA-4490198B9BBB}"/>
    <cellStyle name="Total 3 5 5 2 3 2" xfId="20258" xr:uid="{EB45E4AE-7176-4B63-A3A5-F52593C4582F}"/>
    <cellStyle name="Total 3 5 5 2 3 2 2" xfId="39948" xr:uid="{3339D5A3-998D-4D20-8534-6604D466C303}"/>
    <cellStyle name="Total 3 5 5 2 3 3" xfId="31955" xr:uid="{7B8EBAB1-F105-4D63-9CBD-D80AB38661F3}"/>
    <cellStyle name="Total 3 5 5 2 4" xfId="15035" xr:uid="{28BB694A-C844-4B2B-B276-0AFFB2DC48DC}"/>
    <cellStyle name="Total 3 5 5 2 4 2" xfId="25009" xr:uid="{104FD2D4-8394-4AEA-9375-6F3CD76BBA88}"/>
    <cellStyle name="Total 3 5 5 2 5" xfId="32500" xr:uid="{50662369-E90A-4198-B098-7252F023E264}"/>
    <cellStyle name="Total 3 5 5 2 6" xfId="58169" xr:uid="{811DCAD5-7B2E-4E07-B233-18F2E400E749}"/>
    <cellStyle name="Total 3 5 5 3" xfId="4157" xr:uid="{3E576D6A-8646-4BE2-A755-18EEDC37D95A}"/>
    <cellStyle name="Total 3 5 5 3 2" xfId="22121" xr:uid="{2E265886-912C-4245-B53B-7134250A3584}"/>
    <cellStyle name="Total 3 5 5 4" xfId="30734" xr:uid="{D76BFD95-9704-4A34-83E7-1B22FCA450E9}"/>
    <cellStyle name="Total 3 5 5 5" xfId="51387" xr:uid="{4B90C1E9-10AC-4067-BC59-EFCD9E592BB2}"/>
    <cellStyle name="Total 3 5 6" xfId="1800" xr:uid="{E5B357FE-5049-42F4-8830-92D977EE0BBF}"/>
    <cellStyle name="Total 3 5 6 2" xfId="6117" xr:uid="{C73FC948-BE90-4A54-B234-76263362D527}"/>
    <cellStyle name="Total 3 5 6 2 2" xfId="8703" xr:uid="{9ED69F6C-0C85-42DF-87BE-5400F2F33968}"/>
    <cellStyle name="Total 3 5 6 2 2 2" xfId="17692" xr:uid="{A096CD99-720F-42DB-9097-A5217A042693}"/>
    <cellStyle name="Total 3 5 6 2 2 2 2" xfId="39144" xr:uid="{F88AA35E-3272-4BEC-BF32-602E83D70FEE}"/>
    <cellStyle name="Total 3 5 6 2 2 3" xfId="37572" xr:uid="{C15C78B1-D87C-45A5-A1CF-78F14AA0748B}"/>
    <cellStyle name="Total 3 5 6 2 3" xfId="11340" xr:uid="{217D2CC9-E55C-4342-8E44-992504778D62}"/>
    <cellStyle name="Total 3 5 6 2 3 2" xfId="20329" xr:uid="{0E107C17-FDE1-4107-ACB4-982AA35E603B}"/>
    <cellStyle name="Total 3 5 6 2 3 2 2" xfId="42044" xr:uid="{0C7CC70B-09E2-4FFB-A0AC-9CCAE4C77B20}"/>
    <cellStyle name="Total 3 5 6 2 3 3" xfId="26724" xr:uid="{F091848B-858C-410B-8FAA-3A201F18861F}"/>
    <cellStyle name="Total 3 5 6 2 4" xfId="15106" xr:uid="{B7EC977E-DC1F-480A-ABEE-D2F3942E67B5}"/>
    <cellStyle name="Total 3 5 6 2 4 2" xfId="25564" xr:uid="{E3F9515F-F3EB-463F-93D2-2319801B7AAC}"/>
    <cellStyle name="Total 3 5 6 2 5" xfId="35840" xr:uid="{E4518747-4749-4849-9104-EDDECDE34000}"/>
    <cellStyle name="Total 3 5 6 2 6" xfId="54065" xr:uid="{70CFD2DD-AFA0-40B9-8D45-29A240EF3ACD}"/>
    <cellStyle name="Total 3 5 6 3" xfId="4237" xr:uid="{C56BC3B8-9056-496D-8C1C-E6BDD63FF8F5}"/>
    <cellStyle name="Total 3 5 6 3 2" xfId="22821" xr:uid="{9C248775-52C1-4097-916F-571ACFE5CF7A}"/>
    <cellStyle name="Total 3 5 6 4" xfId="27553" xr:uid="{9AA8FB02-9BFA-48FA-9BBB-7734E254034B}"/>
    <cellStyle name="Total 3 5 6 5" xfId="47392" xr:uid="{0C3B6511-7D72-4F57-8780-4CE1AA499DE5}"/>
    <cellStyle name="Total 3 5 7" xfId="2699" xr:uid="{BA2A9107-73C6-4693-831A-94BC28F45AAF}"/>
    <cellStyle name="Total 3 5 7 2" xfId="6889" xr:uid="{C18FF953-8B78-4CAA-9149-FB9E7A50034C}"/>
    <cellStyle name="Total 3 5 7 2 2" xfId="12030" xr:uid="{465B3FC2-7DEF-47DE-A022-98D91236CE8E}"/>
    <cellStyle name="Total 3 5 7 2 2 2" xfId="21019" xr:uid="{C4BBF8A7-882B-4105-9900-BB81242BECAA}"/>
    <cellStyle name="Total 3 5 7 2 2 2 2" xfId="33100" xr:uid="{F9554489-2E67-49B7-8F83-0757EA1FAC0D}"/>
    <cellStyle name="Total 3 5 7 2 2 3" xfId="34388" xr:uid="{6AD6FFE6-A242-4ED5-9413-A2CCECF08FA4}"/>
    <cellStyle name="Total 3 5 7 2 3" xfId="12852" xr:uid="{5B6CD307-1D37-4306-9A33-7E0CCBCDD41A}"/>
    <cellStyle name="Total 3 5 7 2 3 2" xfId="21841" xr:uid="{8DBD4F20-A9EB-4FB1-BB9E-CE4F2D6BDEC4}"/>
    <cellStyle name="Total 3 5 7 2 3 2 2" xfId="40038" xr:uid="{95F99D15-B6FC-48C9-A8C5-2EAC6221B9AC}"/>
    <cellStyle name="Total 3 5 7 2 3 3" xfId="31275" xr:uid="{73DFB2A2-6BAC-4920-96B2-59B8BF86AE54}"/>
    <cellStyle name="Total 3 5 7 2 4" xfId="15878" xr:uid="{F7D956E2-5534-4140-ADFD-0244FD8D98C5}"/>
    <cellStyle name="Total 3 5 7 2 4 2" xfId="27951" xr:uid="{3D1EE587-431C-4ED9-BBA0-3ED40DBAB086}"/>
    <cellStyle name="Total 3 5 7 2 5" xfId="34615" xr:uid="{A515DE40-2D0D-412D-B913-DBBB9CC166BC}"/>
    <cellStyle name="Total 3 5 7 3" xfId="9460" xr:uid="{503DD2A6-94E9-4FD5-8BBA-3B2A23F7ECDB}"/>
    <cellStyle name="Total 3 5 7 3 2" xfId="18449" xr:uid="{66D188F6-5F04-4BD0-AADB-76E0F534AA6C}"/>
    <cellStyle name="Total 3 5 7 3 2 2" xfId="38559" xr:uid="{0231F898-32FD-4A26-867C-5FF50B50AFB9}"/>
    <cellStyle name="Total 3 5 7 3 3" xfId="31391" xr:uid="{AFF7DBC4-4AB3-431D-B2B3-43D6F36E062E}"/>
    <cellStyle name="Total 3 5 7 4" xfId="33774" xr:uid="{7C3F391F-481D-4547-AF5C-E95F6B5334DC}"/>
    <cellStyle name="Total 3 5 8" xfId="4645" xr:uid="{0DFA7798-ED73-482B-908B-82508DF60886}"/>
    <cellStyle name="Total 3 5 8 2" xfId="7231" xr:uid="{02F2BA5C-195F-433B-9761-4C1538B53C28}"/>
    <cellStyle name="Total 3 5 8 2 2" xfId="16220" xr:uid="{E15F6123-8BEF-420B-8680-68055A091C16}"/>
    <cellStyle name="Total 3 5 8 2 2 2" xfId="42551" xr:uid="{DD6E299C-57D4-4C7A-96B0-ED9178997164}"/>
    <cellStyle name="Total 3 5 8 2 3" xfId="31390" xr:uid="{43FEAD78-8011-4887-9EAF-5B8E7454952A}"/>
    <cellStyle name="Total 3 5 8 3" xfId="9868" xr:uid="{6E287DEC-1526-416B-A0ED-341EB525241F}"/>
    <cellStyle name="Total 3 5 8 3 2" xfId="18857" xr:uid="{5138B13C-D030-471B-B531-B6E4582D480F}"/>
    <cellStyle name="Total 3 5 8 3 2 2" xfId="35189" xr:uid="{249FEA8B-C95D-4E39-81D0-A6E09DF2E405}"/>
    <cellStyle name="Total 3 5 8 3 3" xfId="43932" xr:uid="{9568A7F1-7FCE-40E7-95AA-C7932697C6EE}"/>
    <cellStyle name="Total 3 5 8 4" xfId="13634" xr:uid="{B8EB5D5C-B025-4DCF-B7F1-7CE4BD4DA4BD}"/>
    <cellStyle name="Total 3 5 8 4 2" xfId="31417" xr:uid="{ED23B44C-2CBA-46F6-BF60-50C186827FBF}"/>
    <cellStyle name="Total 3 5 8 5" xfId="40811" xr:uid="{EF202AC9-F86F-48EE-AC6C-1227BABA3CEA}"/>
    <cellStyle name="Total 3 5 9" xfId="6533" xr:uid="{AD028E57-01DD-4D19-9BCB-5E8EDB547564}"/>
    <cellStyle name="Total 3 5 9 2" xfId="11752" xr:uid="{0985D2EE-F6E9-4B56-B625-D3DCB04BD1EC}"/>
    <cellStyle name="Total 3 5 9 2 2" xfId="20741" xr:uid="{A2D8F99C-A52D-47D5-A5E5-02121CC65823}"/>
    <cellStyle name="Total 3 5 9 2 2 2" xfId="24542" xr:uid="{4D2778CA-3051-481B-8F1F-F28F6A52015D}"/>
    <cellStyle name="Total 3 5 9 2 3" xfId="24028" xr:uid="{BCDD5AFA-4852-4B33-8754-1D884CE30DBC}"/>
    <cellStyle name="Total 3 5 9 3" xfId="15522" xr:uid="{B18CD61F-CF09-4B18-B6D1-9B66900E5548}"/>
    <cellStyle name="Total 3 5 9 3 2" xfId="32096" xr:uid="{7690AFB4-7B71-4CDD-B123-4B6487B6FC0A}"/>
    <cellStyle name="Total 3 5 9 4" xfId="23025" xr:uid="{66D00E1E-E3D1-4DE3-AA52-80E6B0C050BA}"/>
    <cellStyle name="Total 3 6" xfId="369" xr:uid="{02B459F6-544E-4912-A9FF-0A128BFBD3FF}"/>
    <cellStyle name="Total 3 6 10" xfId="9240" xr:uid="{C267F947-8F7C-48B2-8B38-4E5BD1229B18}"/>
    <cellStyle name="Total 3 6 10 2" xfId="18229" xr:uid="{AFE06077-1C70-425D-95CB-69190588B427}"/>
    <cellStyle name="Total 3 6 10 2 2" xfId="29924" xr:uid="{2F013EF1-4562-4CF2-A64E-1E19333FDD58}"/>
    <cellStyle name="Total 3 6 10 3" xfId="26084" xr:uid="{6065993F-2E72-4D6B-A7F1-A702DE1D77A9}"/>
    <cellStyle name="Total 3 6 11" xfId="12447" xr:uid="{488EFF0A-72F5-4E0B-8213-F347F9B4EF0F}"/>
    <cellStyle name="Total 3 6 11 2" xfId="21436" xr:uid="{7C98D802-3755-4903-8127-74530F65DB36}"/>
    <cellStyle name="Total 3 6 11 2 2" xfId="26352" xr:uid="{F57C1832-0A75-4DE9-9EEA-CBF3DD87EAB2}"/>
    <cellStyle name="Total 3 6 11 3" xfId="34263" xr:uid="{75CE2B72-25B6-4BF2-AF0E-4EB7A0E492E5}"/>
    <cellStyle name="Total 3 6 12" xfId="2375" xr:uid="{332BF6EA-DC6D-4B6D-B55E-1B0E2829F49E}"/>
    <cellStyle name="Total 3 6 12 2" xfId="30616" xr:uid="{3F2228E4-32CB-428C-82AA-4190F8E87937}"/>
    <cellStyle name="Total 3 6 13" xfId="13284" xr:uid="{F9323DBB-851F-45F3-8666-4B904C32F58D}"/>
    <cellStyle name="Total 3 6 13 2" xfId="42471" xr:uid="{608BA967-CE21-4C9A-B128-C705DA42CD7C}"/>
    <cellStyle name="Total 3 6 14" xfId="28403" xr:uid="{EF7BF679-98F5-4B9D-A366-7BED5E9272BC}"/>
    <cellStyle name="Total 3 6 15" xfId="44384" xr:uid="{8243B7D3-FD06-46B2-A7E8-E5AE9EACCB2D}"/>
    <cellStyle name="Total 3 6 16" xfId="45665" xr:uid="{484907FB-FBFB-491E-B22C-F52C3CA303B1}"/>
    <cellStyle name="Total 3 6 2" xfId="718" xr:uid="{2BDE04DB-94A9-4897-9ABB-44CC7E879D75}"/>
    <cellStyle name="Total 3 6 2 2" xfId="5094" xr:uid="{8DEBB5C7-969B-48DD-A043-F5846139882D}"/>
    <cellStyle name="Total 3 6 2 2 2" xfId="7680" xr:uid="{065D9C40-9B02-4C48-81C2-AEA80CE4C6F0}"/>
    <cellStyle name="Total 3 6 2 2 2 2" xfId="16669" xr:uid="{19A17219-03C9-46CB-B525-5DC3DC25602C}"/>
    <cellStyle name="Total 3 6 2 2 2 2 2" xfId="32536" xr:uid="{95BEF975-13B1-480D-A1F3-800923F50531}"/>
    <cellStyle name="Total 3 6 2 2 2 3" xfId="42975" xr:uid="{4C138FE4-63FA-4890-A0BA-600922DA0108}"/>
    <cellStyle name="Total 3 6 2 2 2 4" xfId="56453" xr:uid="{510D9F01-B6F8-48F3-BA40-74C07CF42DE1}"/>
    <cellStyle name="Total 3 6 2 2 3" xfId="10317" xr:uid="{4855C3AF-ED1A-4322-9515-756775ADF851}"/>
    <cellStyle name="Total 3 6 2 2 3 2" xfId="19306" xr:uid="{32AD1C9F-F7F1-4B1E-BB15-44BDD413B387}"/>
    <cellStyle name="Total 3 6 2 2 3 2 2" xfId="37224" xr:uid="{FD025F22-7EB6-4526-A0F3-34AEB168AB73}"/>
    <cellStyle name="Total 3 6 2 2 3 3" xfId="25323" xr:uid="{52CA1C08-CE12-4F46-8266-8648DB36FF52}"/>
    <cellStyle name="Total 3 6 2 2 4" xfId="14083" xr:uid="{1F8D191B-8D9F-42D3-AFE1-41C670FCF2DA}"/>
    <cellStyle name="Total 3 6 2 2 4 2" xfId="33779" xr:uid="{DA579ECB-8BA1-4678-AC3C-2B1E95B4765D}"/>
    <cellStyle name="Total 3 6 2 2 5" xfId="31683" xr:uid="{B72F3A7A-0A38-422E-B72E-22078EA3D925}"/>
    <cellStyle name="Total 3 6 2 2 6" xfId="49671" xr:uid="{E571E390-9AE9-4FF7-AD1F-9124C42A0ABC}"/>
    <cellStyle name="Total 3 6 2 3" xfId="3155" xr:uid="{3CC6C6EA-0622-49A6-BA11-8D0B03AE874F}"/>
    <cellStyle name="Total 3 6 2 3 2" xfId="28288" xr:uid="{CF245B8E-6700-4EE5-B238-B9C4266B50B9}"/>
    <cellStyle name="Total 3 6 2 3 2 2" xfId="59002" xr:uid="{D9C4836F-56C4-4737-9B09-A7F9EA8C2421}"/>
    <cellStyle name="Total 3 6 2 3 3" xfId="52221" xr:uid="{DB7BF22B-63BB-4A55-BF59-AD8295640210}"/>
    <cellStyle name="Total 3 6 2 4" xfId="38097" xr:uid="{49AFC868-918E-406B-88FD-169D108CDE77}"/>
    <cellStyle name="Total 3 6 2 4 2" xfId="54592" xr:uid="{43A99CB9-44B7-4E1F-AC27-ADB5CBC9D69C}"/>
    <cellStyle name="Total 3 6 2 4 3" xfId="47788" xr:uid="{B8D63A46-3F7E-417D-944A-18DB4B2F199B}"/>
    <cellStyle name="Total 3 6 2 5" xfId="46174" xr:uid="{DD288EC9-D783-462F-8AB6-24F34EA62249}"/>
    <cellStyle name="Total 3 6 3" xfId="1063" xr:uid="{BA273CD7-3DBF-4E53-8606-F259AF8F0CB6}"/>
    <cellStyle name="Total 3 6 3 2" xfId="5415" xr:uid="{E54C27C7-1D3E-4FE6-8D62-1AA3C07F8C54}"/>
    <cellStyle name="Total 3 6 3 2 2" xfId="8001" xr:uid="{2312B7BA-E154-4278-AF79-8933A3052088}"/>
    <cellStyle name="Total 3 6 3 2 2 2" xfId="16990" xr:uid="{0D963064-A1DF-4FA0-AB06-0EC9F8ECB542}"/>
    <cellStyle name="Total 3 6 3 2 2 2 2" xfId="27448" xr:uid="{6FEEB9E4-9C38-458F-ADC8-AE59EBA99CF0}"/>
    <cellStyle name="Total 3 6 3 2 2 3" xfId="23667" xr:uid="{79FACE2A-A41E-41BA-92A5-2F71F03DB2E6}"/>
    <cellStyle name="Total 3 6 3 2 2 4" xfId="56855" xr:uid="{6F9B2EBE-0D02-4730-B140-89F8F751FFB6}"/>
    <cellStyle name="Total 3 6 3 2 3" xfId="10638" xr:uid="{3084FDCB-4159-4891-9B94-87DA212B32FE}"/>
    <cellStyle name="Total 3 6 3 2 3 2" xfId="19627" xr:uid="{DACB63C7-B714-44F1-AF1C-42E143537C02}"/>
    <cellStyle name="Total 3 6 3 2 3 2 2" xfId="26058" xr:uid="{7DAA91F4-DCA6-460A-BCDD-9008E2ED50A7}"/>
    <cellStyle name="Total 3 6 3 2 3 3" xfId="44047" xr:uid="{E8C6D6E8-E347-480B-BD7B-90E6AAFDD3B2}"/>
    <cellStyle name="Total 3 6 3 2 4" xfId="14404" xr:uid="{F39E9F76-B18C-45DD-A8B5-368CCC1AACE4}"/>
    <cellStyle name="Total 3 6 3 2 4 2" xfId="36808" xr:uid="{2AAB4183-6F99-46D9-9E0E-35599BF60284}"/>
    <cellStyle name="Total 3 6 3 2 5" xfId="36498" xr:uid="{98D96A88-EF07-4624-B1EB-1776D906E87A}"/>
    <cellStyle name="Total 3 6 3 2 6" xfId="50073" xr:uid="{B1C7DD7F-4E49-4BC6-8CC8-B66B9A7DFA29}"/>
    <cellStyle name="Total 3 6 3 3" xfId="3500" xr:uid="{662B49BA-17A4-473D-B5F8-8F218F9D3425}"/>
    <cellStyle name="Total 3 6 3 3 2" xfId="32297" xr:uid="{02B9F65D-5D73-495D-9CB4-1CE0DA81B5AD}"/>
    <cellStyle name="Total 3 6 3 3 2 2" xfId="58480" xr:uid="{0EA37332-05F9-4F7F-9476-265F350A5906}"/>
    <cellStyle name="Total 3 6 3 3 3" xfId="51699" xr:uid="{92811184-D2CE-4954-BB64-6C3847DD152D}"/>
    <cellStyle name="Total 3 6 3 4" xfId="30676" xr:uid="{526DA1A7-CCAB-482B-8F08-7E63E117BD98}"/>
    <cellStyle name="Total 3 6 3 4 2" xfId="54982" xr:uid="{989DB434-77B5-43ED-8DAB-9E82BA5A079A}"/>
    <cellStyle name="Total 3 6 3 4 3" xfId="48190" xr:uid="{6AAED386-0632-4CAE-9E1C-D5AC72E9D0EC}"/>
    <cellStyle name="Total 3 6 3 5" xfId="53282" xr:uid="{45DAE34E-275C-448D-94D1-A535DDB9AF5D}"/>
    <cellStyle name="Total 3 6 3 6" xfId="46576" xr:uid="{5B424A9B-A20D-4B5F-8255-560DBC2C45BC}"/>
    <cellStyle name="Total 3 6 4" xfId="1407" xr:uid="{7B2E2906-12C4-4FB3-AEFE-A18BB7BFE834}"/>
    <cellStyle name="Total 3 6 4 2" xfId="5752" xr:uid="{520B0FE5-5567-4084-88B9-4B34ABD90E69}"/>
    <cellStyle name="Total 3 6 4 2 2" xfId="8338" xr:uid="{B468E348-1F00-40BE-BDA8-0A2A48AD18E3}"/>
    <cellStyle name="Total 3 6 4 2 2 2" xfId="17327" xr:uid="{7777F3D6-9F05-42F7-BC15-CC8BB23628CA}"/>
    <cellStyle name="Total 3 6 4 2 2 2 2" xfId="35625" xr:uid="{43137E02-61B5-47B8-80DA-2EF815D0EDE0}"/>
    <cellStyle name="Total 3 6 4 2 2 3" xfId="43223" xr:uid="{6A51F356-5EE5-419D-A430-F45FB8C2FDB5}"/>
    <cellStyle name="Total 3 6 4 2 3" xfId="10975" xr:uid="{8DBF08D2-9052-4124-9ABC-8CBC18457C40}"/>
    <cellStyle name="Total 3 6 4 2 3 2" xfId="19964" xr:uid="{1C55A153-6D9D-46E0-9E1F-0A07F2531A98}"/>
    <cellStyle name="Total 3 6 4 2 3 2 2" xfId="25275" xr:uid="{25EACFEC-5702-40AB-A544-09052E104B4F}"/>
    <cellStyle name="Total 3 6 4 2 3 3" xfId="43908" xr:uid="{0DDDD58F-E472-4273-863A-8FE09B5EF7F5}"/>
    <cellStyle name="Total 3 6 4 2 4" xfId="14741" xr:uid="{258DC0ED-6C16-42FA-9142-BBD7EDC67492}"/>
    <cellStyle name="Total 3 6 4 2 4 2" xfId="27287" xr:uid="{26623084-347E-45B6-9EA3-D1B477B682DF}"/>
    <cellStyle name="Total 3 6 4 2 5" xfId="30819" xr:uid="{54004A13-99FF-4293-911C-9FA57B5354A9}"/>
    <cellStyle name="Total 3 6 4 2 6" xfId="55981" xr:uid="{D4CB30F4-282A-4F2D-A88E-0476177FF789}"/>
    <cellStyle name="Total 3 6 4 3" xfId="3844" xr:uid="{E4A5FB52-34CC-471E-B281-BA6ACE2DF32F}"/>
    <cellStyle name="Total 3 6 4 3 2" xfId="27949" xr:uid="{55D63ED7-3AE1-40E0-8D7D-3220C3257C81}"/>
    <cellStyle name="Total 3 6 4 4" xfId="31248" xr:uid="{42D901FE-4B35-4478-BA83-301FAB57B6F0}"/>
    <cellStyle name="Total 3 6 4 5" xfId="49199" xr:uid="{EA581D97-7AEE-434B-8D95-3E46424B020E}"/>
    <cellStyle name="Total 3 6 5" xfId="1607" xr:uid="{CF82B7DC-2360-4BEF-A867-54A3D0C37AC5}"/>
    <cellStyle name="Total 3 6 5 2" xfId="5951" xr:uid="{179996B0-8020-4746-A847-8E821FAFF257}"/>
    <cellStyle name="Total 3 6 5 2 2" xfId="8537" xr:uid="{8833A195-4BBA-47BB-B7CD-BF4AEB5D98BF}"/>
    <cellStyle name="Total 3 6 5 2 2 2" xfId="17526" xr:uid="{F7C5022B-E310-4F43-AEF7-8F3B1D248E05}"/>
    <cellStyle name="Total 3 6 5 2 2 2 2" xfId="32419" xr:uid="{0A27ACCD-990B-43F5-A303-7A781F4BF763}"/>
    <cellStyle name="Total 3 6 5 2 2 3" xfId="25419" xr:uid="{1564DFEE-C5F2-40E3-A201-F78A6AB5D5E3}"/>
    <cellStyle name="Total 3 6 5 2 3" xfId="11174" xr:uid="{F58F2485-751A-4E22-942E-4F974738C214}"/>
    <cellStyle name="Total 3 6 5 2 3 2" xfId="20163" xr:uid="{A2995C97-4470-43EA-B299-1CC961B1F3A5}"/>
    <cellStyle name="Total 3 6 5 2 3 2 2" xfId="27187" xr:uid="{BCF1884A-F31E-405F-B20C-6E8470AD6473}"/>
    <cellStyle name="Total 3 6 5 2 3 3" xfId="22344" xr:uid="{914FF42C-8E87-4674-AA1E-37BA827EEF55}"/>
    <cellStyle name="Total 3 6 5 2 4" xfId="14940" xr:uid="{D3933E8D-AA18-41CD-972C-E413320BD559}"/>
    <cellStyle name="Total 3 6 5 2 4 2" xfId="34807" xr:uid="{702E6CF4-C6F9-4844-8C67-F9969277024C}"/>
    <cellStyle name="Total 3 6 5 2 5" xfId="43337" xr:uid="{FC2FBDD8-7691-40D9-B0AC-4D99C4BF2ABF}"/>
    <cellStyle name="Total 3 6 5 2 6" xfId="58121" xr:uid="{6D978655-4D5F-4236-9652-D7BE5DC16C9B}"/>
    <cellStyle name="Total 3 6 5 3" xfId="4044" xr:uid="{534BD267-0ED2-46A4-9733-F28749D7C8B6}"/>
    <cellStyle name="Total 3 6 5 3 2" xfId="29368" xr:uid="{FCC7B55B-7ABC-4D7E-A385-02E269438BC2}"/>
    <cellStyle name="Total 3 6 5 4" xfId="22762" xr:uid="{2273FEDB-4631-4643-BAEE-FF0899B36E09}"/>
    <cellStyle name="Total 3 6 5 5" xfId="51339" xr:uid="{8BECBC2F-C65B-47F1-8948-C43CC98673BC}"/>
    <cellStyle name="Total 3 6 6" xfId="2026" xr:uid="{CA0AC9F5-8864-4924-9024-FFE5F1D3D55B}"/>
    <cellStyle name="Total 3 6 6 2" xfId="6334" xr:uid="{625F7902-AC2C-4376-A411-96055210101E}"/>
    <cellStyle name="Total 3 6 6 2 2" xfId="8920" xr:uid="{5C89B5EA-17F7-4DAA-9AF1-D2BCE69C1FE8}"/>
    <cellStyle name="Total 3 6 6 2 2 2" xfId="17909" xr:uid="{A76694A4-8B71-41E5-B65B-82F3C5B421A0}"/>
    <cellStyle name="Total 3 6 6 2 2 2 2" xfId="43547" xr:uid="{0592E085-76FC-400C-877C-57AFBD1F2D2D}"/>
    <cellStyle name="Total 3 6 6 2 2 3" xfId="38387" xr:uid="{7B9D776B-CC47-4130-9870-FFE5D0264651}"/>
    <cellStyle name="Total 3 6 6 2 3" xfId="11557" xr:uid="{A3CDEAC8-E280-42F2-923A-D38BA930CC12}"/>
    <cellStyle name="Total 3 6 6 2 3 2" xfId="20546" xr:uid="{65DF1866-8193-4FF9-99BD-0C74B043ED37}"/>
    <cellStyle name="Total 3 6 6 2 3 2 2" xfId="34300" xr:uid="{FC4F5B4B-F5FA-4A51-BF67-28A2A5BDE7C7}"/>
    <cellStyle name="Total 3 6 6 2 3 3" xfId="43927" xr:uid="{B957220B-08C2-4808-976C-9F8D0588499B}"/>
    <cellStyle name="Total 3 6 6 2 4" xfId="15323" xr:uid="{F6A1D57E-7D1A-46E4-A9AA-ED658AAE5043}"/>
    <cellStyle name="Total 3 6 6 2 4 2" xfId="31611" xr:uid="{ADD1D61B-7149-4181-8010-83404BBAAFA3}"/>
    <cellStyle name="Total 3 6 6 2 5" xfId="23367" xr:uid="{5E334D0B-B972-4211-9003-57E79CEB477E}"/>
    <cellStyle name="Total 3 6 6 2 6" xfId="54144" xr:uid="{4CE9D2FB-237E-4850-AEFA-B26C7D6AD9B4}"/>
    <cellStyle name="Total 3 6 6 3" xfId="4463" xr:uid="{49CFB046-95F8-4A83-BBC1-185932C4D701}"/>
    <cellStyle name="Total 3 6 6 3 2" xfId="37855" xr:uid="{1D4CBE6A-3FB2-413C-B448-F2CF8851EBFF}"/>
    <cellStyle name="Total 3 6 6 4" xfId="41948" xr:uid="{E97C64FC-2888-4D1B-96CD-97F1FAFE9C3E}"/>
    <cellStyle name="Total 3 6 6 5" xfId="47432" xr:uid="{88F1CB0D-D360-4CD8-B1E2-7034E0115AEC}"/>
    <cellStyle name="Total 3 6 7" xfId="2837" xr:uid="{54739CA2-1233-4065-8688-BDC34C37F043}"/>
    <cellStyle name="Total 3 6 7 2" xfId="6987" xr:uid="{08AD17A0-3166-47A1-98B0-30BD711A1F4F}"/>
    <cellStyle name="Total 3 6 7 2 2" xfId="12116" xr:uid="{FFEDE5CA-8DF6-4FBC-8954-3D8D06DD9309}"/>
    <cellStyle name="Total 3 6 7 2 2 2" xfId="21105" xr:uid="{6A54B6E2-E2B8-4B16-942E-72BE4CE3A251}"/>
    <cellStyle name="Total 3 6 7 2 2 2 2" xfId="35339" xr:uid="{558D0A59-5E13-4618-AB12-E615E669BE06}"/>
    <cellStyle name="Total 3 6 7 2 2 3" xfId="23555" xr:uid="{115A73AC-6A0A-4A73-8D2D-A88E431C32BC}"/>
    <cellStyle name="Total 3 6 7 2 3" xfId="12932" xr:uid="{4A97A245-5B09-468D-AC36-DB171F6F50A5}"/>
    <cellStyle name="Total 3 6 7 2 3 2" xfId="21921" xr:uid="{921BB3C9-09E6-4112-A248-2DC15F5A0B6C}"/>
    <cellStyle name="Total 3 6 7 2 3 2 2" xfId="42603" xr:uid="{F20FBDB8-BE61-4CC1-9226-3A5DF31ABC06}"/>
    <cellStyle name="Total 3 6 7 2 3 3" xfId="27340" xr:uid="{0EE36A21-DDFC-45DC-B345-F04870FEA7DA}"/>
    <cellStyle name="Total 3 6 7 2 4" xfId="15976" xr:uid="{995D0947-0663-4374-B1F5-963998D9F747}"/>
    <cellStyle name="Total 3 6 7 2 4 2" xfId="34908" xr:uid="{540B6960-D5A5-4D27-BF8C-7C7F32D55CE0}"/>
    <cellStyle name="Total 3 6 7 2 5" xfId="24879" xr:uid="{0531618C-F85C-48F3-B366-7325BF35D903}"/>
    <cellStyle name="Total 3 6 7 3" xfId="9550" xr:uid="{7299D591-4977-469C-BC3D-66F070ED97A2}"/>
    <cellStyle name="Total 3 6 7 3 2" xfId="18539" xr:uid="{81439C2F-E98E-4466-BA0E-AFA8DDFF7964}"/>
    <cellStyle name="Total 3 6 7 3 2 2" xfId="30127" xr:uid="{E25E69EB-8290-4F31-93A7-4D9E6883D8C8}"/>
    <cellStyle name="Total 3 6 7 3 3" xfId="33505" xr:uid="{0FD1B752-DC45-465E-BD96-076A1458AC98}"/>
    <cellStyle name="Total 3 6 7 4" xfId="27999" xr:uid="{5D8E5E57-8D49-4718-A3E9-8573CB0F2325}"/>
    <cellStyle name="Total 3 6 8" xfId="4770" xr:uid="{80407CE7-D441-4D10-B74D-E8E3C08AABD0}"/>
    <cellStyle name="Total 3 6 8 2" xfId="7356" xr:uid="{320CFEAC-DAC0-44D4-980C-A0683AC2528E}"/>
    <cellStyle name="Total 3 6 8 2 2" xfId="16345" xr:uid="{78F57753-2DC8-49AE-96DB-8A0584EDA3EA}"/>
    <cellStyle name="Total 3 6 8 2 2 2" xfId="33273" xr:uid="{952D58B4-F694-4DC6-B9CB-618F5F86031B}"/>
    <cellStyle name="Total 3 6 8 2 3" xfId="28855" xr:uid="{DDA39FB8-4FBF-4A96-9D75-7D4C2BCFE403}"/>
    <cellStyle name="Total 3 6 8 3" xfId="9993" xr:uid="{157E1AF3-278B-4345-A073-257553A412BE}"/>
    <cellStyle name="Total 3 6 8 3 2" xfId="18982" xr:uid="{9DA5A2F3-F4B9-4B6B-95EA-5EFD588817DA}"/>
    <cellStyle name="Total 3 6 8 3 2 2" xfId="23461" xr:uid="{702EFCE3-C1A1-48D6-A80C-58B68BA69A87}"/>
    <cellStyle name="Total 3 6 8 3 3" xfId="26474" xr:uid="{83BC0367-B447-46BB-99FB-B3A81FA54255}"/>
    <cellStyle name="Total 3 6 8 4" xfId="13759" xr:uid="{4EF1DD69-165B-431B-BC5A-7F7C82100324}"/>
    <cellStyle name="Total 3 6 8 4 2" xfId="40356" xr:uid="{1C35FC1F-0BC6-429E-BB23-A916757A5C0C}"/>
    <cellStyle name="Total 3 6 8 5" xfId="38008" xr:uid="{19247B9D-B730-42C0-AF6F-1E56B3A7E41D}"/>
    <cellStyle name="Total 3 6 9" xfId="6671" xr:uid="{8D4D7FC6-AFFE-44E1-A12E-B014CB30AE27}"/>
    <cellStyle name="Total 3 6 9 2" xfId="11877" xr:uid="{BF3A4660-9DDA-46E1-8C04-4B3993A015E5}"/>
    <cellStyle name="Total 3 6 9 2 2" xfId="20866" xr:uid="{45F25CA5-F53B-4D16-A848-B00C93CDCF41}"/>
    <cellStyle name="Total 3 6 9 2 2 2" xfId="27736" xr:uid="{526F14E4-8BE3-4816-A020-90D4DE3C193B}"/>
    <cellStyle name="Total 3 6 9 2 3" xfId="34855" xr:uid="{A85B98E9-E173-4069-BC61-54F90597628C}"/>
    <cellStyle name="Total 3 6 9 3" xfId="15660" xr:uid="{B5EE950D-50EF-4944-8291-604B88F7744D}"/>
    <cellStyle name="Total 3 6 9 3 2" xfId="26287" xr:uid="{D0876E12-491B-4950-9897-155260A10956}"/>
    <cellStyle name="Total 3 6 9 4" xfId="38407" xr:uid="{1960AF2D-6B7A-4420-A075-76CBDF4001D7}"/>
    <cellStyle name="Total 3 7" xfId="509" xr:uid="{9311AC4A-8335-47AB-B5E8-ADD8315AFDE4}"/>
    <cellStyle name="Total 3 7 10" xfId="44467" xr:uid="{A1E44638-317A-40F0-B23B-E95F3AF72699}"/>
    <cellStyle name="Total 3 7 11" xfId="45701" xr:uid="{29BCA16A-319C-4C0E-9AE1-8558CFDD2C56}"/>
    <cellStyle name="Total 3 7 2" xfId="858" xr:uid="{F910FB35-0E02-443E-A458-ED5303EB53B8}"/>
    <cellStyle name="Total 3 7 2 2" xfId="5227" xr:uid="{7FA37719-56DE-4E86-B500-937D26A89DF6}"/>
    <cellStyle name="Total 3 7 2 2 2" xfId="7813" xr:uid="{4D431962-39B8-4187-BF33-AAC66EEE3009}"/>
    <cellStyle name="Total 3 7 2 2 2 2" xfId="16802" xr:uid="{C4B9AB18-E752-4F07-9993-0E70AFEE3566}"/>
    <cellStyle name="Total 3 7 2 2 2 2 2" xfId="41857" xr:uid="{3C5FB766-14B1-4A0C-92B6-D7DCAB0A1829}"/>
    <cellStyle name="Total 3 7 2 2 2 3" xfId="38864" xr:uid="{4DD99D9F-B99E-4826-95C3-52D84462D2C2}"/>
    <cellStyle name="Total 3 7 2 2 2 4" xfId="56489" xr:uid="{5990EAD7-AFD7-412C-8E7B-E93A85307DA4}"/>
    <cellStyle name="Total 3 7 2 2 3" xfId="10450" xr:uid="{4B560FCA-102A-46C5-8CA9-C69A328D43AA}"/>
    <cellStyle name="Total 3 7 2 2 3 2" xfId="19439" xr:uid="{F678DCA7-28FE-4119-8812-B9C17C631B90}"/>
    <cellStyle name="Total 3 7 2 2 3 2 2" xfId="27326" xr:uid="{5D63339C-AA36-4F69-A296-F29A9589CA55}"/>
    <cellStyle name="Total 3 7 2 2 3 3" xfId="40512" xr:uid="{B86ACE41-DC85-4EF9-8601-791C09863D60}"/>
    <cellStyle name="Total 3 7 2 2 4" xfId="14216" xr:uid="{0A3A84DF-D62F-4806-BC3C-030F1188EF7C}"/>
    <cellStyle name="Total 3 7 2 2 4 2" xfId="25094" xr:uid="{3D969DC0-83F3-4E74-B0F7-7B3A1FCE7E0B}"/>
    <cellStyle name="Total 3 7 2 2 5" xfId="43126" xr:uid="{4E1BBA33-AA7B-4842-839D-3C1E24B25129}"/>
    <cellStyle name="Total 3 7 2 2 6" xfId="49707" xr:uid="{7A21CAB6-6980-407F-8C5E-064C7FC803A7}"/>
    <cellStyle name="Total 3 7 2 3" xfId="3295" xr:uid="{ACFBF8C1-444B-4BE5-92CF-0F9131024F4D}"/>
    <cellStyle name="Total 3 7 2 3 2" xfId="35303" xr:uid="{B51FCC04-70EE-4EED-A3D4-8A8D13DE6FA7}"/>
    <cellStyle name="Total 3 7 2 3 2 2" xfId="58531" xr:uid="{480C25C9-02C8-4F70-94F6-424852B08B6A}"/>
    <cellStyle name="Total 3 7 2 3 3" xfId="51750" xr:uid="{4E5E5B48-3054-4E91-AC0C-115720A633B3}"/>
    <cellStyle name="Total 3 7 2 4" xfId="27871" xr:uid="{07BA13FB-0D5D-4283-8D30-0372821152B8}"/>
    <cellStyle name="Total 3 7 2 4 2" xfId="54628" xr:uid="{49D008FB-7107-4789-8491-D1347B46060C}"/>
    <cellStyle name="Total 3 7 2 4 3" xfId="47824" xr:uid="{E5C1D066-1E74-4733-B970-8B32C603EBDD}"/>
    <cellStyle name="Total 3 7 2 5" xfId="46210" xr:uid="{3D9C7BC9-BF00-408A-AF3F-C97E07031615}"/>
    <cellStyle name="Total 3 7 3" xfId="1203" xr:uid="{DB6657E4-D1FE-4B50-9F0A-DE3AB894974F}"/>
    <cellStyle name="Total 3 7 3 2" xfId="5548" xr:uid="{0BFA2ADB-6C69-418A-ACB6-7B09AA548C3E}"/>
    <cellStyle name="Total 3 7 3 2 2" xfId="8134" xr:uid="{F8424054-2EA8-4A26-B849-95041D27B2A5}"/>
    <cellStyle name="Total 3 7 3 2 2 2" xfId="17123" xr:uid="{6CF1CBBA-B553-45C7-836D-CD582F6832B6}"/>
    <cellStyle name="Total 3 7 3 2 2 2 2" xfId="25985" xr:uid="{B98E989A-F97A-466C-BE5D-A05172B4BA4C}"/>
    <cellStyle name="Total 3 7 3 2 2 3" xfId="24706" xr:uid="{20897DE7-BC71-4FE1-A7B7-D0A79DA9E2BF}"/>
    <cellStyle name="Total 3 7 3 2 2 4" xfId="56891" xr:uid="{326D5B89-299C-451B-A2CA-2F6E2236A25C}"/>
    <cellStyle name="Total 3 7 3 2 3" xfId="10771" xr:uid="{50D0D650-09E8-491B-A8B2-5FE5532B3C97}"/>
    <cellStyle name="Total 3 7 3 2 3 2" xfId="19760" xr:uid="{DA35F7A8-9ED5-4D87-8BB1-A5C653CCB5C3}"/>
    <cellStyle name="Total 3 7 3 2 3 2 2" xfId="36359" xr:uid="{21CFA229-CE9B-4ECB-AC74-C46F3A9A614A}"/>
    <cellStyle name="Total 3 7 3 2 3 3" xfId="42726" xr:uid="{1D7F718E-89B8-4362-96DB-199F00D512F9}"/>
    <cellStyle name="Total 3 7 3 2 4" xfId="14537" xr:uid="{486FD8B9-F24C-42B7-932D-07FAF3A27DBA}"/>
    <cellStyle name="Total 3 7 3 2 4 2" xfId="37890" xr:uid="{03DAE9C3-D0A3-4084-8EE0-1F2CC6E9055D}"/>
    <cellStyle name="Total 3 7 3 2 5" xfId="24891" xr:uid="{9A6AB203-FFCE-4B8E-A5D6-1C3A95A25002}"/>
    <cellStyle name="Total 3 7 3 2 6" xfId="50109" xr:uid="{A2FAFA3B-5E30-41BC-AD90-1DB1FD949C14}"/>
    <cellStyle name="Total 3 7 3 3" xfId="3640" xr:uid="{17D3400D-282F-403C-8C7E-497ECB2753F7}"/>
    <cellStyle name="Total 3 7 3 3 2" xfId="25209" xr:uid="{879F859E-D774-460C-8A5B-512F49B19BFD}"/>
    <cellStyle name="Total 3 7 3 3 2 2" xfId="55709" xr:uid="{88C71613-1D65-47F5-B279-D8B818D9FE51}"/>
    <cellStyle name="Total 3 7 3 3 3" xfId="48926" xr:uid="{51509A36-7CEC-4CA0-BA8C-68A1749F9CA4}"/>
    <cellStyle name="Total 3 7 3 4" xfId="34289" xr:uid="{42FF935B-5225-448A-934B-2FC37B46DC5B}"/>
    <cellStyle name="Total 3 7 3 4 2" xfId="55018" xr:uid="{A0BDB9FB-139B-4D99-AA94-B8CC16CB9F42}"/>
    <cellStyle name="Total 3 7 3 4 3" xfId="48226" xr:uid="{F23DA4F5-4094-4EAF-9775-B652E6E7898E}"/>
    <cellStyle name="Total 3 7 3 5" xfId="53318" xr:uid="{0C3DF80E-1BCF-45E9-8DC0-1BA0B3D00F06}"/>
    <cellStyle name="Total 3 7 3 6" xfId="46612" xr:uid="{3E3C36BD-994B-4877-8C29-98F8B2B715A2}"/>
    <cellStyle name="Total 3 7 4" xfId="1547" xr:uid="{3CB53816-817A-4626-87ED-0BB71031CCF5}"/>
    <cellStyle name="Total 3 7 4 2" xfId="5892" xr:uid="{E8D91348-1334-44E5-8FC6-E322FA7C402A}"/>
    <cellStyle name="Total 3 7 4 2 2" xfId="8478" xr:uid="{EA96AA3C-5365-475A-8552-6F5CE25310D6}"/>
    <cellStyle name="Total 3 7 4 2 2 2" xfId="17467" xr:uid="{82F8E4D5-468F-48DC-8FC1-E88A5D16AF13}"/>
    <cellStyle name="Total 3 7 4 2 2 2 2" xfId="27634" xr:uid="{5698674C-1C5B-46B8-9DD0-E368B899A247}"/>
    <cellStyle name="Total 3 7 4 2 2 3" xfId="26010" xr:uid="{D8618A20-0D9B-4868-94D4-67A277E38502}"/>
    <cellStyle name="Total 3 7 4 2 3" xfId="11115" xr:uid="{7C6F3CEE-D0CD-497C-AD26-7E5A6F36D187}"/>
    <cellStyle name="Total 3 7 4 2 3 2" xfId="20104" xr:uid="{105F52E7-51B6-4882-B185-AA82CDDC2A9E}"/>
    <cellStyle name="Total 3 7 4 2 3 2 2" xfId="27825" xr:uid="{7C1CF463-830B-4F59-A0DC-16A073BFCB33}"/>
    <cellStyle name="Total 3 7 4 2 3 3" xfId="43825" xr:uid="{F606D9E5-4398-40FE-9788-5E94BECF227E}"/>
    <cellStyle name="Total 3 7 4 2 4" xfId="14881" xr:uid="{761F1E80-FCFF-464C-AC23-14424E4453EF}"/>
    <cellStyle name="Total 3 7 4 2 4 2" xfId="29131" xr:uid="{EBB00063-403A-4E08-8D06-324BEE0FD48A}"/>
    <cellStyle name="Total 3 7 4 2 5" xfId="33503" xr:uid="{650A07FB-0F60-4B4B-BBBF-A0B7C2B98936}"/>
    <cellStyle name="Total 3 7 4 2 6" xfId="56017" xr:uid="{B4FB3504-D416-497F-84B5-A3A34303CB23}"/>
    <cellStyle name="Total 3 7 4 3" xfId="3984" xr:uid="{CDAC955E-480E-4264-A8B4-1F36F2FC25B1}"/>
    <cellStyle name="Total 3 7 4 3 2" xfId="24554" xr:uid="{98B172D8-5E32-4051-8932-9BB729BBA2DA}"/>
    <cellStyle name="Total 3 7 4 4" xfId="29799" xr:uid="{3FE2C2A0-F965-4BF2-91D3-3DBD2B2C7448}"/>
    <cellStyle name="Total 3 7 4 5" xfId="49235" xr:uid="{B85A23EB-1E91-4F5D-ADED-D082940AA06B}"/>
    <cellStyle name="Total 3 7 5" xfId="1859" xr:uid="{265642ED-2B6E-4F9A-B75B-3BB070F19383}"/>
    <cellStyle name="Total 3 7 5 2" xfId="6175" xr:uid="{6F90E198-FE7C-443C-A83A-A1430D2C3109}"/>
    <cellStyle name="Total 3 7 5 2 2" xfId="8761" xr:uid="{708E2679-A880-4C1C-9FEE-68A34C12B343}"/>
    <cellStyle name="Total 3 7 5 2 2 2" xfId="17750" xr:uid="{3F701C6C-C318-4D9B-AAC6-CBDA451FF0B0}"/>
    <cellStyle name="Total 3 7 5 2 2 2 2" xfId="31701" xr:uid="{61717D0C-9BE0-4A82-9834-48C38F215D89}"/>
    <cellStyle name="Total 3 7 5 2 2 3" xfId="35346" xr:uid="{8638BD3B-67B7-47A6-8577-6E2BC705A213}"/>
    <cellStyle name="Total 3 7 5 2 3" xfId="11398" xr:uid="{3C922F99-A05D-4A1E-9FB6-74C969AB15C1}"/>
    <cellStyle name="Total 3 7 5 2 3 2" xfId="20387" xr:uid="{0A1807A0-8F81-4710-AFA5-86E9986084AE}"/>
    <cellStyle name="Total 3 7 5 2 3 2 2" xfId="29435" xr:uid="{C30C1DAC-7A1A-4BBF-8F93-D16F12BAE151}"/>
    <cellStyle name="Total 3 7 5 2 3 3" xfId="37772" xr:uid="{09089F90-44D6-4B59-BBE5-6F1E0BF6A280}"/>
    <cellStyle name="Total 3 7 5 2 4" xfId="15164" xr:uid="{5FFBE7C6-E80B-426F-B230-C82C91DB9567}"/>
    <cellStyle name="Total 3 7 5 2 4 2" xfId="33999" xr:uid="{1B418358-5336-4B62-9ED7-41FA7FDBBDDB}"/>
    <cellStyle name="Total 3 7 5 2 5" xfId="24046" xr:uid="{61C3F7D3-C3B3-4917-AD29-2F9BCCE9E0B3}"/>
    <cellStyle name="Total 3 7 5 2 6" xfId="57843" xr:uid="{7B920337-5BA2-46A5-A160-D0ABF9C76081}"/>
    <cellStyle name="Total 3 7 5 3" xfId="4296" xr:uid="{B54A6ADF-2392-4D2F-BD3B-705106E06E22}"/>
    <cellStyle name="Total 3 7 5 3 2" xfId="26330" xr:uid="{5B805F14-9AE7-4F2F-8FD7-406A8C7E50C3}"/>
    <cellStyle name="Total 3 7 5 4" xfId="24006" xr:uid="{4425CC50-3277-4317-A9CF-866361355A26}"/>
    <cellStyle name="Total 3 7 5 5" xfId="51061" xr:uid="{6E150CD2-9482-41C8-B028-4ED7DA760D5F}"/>
    <cellStyle name="Total 3 7 6" xfId="2166" xr:uid="{09BCC13F-F422-4644-8371-9BFEAF33DC0B}"/>
    <cellStyle name="Total 3 7 6 2" xfId="6467" xr:uid="{94F008A8-5C8A-4E13-95A7-0F65F5071619}"/>
    <cellStyle name="Total 3 7 6 2 2" xfId="9053" xr:uid="{1D6494D1-96C7-496E-B1AE-F1EBB6DDE4C6}"/>
    <cellStyle name="Total 3 7 6 2 2 2" xfId="18042" xr:uid="{C3255F23-E363-4183-8199-E133DDEF5C5F}"/>
    <cellStyle name="Total 3 7 6 2 2 2 2" xfId="31979" xr:uid="{AD10C1C0-12DB-4B26-8A21-316C4C18E8AA}"/>
    <cellStyle name="Total 3 7 6 2 2 3" xfId="22851" xr:uid="{089854B2-9D3C-4F52-A554-952D8CC271B5}"/>
    <cellStyle name="Total 3 7 6 2 3" xfId="11690" xr:uid="{5F149637-710A-44BC-8520-009B159C5DFB}"/>
    <cellStyle name="Total 3 7 6 2 3 2" xfId="20679" xr:uid="{8654947C-DEC0-4433-A4A9-8B957B7DA9C2}"/>
    <cellStyle name="Total 3 7 6 2 3 2 2" xfId="26123" xr:uid="{790B0186-37FD-47DC-8035-CCCA8549318A}"/>
    <cellStyle name="Total 3 7 6 2 3 3" xfId="33315" xr:uid="{37F64E6F-BC9E-418D-A180-A74162ED4858}"/>
    <cellStyle name="Total 3 7 6 2 4" xfId="15456" xr:uid="{8695B21E-CBC1-4A67-BAD4-3AA66C1254CC}"/>
    <cellStyle name="Total 3 7 6 2 4 2" xfId="32687" xr:uid="{4DD0A640-A164-41C4-B4F7-2137C57FD510}"/>
    <cellStyle name="Total 3 7 6 2 5" xfId="34237" xr:uid="{EB0A2EC7-9736-484A-90B0-889AE29BE41E}"/>
    <cellStyle name="Total 3 7 6 2 6" xfId="54180" xr:uid="{9BA454DA-0CEF-4187-91FA-87F67D1F6246}"/>
    <cellStyle name="Total 3 7 6 3" xfId="4603" xr:uid="{198C3DC5-0DD1-4D1C-A0C2-C9ED5CD820BD}"/>
    <cellStyle name="Total 3 7 6 3 2" xfId="29682" xr:uid="{E2D091AA-11CC-4513-AEF7-F0CA17ED4044}"/>
    <cellStyle name="Total 3 7 6 4" xfId="29591" xr:uid="{47D7A01A-9503-4ACA-903F-70A41E45F61B}"/>
    <cellStyle name="Total 3 7 6 5" xfId="47443" xr:uid="{04A6C90A-822A-4B58-92FE-67BA9130A35A}"/>
    <cellStyle name="Total 3 7 7" xfId="4903" xr:uid="{32340AB3-010B-47A9-A1D9-C2AD2BEF5DB1}"/>
    <cellStyle name="Total 3 7 7 2" xfId="7489" xr:uid="{F850D18A-F7A4-40A7-9D45-BC90810B81CB}"/>
    <cellStyle name="Total 3 7 7 2 2" xfId="16478" xr:uid="{E49B59B5-5407-4B2C-8792-4EA901438E8E}"/>
    <cellStyle name="Total 3 7 7 2 2 2" xfId="34558" xr:uid="{E8EEA3CD-9CA9-4549-8C50-1112FBB8AA09}"/>
    <cellStyle name="Total 3 7 7 2 3" xfId="26217" xr:uid="{7291282B-26AC-498A-8898-D288D63728AE}"/>
    <cellStyle name="Total 3 7 7 3" xfId="10126" xr:uid="{EA3D803B-8F86-4E89-A1DC-1878C573F0A8}"/>
    <cellStyle name="Total 3 7 7 3 2" xfId="19115" xr:uid="{D64DA0F5-E606-4FA4-BEEC-211E55D20F42}"/>
    <cellStyle name="Total 3 7 7 3 2 2" xfId="28909" xr:uid="{7B48BE71-E93E-4782-A0DB-4E45B4474178}"/>
    <cellStyle name="Total 3 7 7 3 3" xfId="40508" xr:uid="{C784479A-18D5-4A45-8270-D0C6396F7D98}"/>
    <cellStyle name="Total 3 7 7 4" xfId="13892" xr:uid="{845A5782-F4EF-45CE-A9B9-F36CBFD7C62F}"/>
    <cellStyle name="Total 3 7 7 4 2" xfId="36770" xr:uid="{86D7233D-1876-4DDE-8C1B-94A5BBD0B2A3}"/>
    <cellStyle name="Total 3 7 7 5" xfId="23494" xr:uid="{9C39F26C-94AB-4D85-8B21-48E0CF8F626B}"/>
    <cellStyle name="Total 3 7 8" xfId="2515" xr:uid="{58FC7BFB-3E3A-4484-985C-9C48BCC8568E}"/>
    <cellStyle name="Total 3 7 8 2" xfId="33133" xr:uid="{1CD50566-7182-43D1-9120-A89F55C32238}"/>
    <cellStyle name="Total 3 7 9" xfId="31755" xr:uid="{CE1F7692-2CF7-4DBA-9EBC-E5477D0F30FC}"/>
    <cellStyle name="Total 3 8" xfId="214" xr:uid="{073458E4-F624-4E1F-B315-117C1ED247AB}"/>
    <cellStyle name="Total 3 8 2" xfId="2557" xr:uid="{83A8608E-EE27-4216-8D9D-8BF8477E80A1}"/>
    <cellStyle name="Total 3 8 2 2" xfId="6798" xr:uid="{9DFCA9B5-F831-4401-A2AF-CA51BA7716C3}"/>
    <cellStyle name="Total 3 8 2 2 2" xfId="15787" xr:uid="{A8580FE4-111E-4E8E-9172-76347EB9A133}"/>
    <cellStyle name="Total 3 8 2 2 2 2" xfId="43393" xr:uid="{A42D4E9E-51D1-484E-BAC4-2A2AC2BE1F19}"/>
    <cellStyle name="Total 3 8 2 2 2 3" xfId="56536" xr:uid="{C710B26B-96EB-4C2F-91B3-C677EBA72E93}"/>
    <cellStyle name="Total 3 8 2 2 3" xfId="31378" xr:uid="{262311C3-DA1A-4161-81EF-83D5463FA8FF}"/>
    <cellStyle name="Total 3 8 2 2 4" xfId="49754" xr:uid="{087D6529-CF60-4DC5-B1F7-267B4FB7E565}"/>
    <cellStyle name="Total 3 8 2 3" xfId="9368" xr:uid="{0CABD758-3255-4E97-851A-7D1BC9E455F8}"/>
    <cellStyle name="Total 3 8 2 3 2" xfId="18357" xr:uid="{B310E14D-34D5-4C7B-A3C1-D1F68F54131B}"/>
    <cellStyle name="Total 3 8 2 3 2 2" xfId="25333" xr:uid="{AF19B2E5-A1BD-423A-9693-B92BD0A3780B}"/>
    <cellStyle name="Total 3 8 2 3 2 3" xfId="58108" xr:uid="{43B1A4E9-1E4D-4BBB-B3C2-F49ACD5DE8F5}"/>
    <cellStyle name="Total 3 8 2 3 3" xfId="38431" xr:uid="{91BF2D64-3226-429F-9931-255F02937AF6}"/>
    <cellStyle name="Total 3 8 2 3 4" xfId="51326" xr:uid="{9130E4E4-AA00-42EA-9CF8-031AA378888B}"/>
    <cellStyle name="Total 3 8 2 4" xfId="13411" xr:uid="{CFBE2C2B-978E-4D0E-B22F-1661126A0704}"/>
    <cellStyle name="Total 3 8 2 4 2" xfId="34319" xr:uid="{3D8A5073-0374-4048-84F1-59B16A657012}"/>
    <cellStyle name="Total 3 8 2 4 2 2" xfId="54672" xr:uid="{A72B7412-80DA-4EF5-92E9-1B2EC0D7D158}"/>
    <cellStyle name="Total 3 8 2 4 3" xfId="47871" xr:uid="{B035AFDE-1D6C-449D-A024-D3BE005540CB}"/>
    <cellStyle name="Total 3 8 2 5" xfId="43147" xr:uid="{F76BF440-720E-4498-9EFC-3AC9785A3B5B}"/>
    <cellStyle name="Total 3 8 2 6" xfId="46257" xr:uid="{B2969007-B162-42BD-985F-F8FF453221AB}"/>
    <cellStyle name="Total 3 8 3" xfId="2682" xr:uid="{4712CBF4-75C1-4B64-85C0-35C382BAE981}"/>
    <cellStyle name="Total 3 8 3 2" xfId="30002" xr:uid="{60E0C913-3C38-4366-8435-85B321D28797}"/>
    <cellStyle name="Total 3 8 3 2 2" xfId="56935" xr:uid="{661B579E-73E9-4ACB-9131-F6AEC917DE90}"/>
    <cellStyle name="Total 3 8 3 2 3" xfId="50153" xr:uid="{5CA99588-157F-46C6-9484-BF6C4A9A7D92}"/>
    <cellStyle name="Total 3 8 3 3" xfId="48915" xr:uid="{B477320B-9E1E-4881-AA35-F86CBBC6BE6D}"/>
    <cellStyle name="Total 3 8 3 3 2" xfId="55698" xr:uid="{62BEE9FA-908A-4966-AD08-CF53B24505A8}"/>
    <cellStyle name="Total 3 8 3 4" xfId="48270" xr:uid="{E1DD2961-F92B-43AC-9B9A-62250E3E1539}"/>
    <cellStyle name="Total 3 8 3 4 2" xfId="55062" xr:uid="{216B9361-2004-41ED-BEE0-48B012C7DC1A}"/>
    <cellStyle name="Total 3 8 3 5" xfId="53362" xr:uid="{03907C4E-6748-44CD-BB06-D4EB4761C89C}"/>
    <cellStyle name="Total 3 8 3 6" xfId="46656" xr:uid="{7FF53B01-5E00-439D-B83B-373103ECDCE2}"/>
    <cellStyle name="Total 3 8 4" xfId="34196" xr:uid="{961D9982-4449-4F59-A10B-16F004D67F5B}"/>
    <cellStyle name="Total 3 8 4 2" xfId="56064" xr:uid="{67C459E7-87BB-4FE8-A0AC-ED5B14ADD188}"/>
    <cellStyle name="Total 3 8 4 3" xfId="49282" xr:uid="{01503E35-F3B3-432E-BFEF-352F05EE7116}"/>
    <cellStyle name="Total 3 8 5" xfId="44485" xr:uid="{671B4AE9-39B0-457D-A491-9B7CE44F3448}"/>
    <cellStyle name="Total 3 8 5 2" xfId="58483" xr:uid="{DDFB90F2-26BB-497B-9F27-6CE6B4A6E41A}"/>
    <cellStyle name="Total 3 8 5 3" xfId="51702" xr:uid="{EC06A9BB-7B96-4406-A783-3752290CCB32}"/>
    <cellStyle name="Total 3 8 6" xfId="45748" xr:uid="{8BA83D89-FCE6-4521-8361-863D1A1B546B}"/>
    <cellStyle name="Total 3 8 6 2" xfId="54224" xr:uid="{54C7ED37-7AA2-4726-A7A3-5692E59FF559}"/>
    <cellStyle name="Total 3 9" xfId="563" xr:uid="{190AD524-2C62-48B6-8481-DBA57A73BEE9}"/>
    <cellStyle name="Total 3 9 2" xfId="4954" xr:uid="{4CB7A8E2-7CFC-461C-8E1A-0676F4FDD9A0}"/>
    <cellStyle name="Total 3 9 2 2" xfId="7540" xr:uid="{FE5F867F-868A-4A35-92AB-1DDB3414F846}"/>
    <cellStyle name="Total 3 9 2 2 2" xfId="16529" xr:uid="{BC9C213E-7067-44E0-A9F1-792008B622D9}"/>
    <cellStyle name="Total 3 9 2 2 2 2" xfId="38061" xr:uid="{EC26BB3B-A076-465F-8656-D4E961CA0B68}"/>
    <cellStyle name="Total 3 9 2 2 2 3" xfId="56577" xr:uid="{CDD805D3-095D-4E3B-9E04-5CB42E426B29}"/>
    <cellStyle name="Total 3 9 2 2 3" xfId="39178" xr:uid="{EE5A83DB-50E1-4F08-AE31-D4691609A021}"/>
    <cellStyle name="Total 3 9 2 2 4" xfId="49795" xr:uid="{70368B5E-8666-428B-8127-04C776A1D513}"/>
    <cellStyle name="Total 3 9 2 3" xfId="10177" xr:uid="{1AD8DEFF-244F-430D-8A22-DEFC26C3A52A}"/>
    <cellStyle name="Total 3 9 2 3 2" xfId="19166" xr:uid="{08AD1A49-5D15-44C6-93BF-526C450485BF}"/>
    <cellStyle name="Total 3 9 2 3 2 2" xfId="35314" xr:uid="{35D45FD7-18FB-49B9-896E-92DD8674F255}"/>
    <cellStyle name="Total 3 9 2 3 2 3" xfId="57748" xr:uid="{ADF1B50D-4E02-4504-9881-4BCF9784A48B}"/>
    <cellStyle name="Total 3 9 2 3 3" xfId="35690" xr:uid="{E94C6117-CF22-484C-9F22-D07C983DF3D0}"/>
    <cellStyle name="Total 3 9 2 3 4" xfId="50966" xr:uid="{FB513AC4-2028-4209-9656-256A3E51F3EA}"/>
    <cellStyle name="Total 3 9 2 4" xfId="13943" xr:uid="{C5F747AE-9546-47C5-B5CD-A20D0AAA1001}"/>
    <cellStyle name="Total 3 9 2 4 2" xfId="23664" xr:uid="{41F41054-CFE2-435F-AFE7-791B3CE1310B}"/>
    <cellStyle name="Total 3 9 2 4 2 2" xfId="54710" xr:uid="{064BCA60-8C76-457B-80C9-8BAFC64FDCB9}"/>
    <cellStyle name="Total 3 9 2 4 3" xfId="47912" xr:uid="{5259DFDC-3E28-4A90-9228-4D1EE51B75DD}"/>
    <cellStyle name="Total 3 9 2 5" xfId="28269" xr:uid="{DEFA73A2-7B85-4AFC-9E8E-67937EA3E1B9}"/>
    <cellStyle name="Total 3 9 2 6" xfId="46298" xr:uid="{30C6CC9E-D248-4E5E-B4F0-640F6C47FDEF}"/>
    <cellStyle name="Total 3 9 3" xfId="3000" xr:uid="{CB9976D1-84B2-4678-99E0-75AAA4A25F6B}"/>
    <cellStyle name="Total 3 9 3 2" xfId="23876" xr:uid="{926FCF58-406A-4006-89F0-1EB7E494AB7D}"/>
    <cellStyle name="Total 3 9 3 2 2" xfId="56973" xr:uid="{788CF363-39A3-444A-9A53-8F803A322B17}"/>
    <cellStyle name="Total 3 9 3 2 3" xfId="50191" xr:uid="{78646401-AA71-42C0-AB9A-9EF8BEEC3513}"/>
    <cellStyle name="Total 3 9 3 3" xfId="52215" xr:uid="{29F2E7D9-FD51-4229-B5A2-5416D8B3DD91}"/>
    <cellStyle name="Total 3 9 3 3 2" xfId="58996" xr:uid="{AEF9D4DF-596C-4ACF-965E-D2719D6352CE}"/>
    <cellStyle name="Total 3 9 3 4" xfId="48308" xr:uid="{D9F65945-E5DC-4E07-8F66-2E8CD8700170}"/>
    <cellStyle name="Total 3 9 3 4 2" xfId="55100" xr:uid="{1312BCB7-8C57-4FAC-AEBC-97A64615D91B}"/>
    <cellStyle name="Total 3 9 3 5" xfId="53400" xr:uid="{D582869A-4658-48BF-BFCB-121B3BB394E2}"/>
    <cellStyle name="Total 3 9 3 6" xfId="46694" xr:uid="{837362CD-72C9-4EC6-A533-463A62C691D1}"/>
    <cellStyle name="Total 3 9 4" xfId="39835" xr:uid="{3AEEA448-A4BB-43B3-BA83-F44B3CF7CAED}"/>
    <cellStyle name="Total 3 9 4 2" xfId="56105" xr:uid="{88AB3EE1-C367-4A08-A167-5C70B269DFDF}"/>
    <cellStyle name="Total 3 9 4 3" xfId="49323" xr:uid="{7E4CABA5-28E2-4656-A217-582ED4F4E024}"/>
    <cellStyle name="Total 3 9 5" xfId="44523" xr:uid="{F7AC30D7-B240-4B08-AD8C-EF73BCBE7E71}"/>
    <cellStyle name="Total 3 9 5 2" xfId="58128" xr:uid="{C4511BF1-D8C9-4DBF-8581-6669ECCCA2BD}"/>
    <cellStyle name="Total 3 9 5 3" xfId="51346" xr:uid="{E1E7B07C-4099-4D5B-ACCF-5763CBF352DE}"/>
    <cellStyle name="Total 3 9 6" xfId="45789" xr:uid="{E866DFAE-457D-4C3B-A55D-A8CB48176EF2}"/>
    <cellStyle name="Total 3 9 6 2" xfId="54262" xr:uid="{069D97B8-0237-4F46-903B-83C60F871FE7}"/>
    <cellStyle name="Total 4" xfId="128" xr:uid="{55143CDB-6E6D-401F-8FC3-7DCECDEAD572}"/>
    <cellStyle name="Total 4 10" xfId="910" xr:uid="{2685A97A-2730-443A-836A-A11AD4F4B816}"/>
    <cellStyle name="Total 4 10 2" xfId="5277" xr:uid="{0C1C11D7-F8F3-4404-934F-91D3295724BE}"/>
    <cellStyle name="Total 4 10 2 2" xfId="7863" xr:uid="{7CAD00CB-4AD8-43AE-B8EB-0BEA77B957F6}"/>
    <cellStyle name="Total 4 10 2 2 2" xfId="16852" xr:uid="{50877C9A-359A-4579-975E-41C55D6D6607}"/>
    <cellStyle name="Total 4 10 2 2 2 2" xfId="27341" xr:uid="{5471348B-C701-45C2-A669-9D7BF33BD998}"/>
    <cellStyle name="Total 4 10 2 2 2 3" xfId="56614" xr:uid="{0707AF80-2691-4329-9332-8D3346223F0A}"/>
    <cellStyle name="Total 4 10 2 2 3" xfId="38309" xr:uid="{8DCEE14C-84FA-4A78-8E03-4CF9152ED25D}"/>
    <cellStyle name="Total 4 10 2 2 4" xfId="49832" xr:uid="{298B1FBE-667A-40FD-B402-2573AA9A8661}"/>
    <cellStyle name="Total 4 10 2 3" xfId="10500" xr:uid="{AC3DB7CB-7098-449A-8DE0-F0F2BDDFF705}"/>
    <cellStyle name="Total 4 10 2 3 2" xfId="19489" xr:uid="{AE660409-0E73-46A4-921A-17FB2E8C9876}"/>
    <cellStyle name="Total 4 10 2 3 2 2" xfId="42706" xr:uid="{5949E9D3-A45E-41E7-9621-0BC018BE31FB}"/>
    <cellStyle name="Total 4 10 2 3 2 3" xfId="57887" xr:uid="{328AFBA0-69D1-4D72-BAD6-55097309A784}"/>
    <cellStyle name="Total 4 10 2 3 3" xfId="26774" xr:uid="{6EB1D419-BB5A-43C2-A4DD-CA99AF0D3866}"/>
    <cellStyle name="Total 4 10 2 3 4" xfId="51105" xr:uid="{890D3741-E0AF-4718-899A-1E3EE3C8CD4C}"/>
    <cellStyle name="Total 4 10 2 4" xfId="14266" xr:uid="{90E7E773-2099-4D5D-946B-5770F497DD4E}"/>
    <cellStyle name="Total 4 10 2 4 2" xfId="29723" xr:uid="{364AFA68-4628-4D3F-8CD5-654EF57B6536}"/>
    <cellStyle name="Total 4 10 2 4 2 2" xfId="54747" xr:uid="{911BCE36-7EA8-4E7E-BB85-6B39B161F7EF}"/>
    <cellStyle name="Total 4 10 2 4 3" xfId="47949" xr:uid="{C597DC6E-38BB-4A33-8BF9-F86737C257B8}"/>
    <cellStyle name="Total 4 10 2 5" xfId="24994" xr:uid="{57533DA3-5EFD-4BF7-A4FA-1E43720E9CC2}"/>
    <cellStyle name="Total 4 10 2 6" xfId="46335" xr:uid="{1923A904-31B2-43C6-ACD6-6AE9BA886898}"/>
    <cellStyle name="Total 4 10 3" xfId="3347" xr:uid="{E1AA81C6-2247-44DB-80BF-1644178901DF}"/>
    <cellStyle name="Total 4 10 3 2" xfId="41552" xr:uid="{42928018-932C-4C2C-9BE3-F28F6DD6D21D}"/>
    <cellStyle name="Total 4 10 3 2 2" xfId="57010" xr:uid="{44130567-7D5B-43DB-BD10-FAC420D47E67}"/>
    <cellStyle name="Total 4 10 3 2 3" xfId="50228" xr:uid="{75EF2879-F342-4895-A925-DE8235664903}"/>
    <cellStyle name="Total 4 10 3 3" xfId="51264" xr:uid="{7C2ADEE5-DBA3-44B5-9497-2407372822C6}"/>
    <cellStyle name="Total 4 10 3 3 2" xfId="58046" xr:uid="{FC16E7E7-FD8F-4F07-BA03-0D620DDD6BD9}"/>
    <cellStyle name="Total 4 10 3 4" xfId="48345" xr:uid="{602CBBE8-486D-44BA-874B-A328532701A0}"/>
    <cellStyle name="Total 4 10 3 4 2" xfId="55137" xr:uid="{B3FD1EC6-5184-4FD6-AF86-687C8C8C1921}"/>
    <cellStyle name="Total 4 10 3 5" xfId="53435" xr:uid="{48AD236C-F869-4E38-BC23-547ADC2C9AD4}"/>
    <cellStyle name="Total 4 10 3 6" xfId="46731" xr:uid="{C222ECEF-65DF-4B26-89B6-12E5276231A2}"/>
    <cellStyle name="Total 4 10 4" xfId="43345" xr:uid="{CC965AC7-7070-4C20-B223-FC812B45F7FF}"/>
    <cellStyle name="Total 4 10 4 2" xfId="56142" xr:uid="{070777D6-8EFA-402A-9968-9C46060D56F9}"/>
    <cellStyle name="Total 4 10 4 3" xfId="49360" xr:uid="{095D7AA4-3CC5-4A6E-85F5-43B37EB0F2F3}"/>
    <cellStyle name="Total 4 10 5" xfId="44550" xr:uid="{2E095214-16F0-4866-B499-D679622D8F71}"/>
    <cellStyle name="Total 4 10 5 2" xfId="58069" xr:uid="{27C4DF8D-0AE4-4A07-BC52-863E8F3E897F}"/>
    <cellStyle name="Total 4 10 5 3" xfId="51287" xr:uid="{C2602BDE-FEC7-4284-B50D-AB6ED46A3D7C}"/>
    <cellStyle name="Total 4 10 6" xfId="47480" xr:uid="{19F65486-3CFA-4F18-97E6-5F40012B3D4B}"/>
    <cellStyle name="Total 4 10 6 2" xfId="54299" xr:uid="{7C6E1065-4D85-4533-A390-12FCF1733A50}"/>
    <cellStyle name="Total 4 10 7" xfId="45872" xr:uid="{DDE987A0-9CA0-4626-9956-2ED73A38485F}"/>
    <cellStyle name="Total 4 11" xfId="1254" xr:uid="{DA8355C6-3A7A-4EAC-841B-6C3E14B302C4}"/>
    <cellStyle name="Total 4 11 2" xfId="5599" xr:uid="{F61D4A26-8DD0-4276-918D-7C484F5D7DD9}"/>
    <cellStyle name="Total 4 11 2 2" xfId="8185" xr:uid="{48368FD5-E722-46CB-8B20-E9DA4EB39F88}"/>
    <cellStyle name="Total 4 11 2 2 2" xfId="17174" xr:uid="{877EDE0D-B99A-474D-B3BE-7091B27949F6}"/>
    <cellStyle name="Total 4 11 2 2 2 2" xfId="38773" xr:uid="{FB7917B8-2165-4966-987F-7C43D86B2EBD}"/>
    <cellStyle name="Total 4 11 2 2 2 3" xfId="56653" xr:uid="{5BF935EF-9E03-4A02-ADC4-94CD9E3BCBA6}"/>
    <cellStyle name="Total 4 11 2 2 3" xfId="28236" xr:uid="{CD403DDD-E50F-4D01-A01C-45267B84B313}"/>
    <cellStyle name="Total 4 11 2 2 4" xfId="49871" xr:uid="{0290E377-C8F2-4671-9C8D-94F65189DE53}"/>
    <cellStyle name="Total 4 11 2 3" xfId="10822" xr:uid="{4CDD73E6-8B0B-4CE0-9FA3-ACF6AE5CFD71}"/>
    <cellStyle name="Total 4 11 2 3 2" xfId="19811" xr:uid="{C63B8DFD-CE54-4CDB-92AD-C94EC11E4D5E}"/>
    <cellStyle name="Total 4 11 2 3 2 2" xfId="40129" xr:uid="{01603AC7-B803-4ECD-90D3-FDB4813F7DFD}"/>
    <cellStyle name="Total 4 11 2 3 2 3" xfId="58334" xr:uid="{F90AE53E-D680-4482-A38E-E9A6C42F2245}"/>
    <cellStyle name="Total 4 11 2 3 3" xfId="34409" xr:uid="{F3FC7584-B236-482A-921E-EC50A3E7C233}"/>
    <cellStyle name="Total 4 11 2 3 4" xfId="51552" xr:uid="{57056F8B-C6A9-4A64-96BA-8B375CA2BC1E}"/>
    <cellStyle name="Total 4 11 2 4" xfId="14588" xr:uid="{04906926-A916-47C0-81F4-411E5E7416B0}"/>
    <cellStyle name="Total 4 11 2 4 2" xfId="38186" xr:uid="{FC308FAC-9579-4D82-8657-85753B13D844}"/>
    <cellStyle name="Total 4 11 2 4 2 2" xfId="54783" xr:uid="{4B35C19A-E628-47B5-925F-FFAEED8B5D89}"/>
    <cellStyle name="Total 4 11 2 4 3" xfId="47988" xr:uid="{53C45026-FFBC-4CEE-877B-D3534CE6D91D}"/>
    <cellStyle name="Total 4 11 2 5" xfId="37649" xr:uid="{58A5D7D4-5C31-4BEC-8A8B-FF24C4B94ACB}"/>
    <cellStyle name="Total 4 11 2 6" xfId="46374" xr:uid="{C428778F-8385-4795-ACCA-D327D0F6A4D6}"/>
    <cellStyle name="Total 4 11 3" xfId="3691" xr:uid="{F5773522-9285-4DF7-ACEB-E4FF74281FFF}"/>
    <cellStyle name="Total 4 11 3 2" xfId="41874" xr:uid="{B10074FE-BC37-490A-B7A8-0D84ADD1A315}"/>
    <cellStyle name="Total 4 11 3 2 2" xfId="57046" xr:uid="{58694048-F1D5-49F1-94A2-F3D217A7B0FA}"/>
    <cellStyle name="Total 4 11 3 2 3" xfId="50264" xr:uid="{8BD3BDD0-F429-48FE-9757-E919A6CCFE9B}"/>
    <cellStyle name="Total 4 11 3 3" xfId="51654" xr:uid="{78B53F66-97D6-443F-8788-AD5F5D117FF0}"/>
    <cellStyle name="Total 4 11 3 3 2" xfId="58435" xr:uid="{CA604C7A-CABE-4630-A934-35FD2E754E24}"/>
    <cellStyle name="Total 4 11 3 4" xfId="48381" xr:uid="{34DBF05A-05C2-4BE1-9AB6-770BDFA6A8B2}"/>
    <cellStyle name="Total 4 11 3 4 2" xfId="55173" xr:uid="{5EA92452-54E8-4A10-8D37-9E8EFFB6099B}"/>
    <cellStyle name="Total 4 11 3 5" xfId="46767" xr:uid="{14C3873A-B7FF-46C6-AD6F-C66D43988861}"/>
    <cellStyle name="Total 4 11 4" xfId="33360" xr:uid="{BDEEE2DB-8605-4FF2-B9B2-C014AC725730}"/>
    <cellStyle name="Total 4 11 4 2" xfId="56181" xr:uid="{9AA7D3CC-2EF8-4024-881D-6AC6C573ADA4}"/>
    <cellStyle name="Total 4 11 4 3" xfId="49399" xr:uid="{14E15388-AFCF-4C5A-8ACC-9F9A8C3699DF}"/>
    <cellStyle name="Total 4 11 5" xfId="44609" xr:uid="{E64F8DAF-8C8B-4D1A-B999-BE850D5B1036}"/>
    <cellStyle name="Total 4 11 5 2" xfId="57920" xr:uid="{67290BA6-9913-4E50-9E68-C5FA32B9A939}"/>
    <cellStyle name="Total 4 11 5 3" xfId="51138" xr:uid="{9DB8A580-E1F9-4803-BBE3-318D084BEEF3}"/>
    <cellStyle name="Total 4 11 6" xfId="47519" xr:uid="{A8573C79-8CC1-4E42-9958-51DC42566917}"/>
    <cellStyle name="Total 4 11 6 2" xfId="54335" xr:uid="{A8169F95-4AAA-4625-AB43-F67BAE6908A6}"/>
    <cellStyle name="Total 4 11 7" xfId="45908" xr:uid="{372FD720-2BF8-4A28-ACD3-985B62A92A77}"/>
    <cellStyle name="Total 4 12" xfId="1798" xr:uid="{1307E21A-74EE-49EE-B516-05622E0620F0}"/>
    <cellStyle name="Total 4 12 2" xfId="6115" xr:uid="{0FE841FA-FA0F-4D7F-8B88-73E199BE26CB}"/>
    <cellStyle name="Total 4 12 2 2" xfId="8701" xr:uid="{41A65A4E-90BA-4F54-AC66-26E4BC3CC4A7}"/>
    <cellStyle name="Total 4 12 2 2 2" xfId="17690" xr:uid="{D009CB05-07E9-45D1-B70A-C14063820A36}"/>
    <cellStyle name="Total 4 12 2 2 2 2" xfId="42991" xr:uid="{C124A2FE-9F24-4C41-9BFC-E64E3540281D}"/>
    <cellStyle name="Total 4 12 2 2 3" xfId="41418" xr:uid="{5BE17ACC-217C-4519-B40C-36C17B85D2F3}"/>
    <cellStyle name="Total 4 12 2 2 4" xfId="56246" xr:uid="{18B7ACCE-13AB-43B9-9B5F-B9B2FD292CAF}"/>
    <cellStyle name="Total 4 12 2 3" xfId="11338" xr:uid="{6C3DA766-FBB5-4BDB-9DC1-EB984980101C}"/>
    <cellStyle name="Total 4 12 2 3 2" xfId="20327" xr:uid="{A15FDF8F-8AA6-4061-AF44-B7A469C5F5DE}"/>
    <cellStyle name="Total 4 12 2 3 2 2" xfId="24649" xr:uid="{2A9155B5-3A14-407E-8FAA-8D1DED6E3366}"/>
    <cellStyle name="Total 4 12 2 3 3" xfId="23120" xr:uid="{C068A25B-D6CD-49F0-BDF0-AADBD9580E6B}"/>
    <cellStyle name="Total 4 12 2 4" xfId="15104" xr:uid="{66CA2BB9-3B9F-4445-831F-52C3E5B47337}"/>
    <cellStyle name="Total 4 12 2 4 2" xfId="28860" xr:uid="{BBC466A5-3F9F-409E-84CF-6C5DCABA9418}"/>
    <cellStyle name="Total 4 12 2 5" xfId="35831" xr:uid="{6AD6ACF3-C195-4EE8-B051-FF37B5CE3BE7}"/>
    <cellStyle name="Total 4 12 2 6" xfId="49464" xr:uid="{33C92AF9-CC6A-4554-A26A-7FC39CCFE73B}"/>
    <cellStyle name="Total 4 12 3" xfId="4235" xr:uid="{4359EF65-F2B1-4BC6-AEC0-A14D1922AC2B}"/>
    <cellStyle name="Total 4 12 3 2" xfId="36226" xr:uid="{058E716B-D755-4895-84D6-1D8CD6BCBF00}"/>
    <cellStyle name="Total 4 12 3 2 2" xfId="58137" xr:uid="{BB7002A4-707C-44A9-8D15-EC2285C5CBA3}"/>
    <cellStyle name="Total 4 12 3 3" xfId="51355" xr:uid="{A018B05B-49D1-48C6-950C-7B7F0BDFD84D}"/>
    <cellStyle name="Total 4 12 4" xfId="28324" xr:uid="{791B3EC8-3B2A-43D8-8621-8B3D217D5E26}"/>
    <cellStyle name="Total 4 12 4 2" xfId="54394" xr:uid="{D406A80F-6EB7-42C8-B478-9348EBB4C9B0}"/>
    <cellStyle name="Total 4 12 4 3" xfId="47582" xr:uid="{6F140B8F-787C-4ECA-A2A6-6B94284A5B69}"/>
    <cellStyle name="Total 4 12 5" xfId="44635" xr:uid="{5672D724-2607-403C-9770-0F5084EB0D7F}"/>
    <cellStyle name="Total 4 12 6" xfId="45973" xr:uid="{0D451309-4343-4275-B6E4-812110355287}"/>
    <cellStyle name="Total 4 13" xfId="1807" xr:uid="{AD02C82B-2DEB-48D0-8FB7-968FBDB7FE74}"/>
    <cellStyle name="Total 4 13 2" xfId="6124" xr:uid="{857BDE40-8A8A-4276-860A-6B6931EF721C}"/>
    <cellStyle name="Total 4 13 2 2" xfId="8710" xr:uid="{5D269C7A-E023-4E4D-9249-883179DC865C}"/>
    <cellStyle name="Total 4 13 2 2 2" xfId="17699" xr:uid="{9DB01583-A030-4DFA-89C6-8455F1E359A7}"/>
    <cellStyle name="Total 4 13 2 2 2 2" xfId="34998" xr:uid="{97CCC812-2206-4114-A874-3C71CCAE5003}"/>
    <cellStyle name="Total 4 13 2 2 3" xfId="28941" xr:uid="{E970E4A5-7EFC-4F57-8E2D-3AE8F817C091}"/>
    <cellStyle name="Total 4 13 2 2 4" xfId="56286" xr:uid="{C0526770-3C0F-4401-ABEF-DBEEE279D0F4}"/>
    <cellStyle name="Total 4 13 2 3" xfId="11347" xr:uid="{14C24C35-EE64-4AFD-80FB-22648347973F}"/>
    <cellStyle name="Total 4 13 2 3 2" xfId="20336" xr:uid="{4D5D7CBB-541F-4310-972F-923153E057F2}"/>
    <cellStyle name="Total 4 13 2 3 2 2" xfId="39310" xr:uid="{2702C1A4-D981-4A30-805F-427A88138142}"/>
    <cellStyle name="Total 4 13 2 3 3" xfId="26472" xr:uid="{ECCEE0EB-C407-4F87-9BFE-299922DF0142}"/>
    <cellStyle name="Total 4 13 2 4" xfId="15113" xr:uid="{CB00D8A0-2CBB-46C7-9DAF-CE6BEBFF0688}"/>
    <cellStyle name="Total 4 13 2 4 2" xfId="27863" xr:uid="{9928C522-EF69-4D3F-86A1-670B86EB7BF4}"/>
    <cellStyle name="Total 4 13 2 5" xfId="29430" xr:uid="{B7C75B6C-CE67-44CA-9ACA-28EB96091793}"/>
    <cellStyle name="Total 4 13 2 6" xfId="49504" xr:uid="{DE7D09B2-AFA7-4735-AB21-607732A54B1B}"/>
    <cellStyle name="Total 4 13 3" xfId="4244" xr:uid="{78F7EE07-AADA-4257-AABF-2456906E2B98}"/>
    <cellStyle name="Total 4 13 3 2" xfId="25863" xr:uid="{AA77A65A-4565-43E9-BEC4-8EC61032CBF4}"/>
    <cellStyle name="Total 4 13 3 2 2" xfId="58235" xr:uid="{6C3904F4-D1BB-4204-89D9-C8CE6199115B}"/>
    <cellStyle name="Total 4 13 3 3" xfId="51453" xr:uid="{56856C67-2D0E-42DE-9C57-8AFC42127E7E}"/>
    <cellStyle name="Total 4 13 4" xfId="42384" xr:uid="{446F6C31-2895-4D2F-9ECA-CCC058926C00}"/>
    <cellStyle name="Total 4 13 4 2" xfId="54431" xr:uid="{A59707C6-0AFF-4E32-9102-91DF585A3510}"/>
    <cellStyle name="Total 4 13 4 3" xfId="47621" xr:uid="{2F4AD886-21B4-42C5-BA35-AEF5F11AF042}"/>
    <cellStyle name="Total 4 13 5" xfId="44638" xr:uid="{76916301-3BA2-4791-8AE2-6E9DE080CEC9}"/>
    <cellStyle name="Total 4 13 6" xfId="46013" xr:uid="{634F6DF2-B161-4EBF-B178-AC331267650D}"/>
    <cellStyle name="Total 4 14" xfId="2603" xr:uid="{2B8E31C1-4DCB-4284-85F8-F771D593B86D}"/>
    <cellStyle name="Total 4 14 2" xfId="6844" xr:uid="{A32A67EB-F827-4743-98A5-F02770C27CD8}"/>
    <cellStyle name="Total 4 14 2 2" xfId="15833" xr:uid="{6B6E7782-35BE-447B-879C-95335C16D4F0}"/>
    <cellStyle name="Total 4 14 2 2 2" xfId="33232" xr:uid="{CD8E4652-787A-4445-B8D8-0FBF6A733E33}"/>
    <cellStyle name="Total 4 14 2 2 3" xfId="57100" xr:uid="{1223BC4B-6BBC-4C38-A8FC-01E8F790700C}"/>
    <cellStyle name="Total 4 14 2 3" xfId="23814" xr:uid="{66968761-8908-4A6D-A0A5-7B70ECC9EB84}"/>
    <cellStyle name="Total 4 14 2 4" xfId="50318" xr:uid="{8E624EC2-D75B-4DC2-9653-13337E88E842}"/>
    <cellStyle name="Total 4 14 3" xfId="9414" xr:uid="{6D1E47EE-3528-49E2-B548-758449D5F774}"/>
    <cellStyle name="Total 4 14 3 2" xfId="18403" xr:uid="{3CD5936E-5DC8-4874-ACEA-C67A123D5148}"/>
    <cellStyle name="Total 4 14 3 2 2" xfId="36249" xr:uid="{26630639-3586-41BB-BB1E-0396CD312C78}"/>
    <cellStyle name="Total 4 14 3 2 3" xfId="57587" xr:uid="{F807942A-881F-4B5D-AC7C-2C073FB28108}"/>
    <cellStyle name="Total 4 14 3 3" xfId="28667" xr:uid="{FC4A6E65-FACC-4A7F-89F9-EE227746DFBF}"/>
    <cellStyle name="Total 4 14 3 4" xfId="50805" xr:uid="{462F7914-9CEE-43C4-AEB7-4E5351E25FFD}"/>
    <cellStyle name="Total 4 14 4" xfId="13457" xr:uid="{72B625F4-CE87-4042-8E34-88E102F6ECA3}"/>
    <cellStyle name="Total 4 14 4 2" xfId="24438" xr:uid="{7FB118FE-1E90-4404-94E7-83147E1143F6}"/>
    <cellStyle name="Total 4 14 4 2 2" xfId="55227" xr:uid="{7B4D3C6D-6097-4941-8183-AAE5DCFA5889}"/>
    <cellStyle name="Total 4 14 4 3" xfId="48435" xr:uid="{86FCFB65-F0E8-4C96-855F-5BC2CD358A86}"/>
    <cellStyle name="Total 4 14 5" xfId="36516" xr:uid="{A06892FF-BDF6-4D03-965E-9EC2EBE2E97B}"/>
    <cellStyle name="Total 4 14 5 2" xfId="53513" xr:uid="{AB6538A8-9BC2-44A1-9ECF-EE0E5683166E}"/>
    <cellStyle name="Total 4 14 6" xfId="44719" xr:uid="{A3A02001-7259-4DE2-901D-DB42EECE7F78}"/>
    <cellStyle name="Total 4 14 7" xfId="46821" xr:uid="{E112788C-1E77-4BD4-840B-BF5E8A472822}"/>
    <cellStyle name="Total 4 15" xfId="6518" xr:uid="{68F8AE17-CBE4-424E-A6DB-0E178EA3960F}"/>
    <cellStyle name="Total 4 15 2" xfId="11739" xr:uid="{E4F76AAF-1865-44B6-86B0-F938C963D276}"/>
    <cellStyle name="Total 4 15 2 2" xfId="20728" xr:uid="{420375DA-6084-426B-B6C3-51C66FDD3245}"/>
    <cellStyle name="Total 4 15 2 2 2" xfId="24034" xr:uid="{920DE866-6AD5-4E4F-A381-DF2D66E48932}"/>
    <cellStyle name="Total 4 15 2 2 3" xfId="57148" xr:uid="{072505FC-6E4C-42F4-9293-41F3B260F6EB}"/>
    <cellStyle name="Total 4 15 2 3" xfId="40271" xr:uid="{EF4DCA7C-A8E0-43A5-83F1-7E0166A07900}"/>
    <cellStyle name="Total 4 15 2 4" xfId="50366" xr:uid="{0847AD79-2AA2-4728-85A2-ECA6A57D3E18}"/>
    <cellStyle name="Total 4 15 3" xfId="15507" xr:uid="{40660CF6-309D-499C-931E-9EE1CC6B0AD6}"/>
    <cellStyle name="Total 4 15 3 2" xfId="27596" xr:uid="{3044796D-B73F-4ABF-9A01-FC64941E8A8F}"/>
    <cellStyle name="Total 4 15 3 2 2" xfId="58749" xr:uid="{6B0B8602-CA19-4EE2-9AEE-0E3CCD7A0AAD}"/>
    <cellStyle name="Total 4 15 3 3" xfId="51968" xr:uid="{488C168D-9B6A-4088-90B6-2D8B5B24B91B}"/>
    <cellStyle name="Total 4 15 4" xfId="42199" xr:uid="{28304D11-BF2D-4374-A097-CF4F29DAD29A}"/>
    <cellStyle name="Total 4 15 4 2" xfId="59132" xr:uid="{DCDA2AB8-1EAA-4805-8F10-EB628CDCE84C}"/>
    <cellStyle name="Total 4 15 4 3" xfId="52351" xr:uid="{9D0255BE-1744-47FB-A07E-1688962A5D33}"/>
    <cellStyle name="Total 4 15 5" xfId="44725" xr:uid="{68D94998-CBC9-4D9A-9D14-5E7A82BECA3D}"/>
    <cellStyle name="Total 4 15 5 2" xfId="55275" xr:uid="{440517AC-7852-48A1-B1DE-B716F1B201E6}"/>
    <cellStyle name="Total 4 15 5 3" xfId="48483" xr:uid="{E41F2F71-90B3-496A-856B-29A7477F5FCC}"/>
    <cellStyle name="Total 4 15 6" xfId="53561" xr:uid="{009B1B4B-C8B3-48A5-BFD9-5FA17E543D44}"/>
    <cellStyle name="Total 4 15 7" xfId="46869" xr:uid="{C91730D3-73C7-4E17-B170-E387AA62125F}"/>
    <cellStyle name="Total 4 16" xfId="9102" xr:uid="{F084E624-118C-4E00-9226-1A2E9CD392D9}"/>
    <cellStyle name="Total 4 16 2" xfId="18091" xr:uid="{AA488722-304A-4258-ABAB-9F9D0C44D1CE}"/>
    <cellStyle name="Total 4 16 2 2" xfId="27929" xr:uid="{C31C1608-F42C-4C83-9C28-93451C80C2A2}"/>
    <cellStyle name="Total 4 16 2 2 2" xfId="57190" xr:uid="{604F7BBA-7E11-44A1-928B-90ED396C4296}"/>
    <cellStyle name="Total 4 16 2 3" xfId="50408" xr:uid="{7D3A5D74-5C00-45F6-BFB1-132C86FCC14A}"/>
    <cellStyle name="Total 4 16 3" xfId="39684" xr:uid="{42FEA8B0-0105-4710-9903-B9E74C2D7686}"/>
    <cellStyle name="Total 4 16 3 2" xfId="58791" xr:uid="{708D9418-BCC3-4FFE-B3BC-3F51750F3F52}"/>
    <cellStyle name="Total 4 16 3 3" xfId="52010" xr:uid="{2887B00E-EDB0-4D91-A584-161D67DC629C}"/>
    <cellStyle name="Total 4 16 4" xfId="44786" xr:uid="{182EC86A-60F2-41D2-83CB-AE0E1F60B115}"/>
    <cellStyle name="Total 4 16 4 2" xfId="59038" xr:uid="{1D49AF27-5790-4DA8-A42C-FF870746C2BD}"/>
    <cellStyle name="Total 4 16 4 3" xfId="52257" xr:uid="{64E7C5FE-C811-4479-AFFE-E6D0A3717C00}"/>
    <cellStyle name="Total 4 16 5" xfId="48525" xr:uid="{B27969EB-56B6-452D-A929-A4013B4F6D69}"/>
    <cellStyle name="Total 4 16 5 2" xfId="55314" xr:uid="{F441B27F-B9E3-4F77-B0EE-D33E26BC6F42}"/>
    <cellStyle name="Total 4 16 6" xfId="53600" xr:uid="{9B5FB41D-DA19-4869-A5F5-4B752E95F769}"/>
    <cellStyle name="Total 4 16 7" xfId="46911" xr:uid="{7834C342-65E1-4B00-BDF1-FDAA994037CA}"/>
    <cellStyle name="Total 4 17" xfId="9770" xr:uid="{7B512908-358B-4129-9D3C-61CE63CFB580}"/>
    <cellStyle name="Total 4 17 2" xfId="18759" xr:uid="{5B75F522-D34E-4852-A3E4-676936ED1E5E}"/>
    <cellStyle name="Total 4 17 2 2" xfId="31952" xr:uid="{4BAC2858-F741-48E5-83EF-2C06FF71BD8C}"/>
    <cellStyle name="Total 4 17 2 2 2" xfId="57157" xr:uid="{36E52D3B-CD2A-4D5F-9350-EF1FC9EC30A1}"/>
    <cellStyle name="Total 4 17 2 3" xfId="50375" xr:uid="{1D028DF0-A6E4-40CB-9AAD-AB07614DE689}"/>
    <cellStyle name="Total 4 17 3" xfId="43809" xr:uid="{3B5979E5-7C4E-4AE8-8201-7C1CBB25904F}"/>
    <cellStyle name="Total 4 17 3 2" xfId="58758" xr:uid="{DA088847-116F-49F7-9EB2-0A4ED7755A3F}"/>
    <cellStyle name="Total 4 17 3 3" xfId="51977" xr:uid="{82254137-609A-4BB1-ABBC-D397B7666DF2}"/>
    <cellStyle name="Total 4 17 4" xfId="44843" xr:uid="{3AF4E31B-393F-47A1-809C-123BB3174B37}"/>
    <cellStyle name="Total 4 17 4 2" xfId="58337" xr:uid="{D754C37B-DA94-4176-B27A-41DDCE03D02E}"/>
    <cellStyle name="Total 4 17 4 3" xfId="51555" xr:uid="{8F967E71-E696-4BAB-94D5-5E464DDC74AD}"/>
    <cellStyle name="Total 4 17 5" xfId="48492" xr:uid="{E4326DA3-F556-4B71-988E-8D14CFC0244D}"/>
    <cellStyle name="Total 4 17 5 2" xfId="55284" xr:uid="{CA26FA13-D606-430B-A4BE-71F807A653E4}"/>
    <cellStyle name="Total 4 17 6" xfId="53570" xr:uid="{944F649E-93CC-41C9-A4C2-BC7242BBFAFD}"/>
    <cellStyle name="Total 4 17 7" xfId="46878" xr:uid="{E4458CE5-DCD3-48B8-8C50-35ADF302EA95}"/>
    <cellStyle name="Total 4 18" xfId="2222" xr:uid="{D467A8C0-E7CF-44DA-B7B1-A59FADB860A8}"/>
    <cellStyle name="Total 4 18 2" xfId="34831" xr:uid="{E580FFEF-BB67-46D1-B79E-5203AC47BC29}"/>
    <cellStyle name="Total 4 18 2 2" xfId="57188" xr:uid="{779E8916-8E4E-4F0D-BF9C-08ADAC2BDFEF}"/>
    <cellStyle name="Total 4 18 2 3" xfId="50406" xr:uid="{B4E5C481-506C-4F68-AE15-92D321F0DBA6}"/>
    <cellStyle name="Total 4 18 3" xfId="44875" xr:uid="{5C9E4623-329C-469F-9DCD-7FAF0C02440B}"/>
    <cellStyle name="Total 4 18 3 2" xfId="58789" xr:uid="{C3C4AB70-FCB6-466A-BD25-62036552FF97}"/>
    <cellStyle name="Total 4 18 3 3" xfId="52008" xr:uid="{00AD4BB3-5EEE-4D59-9256-D73B9796DBA5}"/>
    <cellStyle name="Total 4 18 4" xfId="52347" xr:uid="{B7449A12-7FD0-4E5D-8F9D-593BAAAF7DFD}"/>
    <cellStyle name="Total 4 18 4 2" xfId="59128" xr:uid="{A6D22C7B-145D-4517-9470-601DC23FF4B1}"/>
    <cellStyle name="Total 4 18 5" xfId="48523" xr:uid="{C0E6C903-D0D7-463C-B09A-720A763C2193}"/>
    <cellStyle name="Total 4 18 5 2" xfId="55312" xr:uid="{88BA0CBC-EE54-43E3-BE8D-F40FA42C4F57}"/>
    <cellStyle name="Total 4 18 6" xfId="53598" xr:uid="{B2E2F2BD-7970-4870-8537-C4AE9DB1AEF2}"/>
    <cellStyle name="Total 4 18 7" xfId="46909" xr:uid="{B3464EC1-BA0C-4FD5-AC27-2C4351CF3D35}"/>
    <cellStyle name="Total 4 19" xfId="13131" xr:uid="{B071567A-89DE-4735-9810-66CA7FA0C15B}"/>
    <cellStyle name="Total 4 19 2" xfId="34229" xr:uid="{9F208971-98D9-4A1B-8126-424AA7AABEBC}"/>
    <cellStyle name="Total 4 19 2 2" xfId="57258" xr:uid="{5224B2EB-FF42-4060-9550-E2F2DE31F01F}"/>
    <cellStyle name="Total 4 19 2 3" xfId="50476" xr:uid="{FE55477E-11EA-4B00-8819-148B0708A84D}"/>
    <cellStyle name="Total 4 19 3" xfId="44953" xr:uid="{2B23D90B-A85E-4FE0-A0FE-0167AE3C425F}"/>
    <cellStyle name="Total 4 19 3 2" xfId="58859" xr:uid="{7B7F43AD-C207-40DB-8144-8DD8D1001BB1}"/>
    <cellStyle name="Total 4 19 3 3" xfId="52078" xr:uid="{D8A55F80-24DF-44A8-9F0B-47D31A5078C0}"/>
    <cellStyle name="Total 4 19 4" xfId="51839" xr:uid="{F5DB6F29-B6BC-488C-B0A4-56737ACF6A07}"/>
    <cellStyle name="Total 4 19 4 2" xfId="58620" xr:uid="{987F94E6-C6B4-4FF3-9681-2438354C944C}"/>
    <cellStyle name="Total 4 19 5" xfId="48593" xr:uid="{CD90CFDA-071F-4C34-A3EC-C6424AFABE1F}"/>
    <cellStyle name="Total 4 19 5 2" xfId="55382" xr:uid="{B1827093-DC94-40D7-88C8-3179E06FA8BC}"/>
    <cellStyle name="Total 4 19 6" xfId="53668" xr:uid="{651D7A59-46FF-420F-B8D4-A9189E3738C8}"/>
    <cellStyle name="Total 4 19 7" xfId="46979" xr:uid="{9F1D64DC-6B3C-4BA0-9489-FE005ECAB6BD}"/>
    <cellStyle name="Total 4 2" xfId="160" xr:uid="{D74F658F-85C3-45A5-89C8-ED21B0FD726B}"/>
    <cellStyle name="Total 4 2 10" xfId="1971" xr:uid="{E3237EBA-CCE6-4758-A3CE-B3F505F731BA}"/>
    <cellStyle name="Total 4 2 10 2" xfId="6279" xr:uid="{0585B243-A850-4A80-AE68-CD10D40B5A9B}"/>
    <cellStyle name="Total 4 2 10 2 2" xfId="8865" xr:uid="{9F79B897-C04F-44E2-B6B2-0844B4079E16}"/>
    <cellStyle name="Total 4 2 10 2 2 2" xfId="17854" xr:uid="{BC30636C-2952-4D96-9184-A46F943113F4}"/>
    <cellStyle name="Total 4 2 10 2 2 2 2" xfId="39322" xr:uid="{AF292731-0972-4688-AF0A-C33ADAF813C8}"/>
    <cellStyle name="Total 4 2 10 2 2 3" xfId="43084" xr:uid="{23CF0276-9CFA-4974-8AD1-DB4D63562673}"/>
    <cellStyle name="Total 4 2 10 2 3" xfId="11502" xr:uid="{2B19E41A-1686-40FF-BE8C-E36FCFD306F2}"/>
    <cellStyle name="Total 4 2 10 2 3 2" xfId="20491" xr:uid="{8CB11BD4-4E5F-4CA2-A44E-9AA0686FFAE6}"/>
    <cellStyle name="Total 4 2 10 2 3 2 2" xfId="29144" xr:uid="{5C88F16E-10CD-4777-B8D0-B978AB0EF7B4}"/>
    <cellStyle name="Total 4 2 10 2 3 3" xfId="26681" xr:uid="{BEB1DC40-272F-4FCB-883B-B965E56E53CD}"/>
    <cellStyle name="Total 4 2 10 2 4" xfId="15268" xr:uid="{982839ED-0A67-4042-8FB5-A4876C0A8642}"/>
    <cellStyle name="Total 4 2 10 2 4 2" xfId="26816" xr:uid="{B7ABBFAE-723B-4FFB-92A9-CB6F98C02BF0}"/>
    <cellStyle name="Total 4 2 10 2 5" xfId="35555" xr:uid="{159AB5C7-562B-45C4-B188-3489443E1026}"/>
    <cellStyle name="Total 4 2 10 3" xfId="4408" xr:uid="{F227866D-B53D-48C9-988B-A11681C6A98C}"/>
    <cellStyle name="Total 4 2 10 3 2" xfId="30342" xr:uid="{33274719-4005-4811-81C0-4CD554543BAC}"/>
    <cellStyle name="Total 4 2 10 4" xfId="25513" xr:uid="{CD1D2AD0-7845-40DA-B51F-00ADDEB21876}"/>
    <cellStyle name="Total 4 2 11" xfId="2624" xr:uid="{B8605246-3AB0-465C-A91B-5D9C2CF68080}"/>
    <cellStyle name="Total 4 2 11 2" xfId="6865" xr:uid="{4437D6D9-EA92-4604-8262-D246A254DFB1}"/>
    <cellStyle name="Total 4 2 11 2 2" xfId="15854" xr:uid="{6BEA8AFC-E989-48A5-B26E-CAE0B9A70BDE}"/>
    <cellStyle name="Total 4 2 11 2 2 2" xfId="26229" xr:uid="{025B685B-7C54-4CAB-B1CE-EE6F85305E78}"/>
    <cellStyle name="Total 4 2 11 2 3" xfId="33016" xr:uid="{F53CA040-C1A1-4AD0-AD1A-DF524E2AF9DB}"/>
    <cellStyle name="Total 4 2 11 3" xfId="9435" xr:uid="{F2A08A03-CD8B-41A5-993C-2D6962411160}"/>
    <cellStyle name="Total 4 2 11 3 2" xfId="18424" xr:uid="{C7274F48-5E3B-4B09-97C4-06FDCB41AAF7}"/>
    <cellStyle name="Total 4 2 11 3 2 2" xfId="22303" xr:uid="{2E5C0F87-2F98-4F71-96BE-507850D2648A}"/>
    <cellStyle name="Total 4 2 11 3 3" xfId="27780" xr:uid="{98182E25-5585-4FC4-9176-87DAD79AB055}"/>
    <cellStyle name="Total 4 2 11 4" xfId="13478" xr:uid="{CA1B410B-D4AD-4F5D-99AE-E351C2D66DC9}"/>
    <cellStyle name="Total 4 2 11 4 2" xfId="41963" xr:uid="{13317031-4250-4D44-AD08-8682EA3CA8E4}"/>
    <cellStyle name="Total 4 2 11 5" xfId="22410" xr:uid="{B8C0C7FD-758A-41E2-B998-F7E984C29A45}"/>
    <cellStyle name="Total 4 2 12" xfId="6616" xr:uid="{DBE73047-7A26-4F09-8AFD-59B5B780A8AE}"/>
    <cellStyle name="Total 4 2 12 2" xfId="11822" xr:uid="{E59CA3A6-7F47-42FC-944C-AEA23410EACE}"/>
    <cellStyle name="Total 4 2 12 2 2" xfId="20811" xr:uid="{AE6E9825-88ED-4AF1-A808-03CA93EE09C7}"/>
    <cellStyle name="Total 4 2 12 2 2 2" xfId="37350" xr:uid="{8B7DF517-0ED6-4319-A176-62BC5CFE2F33}"/>
    <cellStyle name="Total 4 2 12 2 3" xfId="22908" xr:uid="{ADFE6508-C19B-461F-ACEB-14F89905B98B}"/>
    <cellStyle name="Total 4 2 12 3" xfId="15605" xr:uid="{4E253AE6-323E-498A-BFAD-D32C2FDEC6C6}"/>
    <cellStyle name="Total 4 2 12 3 2" xfId="42085" xr:uid="{7B47B600-2E7A-4F2F-8D0A-B66A4EB28C07}"/>
    <cellStyle name="Total 4 2 12 4" xfId="33547" xr:uid="{E2942115-B2D2-4C9F-A411-4EDBB5A2B236}"/>
    <cellStyle name="Total 4 2 13" xfId="9185" xr:uid="{FFDCB311-DA2E-40F0-94F4-6D5298D5623C}"/>
    <cellStyle name="Total 4 2 13 2" xfId="18174" xr:uid="{CE60E0D1-07F3-425A-9C07-393CD117D766}"/>
    <cellStyle name="Total 4 2 13 2 2" xfId="26364" xr:uid="{CDD10BA7-7F7F-463D-B4F2-306FF2FADA5C}"/>
    <cellStyle name="Total 4 2 13 3" xfId="43104" xr:uid="{C6C86C6C-3721-4463-A32B-C4E69B7FB963}"/>
    <cellStyle name="Total 4 2 14" xfId="9707" xr:uid="{46E8EFCD-98B0-4C6C-9814-FA550EC652C8}"/>
    <cellStyle name="Total 4 2 14 2" xfId="18696" xr:uid="{BF6B4B54-7B32-417D-9873-047787D61AC2}"/>
    <cellStyle name="Total 4 2 14 2 2" xfId="27329" xr:uid="{BAC057D1-B5A0-4901-A683-3A27C5867925}"/>
    <cellStyle name="Total 4 2 14 3" xfId="24251" xr:uid="{5626431F-AD08-4547-80C6-2048453AA250}"/>
    <cellStyle name="Total 4 2 15" xfId="2320" xr:uid="{43A504F8-89C0-418A-9DDA-090FF3FDCD3E}"/>
    <cellStyle name="Total 4 2 15 2" xfId="29437" xr:uid="{73A0A9D0-4737-4041-9FB0-B22979B49DFD}"/>
    <cellStyle name="Total 4 2 16" xfId="13229" xr:uid="{7C9CC882-62DA-4D4C-9C7C-B73810FBDF82}"/>
    <cellStyle name="Total 4 2 16 2" xfId="28366" xr:uid="{725DCBB2-3E8C-47DD-BAB3-6F93916B6D29}"/>
    <cellStyle name="Total 4 2 17" xfId="41326" xr:uid="{98CC01BA-F557-4B4B-808A-BC70AD361F82}"/>
    <cellStyle name="Total 4 2 18" xfId="44293" xr:uid="{08419A1C-CD1C-406B-A253-16C8CB0EE19A}"/>
    <cellStyle name="Total 4 2 19" xfId="45528" xr:uid="{883E61DD-759B-4B57-A818-2E5BBC5E38ED}"/>
    <cellStyle name="Total 4 2 2" xfId="320" xr:uid="{9A7DF1FB-978B-47EC-A8EC-9B7332F2C3C4}"/>
    <cellStyle name="Total 4 2 2 10" xfId="6622" xr:uid="{31D97B07-7E35-4A86-9734-2F08DC3BB7E1}"/>
    <cellStyle name="Total 4 2 2 10 2" xfId="11828" xr:uid="{3CE49CD9-2515-49F0-A12F-EC35095CAA12}"/>
    <cellStyle name="Total 4 2 2 10 2 2" xfId="20817" xr:uid="{BFD26AAC-5424-4576-9064-834C59D33EAE}"/>
    <cellStyle name="Total 4 2 2 10 2 2 2" xfId="25049" xr:uid="{9CFC6761-FA27-47B7-8095-A3A0669D7809}"/>
    <cellStyle name="Total 4 2 2 10 2 3" xfId="32250" xr:uid="{AF4B9B81-3CA9-4AE0-9ACB-6D17B62924D8}"/>
    <cellStyle name="Total 4 2 2 10 3" xfId="15611" xr:uid="{E5C2FECD-22FA-4D42-9F7E-3CF3F38C9192}"/>
    <cellStyle name="Total 4 2 2 10 3 2" xfId="30145" xr:uid="{2A74D7CD-B7AA-4A91-BCBF-258930682EFD}"/>
    <cellStyle name="Total 4 2 2 10 4" xfId="27860" xr:uid="{25158F39-A41C-4E81-A690-6113CDE78948}"/>
    <cellStyle name="Total 4 2 2 11" xfId="9191" xr:uid="{91347D59-843F-4751-8F87-DDE8C95BF73D}"/>
    <cellStyle name="Total 4 2 2 11 2" xfId="18180" xr:uid="{96AEE4D6-2DEF-4E81-A4FE-1082303CD8E0}"/>
    <cellStyle name="Total 4 2 2 11 2 2" xfId="34610" xr:uid="{5EA8F242-7CDD-4461-91BF-D66EE2260A1A}"/>
    <cellStyle name="Total 4 2 2 11 3" xfId="37013" xr:uid="{4664849E-A5ED-4C4F-95EB-42911219ABE7}"/>
    <cellStyle name="Total 4 2 2 12" xfId="12620" xr:uid="{A4B44C70-DC00-45C5-AE40-17FE04A2B1EC}"/>
    <cellStyle name="Total 4 2 2 12 2" xfId="21609" xr:uid="{444A26D0-7653-42D3-9D45-9FAF700A9B8F}"/>
    <cellStyle name="Total 4 2 2 12 2 2" xfId="27738" xr:uid="{FB7474B4-9726-4469-A155-F7B0805E78A2}"/>
    <cellStyle name="Total 4 2 2 12 3" xfId="36105" xr:uid="{8AE2B72B-34F8-4CF8-94D2-03F781F87447}"/>
    <cellStyle name="Total 4 2 2 13" xfId="2326" xr:uid="{113A7C04-AB6E-4D6B-BBD1-60548228AD00}"/>
    <cellStyle name="Total 4 2 2 13 2" xfId="39690" xr:uid="{CD1F692F-550D-4A34-AE9F-1C73E04157A2}"/>
    <cellStyle name="Total 4 2 2 14" xfId="13235" xr:uid="{C61A70EA-4645-4DDD-8521-6DEB7D768295}"/>
    <cellStyle name="Total 4 2 2 14 2" xfId="24112" xr:uid="{7E4D82D2-3BEA-455A-9934-BAE62BFBD1AF}"/>
    <cellStyle name="Total 4 2 2 15" xfId="32736" xr:uid="{A9A46423-025C-459F-99EA-E922E730AAB9}"/>
    <cellStyle name="Total 4 2 2 16" xfId="46043" xr:uid="{72AAAFC8-931F-4483-840C-BC80BF463385}"/>
    <cellStyle name="Total 4 2 2 2" xfId="452" xr:uid="{B0E24FC5-4B61-4A0F-9218-2B8B78F38976}"/>
    <cellStyle name="Total 4 2 2 2 10" xfId="9316" xr:uid="{AA59165D-DF20-4C6B-B0C5-908CC3AF13E6}"/>
    <cellStyle name="Total 4 2 2 2 10 2" xfId="18305" xr:uid="{E592145C-264B-49F9-A1D8-81BDFC4BEA3F}"/>
    <cellStyle name="Total 4 2 2 2 10 2 2" xfId="30431" xr:uid="{6585F492-D3A0-4F4A-8C41-2AAB384E0739}"/>
    <cellStyle name="Total 4 2 2 2 10 3" xfId="39159" xr:uid="{CC92E95D-796F-4F70-8C0A-01AC8375C1C9}"/>
    <cellStyle name="Total 4 2 2 2 11" xfId="12708" xr:uid="{97CE1048-BCF1-41B1-80A4-6CBBAB1A5EE2}"/>
    <cellStyle name="Total 4 2 2 2 11 2" xfId="21697" xr:uid="{A158D8EE-7204-4D0D-84AC-DB9874FB88AA}"/>
    <cellStyle name="Total 4 2 2 2 11 2 2" xfId="34410" xr:uid="{E3CB3786-981E-4547-8020-37F25A9852B1}"/>
    <cellStyle name="Total 4 2 2 2 11 3" xfId="30850" xr:uid="{92CFA5E3-F2E2-4066-8EE1-5C2795298157}"/>
    <cellStyle name="Total 4 2 2 2 12" xfId="2458" xr:uid="{D9FAE276-CAF5-47B3-8C38-78CE067BC3CC}"/>
    <cellStyle name="Total 4 2 2 2 12 2" xfId="23847" xr:uid="{8D65F087-A194-45FB-937E-1807C05F2BC9}"/>
    <cellStyle name="Total 4 2 2 2 13" xfId="13367" xr:uid="{DC14225D-2E79-4FC4-8B86-7DBDF69C4C8B}"/>
    <cellStyle name="Total 4 2 2 2 13 2" xfId="27367" xr:uid="{277E0F29-E007-4667-BC12-E2F7830CA0FE}"/>
    <cellStyle name="Total 4 2 2 2 14" xfId="31419" xr:uid="{6C762252-2CDF-43D8-BE4B-E2A36C73BCA5}"/>
    <cellStyle name="Total 4 2 2 2 15" xfId="49534" xr:uid="{F0180433-1591-41AF-925D-DC8A44DB5B08}"/>
    <cellStyle name="Total 4 2 2 2 2" xfId="801" xr:uid="{675F3622-4E73-4187-B8F8-440F719513ED}"/>
    <cellStyle name="Total 4 2 2 2 2 2" xfId="5170" xr:uid="{D7F2664D-097A-49DA-9223-D66949276FD4}"/>
    <cellStyle name="Total 4 2 2 2 2 2 2" xfId="7756" xr:uid="{67A7DD60-3609-4107-9527-2FC1850DD1F5}"/>
    <cellStyle name="Total 4 2 2 2 2 2 2 2" xfId="16745" xr:uid="{3FB6DA97-5688-44E3-8800-AA510D4678EC}"/>
    <cellStyle name="Total 4 2 2 2 2 2 2 2 2" xfId="33043" xr:uid="{F871B10E-F7E9-4D69-A085-08582DCD88C6}"/>
    <cellStyle name="Total 4 2 2 2 2 2 2 3" xfId="43483" xr:uid="{25815278-AD82-4DD0-9ACC-5637F1C40535}"/>
    <cellStyle name="Total 4 2 2 2 2 2 3" xfId="10393" xr:uid="{A0C2BFAE-E2C2-4D91-A4FB-E98E9B584126}"/>
    <cellStyle name="Total 4 2 2 2 2 2 3 2" xfId="19382" xr:uid="{7554A875-1C54-41B6-B4CF-8D93A8BC4EF1}"/>
    <cellStyle name="Total 4 2 2 2 2 2 3 2 2" xfId="26949" xr:uid="{0402A588-C3C5-45BB-925B-3F7E398C3819}"/>
    <cellStyle name="Total 4 2 2 2 2 2 3 3" xfId="35687" xr:uid="{A992FE99-C9AF-4BBC-96AA-A80CA74D69D5}"/>
    <cellStyle name="Total 4 2 2 2 2 2 4" xfId="14159" xr:uid="{70F0244A-FB9B-4C8E-85AA-110A7D95B384}"/>
    <cellStyle name="Total 4 2 2 2 2 2 4 2" xfId="42454" xr:uid="{31C58D93-F522-4FD7-B348-FB96998628A2}"/>
    <cellStyle name="Total 4 2 2 2 2 2 5" xfId="42470" xr:uid="{A77B6C53-55FD-4CD6-A660-BD723E4B5213}"/>
    <cellStyle name="Total 4 2 2 2 2 3" xfId="3238" xr:uid="{47C36055-A0E6-44D3-8BA5-93330CC4DA07}"/>
    <cellStyle name="Total 4 2 2 2 2 3 2" xfId="34851" xr:uid="{01015BF0-8554-4000-B615-964FC16F0D32}"/>
    <cellStyle name="Total 4 2 2 2 2 4" xfId="41320" xr:uid="{3B2C1042-76ED-4B70-A5A4-5EB1A32870E0}"/>
    <cellStyle name="Total 4 2 2 2 2 5" xfId="56316" xr:uid="{21C45133-AF52-4D3E-95E8-1F1DFAA8EB42}"/>
    <cellStyle name="Total 4 2 2 2 3" xfId="1146" xr:uid="{A21CD505-C089-4C87-B904-68DC31E283E4}"/>
    <cellStyle name="Total 4 2 2 2 3 2" xfId="5491" xr:uid="{0A64EA50-3234-4847-9692-C2A9B0280883}"/>
    <cellStyle name="Total 4 2 2 2 3 2 2" xfId="8077" xr:uid="{90804CBB-A707-4A87-9B51-44062A255E60}"/>
    <cellStyle name="Total 4 2 2 2 3 2 2 2" xfId="17066" xr:uid="{1C48FF1F-4644-4623-8C69-7D0A2AF812FD}"/>
    <cellStyle name="Total 4 2 2 2 3 2 2 2 2" xfId="25555" xr:uid="{C9BBDB6C-D263-4379-AFFE-BA71E40937F6}"/>
    <cellStyle name="Total 4 2 2 2 3 2 2 3" xfId="24315" xr:uid="{2BF9444A-D0F8-4C64-A5E4-FB85A302B134}"/>
    <cellStyle name="Total 4 2 2 2 3 2 3" xfId="10714" xr:uid="{B5ED840D-7D2C-4E68-A9D1-13356D320F49}"/>
    <cellStyle name="Total 4 2 2 2 3 2 3 2" xfId="19703" xr:uid="{5B62997A-ED79-4095-B0D8-8D4EC0C24925}"/>
    <cellStyle name="Total 4 2 2 2 3 2 3 2 2" xfId="28575" xr:uid="{D5EEC85A-9938-4B68-ACBD-5908A678A677}"/>
    <cellStyle name="Total 4 2 2 2 3 2 3 3" xfId="25324" xr:uid="{127CB144-AFBC-43F1-BF62-D99519BF81E1}"/>
    <cellStyle name="Total 4 2 2 2 3 2 4" xfId="14480" xr:uid="{1FA48A3F-5A34-4991-B527-F5973821549B}"/>
    <cellStyle name="Total 4 2 2 2 3 2 4 2" xfId="33933" xr:uid="{FA71D134-5C14-4D69-B552-835F3518AA75}"/>
    <cellStyle name="Total 4 2 2 2 3 2 5" xfId="24430" xr:uid="{5141D8DF-10A4-4CCF-A47F-C4FF2989C4FE}"/>
    <cellStyle name="Total 4 2 2 2 3 3" xfId="3583" xr:uid="{28C27567-AAC1-4EE1-BCCC-EB2704148CD9}"/>
    <cellStyle name="Total 4 2 2 2 3 3 2" xfId="27303" xr:uid="{E596E99D-5DD5-47BC-A117-60D57EC88B7D}"/>
    <cellStyle name="Total 4 2 2 2 3 4" xfId="32690" xr:uid="{07A5D38B-D6A1-4322-8AA7-998BEC60C800}"/>
    <cellStyle name="Total 4 2 2 2 4" xfId="1490" xr:uid="{E6D333FF-2968-4C24-9A35-145D2524B47A}"/>
    <cellStyle name="Total 4 2 2 2 4 2" xfId="5835" xr:uid="{BEA835CB-2F1B-421F-AE41-2CEEABF1FFB4}"/>
    <cellStyle name="Total 4 2 2 2 4 2 2" xfId="8421" xr:uid="{7C393ED6-AA3D-4630-A666-B21CF91DECE4}"/>
    <cellStyle name="Total 4 2 2 2 4 2 2 2" xfId="17410" xr:uid="{AF1E2907-5139-4091-B366-877691770C51}"/>
    <cellStyle name="Total 4 2 2 2 4 2 2 2 2" xfId="27212" xr:uid="{B7AE017A-F494-4703-9AAD-FE4F7A98A424}"/>
    <cellStyle name="Total 4 2 2 2 4 2 2 3" xfId="25548" xr:uid="{8DDF7E57-B16B-45E4-A512-A46C502D3892}"/>
    <cellStyle name="Total 4 2 2 2 4 2 3" xfId="11058" xr:uid="{6BA28695-F7E6-448E-8D07-622285E29153}"/>
    <cellStyle name="Total 4 2 2 2 4 2 3 2" xfId="20047" xr:uid="{6C9B82F4-FFE1-440D-AE8D-E0903A89D619}"/>
    <cellStyle name="Total 4 2 2 2 4 2 3 2 2" xfId="41074" xr:uid="{96BC40DE-8BDC-4583-A011-0EFC499E75BB}"/>
    <cellStyle name="Total 4 2 2 2 4 2 3 3" xfId="40443" xr:uid="{EACC6042-EABB-4A18-9E78-7E87D0467595}"/>
    <cellStyle name="Total 4 2 2 2 4 2 4" xfId="14824" xr:uid="{D790B6CF-53C2-4D55-8485-4E2ED1990CAC}"/>
    <cellStyle name="Total 4 2 2 2 4 2 4 2" xfId="28736" xr:uid="{CD631BA5-681E-46E3-868A-1C99884FD9A3}"/>
    <cellStyle name="Total 4 2 2 2 4 2 5" xfId="25912" xr:uid="{74D737AB-91B2-423E-9C17-5BFFA781F63F}"/>
    <cellStyle name="Total 4 2 2 2 4 3" xfId="3927" xr:uid="{4C5E4137-A0FA-4A5F-BAFA-6876167ACA12}"/>
    <cellStyle name="Total 4 2 2 2 4 3 2" xfId="32395" xr:uid="{343495BE-3386-49E9-AFEE-E373030E5F5B}"/>
    <cellStyle name="Total 4 2 2 2 4 4" xfId="31723" xr:uid="{E7E4C47E-441E-4638-AF31-D87B0B3A3792}"/>
    <cellStyle name="Total 4 2 2 2 5" xfId="166" xr:uid="{F97396D6-81C9-431D-9BFF-6DA506865CC0}"/>
    <cellStyle name="Total 4 2 2 2 5 2" xfId="2604" xr:uid="{93DDD18F-7768-42E6-A0CC-622C00CF316D}"/>
    <cellStyle name="Total 4 2 2 2 5 2 2" xfId="6845" xr:uid="{F0DDCABB-09F0-46E0-8892-6C67200FDEB3}"/>
    <cellStyle name="Total 4 2 2 2 5 2 2 2" xfId="15834" xr:uid="{73C12CC4-CA1A-414B-8802-CC2E3E1296C8}"/>
    <cellStyle name="Total 4 2 2 2 5 2 2 2 2" xfId="42642" xr:uid="{07FC5FD5-5B4F-4AF5-910F-1E2644BCDB11}"/>
    <cellStyle name="Total 4 2 2 2 5 2 2 3" xfId="24945" xr:uid="{9F3CC6DE-98C9-4FDB-B62F-16165705F149}"/>
    <cellStyle name="Total 4 2 2 2 5 2 3" xfId="9415" xr:uid="{2174DC0D-F53D-419D-A214-F4145296873A}"/>
    <cellStyle name="Total 4 2 2 2 5 2 3 2" xfId="18404" xr:uid="{6D100EE2-A3F7-43CD-8141-F11120922E89}"/>
    <cellStyle name="Total 4 2 2 2 5 2 3 2 2" xfId="35177" xr:uid="{937A7A94-4003-42E6-B9A6-D2AFAB6264BB}"/>
    <cellStyle name="Total 4 2 2 2 5 2 3 3" xfId="37715" xr:uid="{8340CC0C-11A3-4F3F-8221-58BE4479F129}"/>
    <cellStyle name="Total 4 2 2 2 5 2 4" xfId="13458" xr:uid="{3D6FBE02-4550-40C5-A602-88AC0CA4818D}"/>
    <cellStyle name="Total 4 2 2 2 5 2 4 2" xfId="32424" xr:uid="{C262A050-533F-47F2-9C6B-5488BE161B8E}"/>
    <cellStyle name="Total 4 2 2 2 5 2 5" xfId="35444" xr:uid="{E803E665-9D02-4721-AE72-A4CEA4C5E94D}"/>
    <cellStyle name="Total 4 2 2 2 5 3" xfId="2634" xr:uid="{5FC1578C-FA29-4E38-B2C6-8E84BB534EB1}"/>
    <cellStyle name="Total 4 2 2 2 5 3 2" xfId="30847" xr:uid="{6C6F5ADB-34A6-4A8E-8FEC-6F9DC9453817}"/>
    <cellStyle name="Total 4 2 2 2 5 4" xfId="29470" xr:uid="{EE6AF728-1C9E-4142-AD2A-D78BBE9B0095}"/>
    <cellStyle name="Total 4 2 2 2 6" xfId="2109" xr:uid="{57EED67F-5592-47A4-B23D-CAA96AF65D65}"/>
    <cellStyle name="Total 4 2 2 2 6 2" xfId="6410" xr:uid="{8D161394-8D16-4318-AC1B-B0B5CA3ECE75}"/>
    <cellStyle name="Total 4 2 2 2 6 2 2" xfId="8996" xr:uid="{09615165-1E56-4DF4-BCE8-7A7715EFB164}"/>
    <cellStyle name="Total 4 2 2 2 6 2 2 2" xfId="17985" xr:uid="{62F3FD4F-5553-4B59-BB92-282E67F025E5}"/>
    <cellStyle name="Total 4 2 2 2 6 2 2 2 2" xfId="43353" xr:uid="{93533933-B6A1-4410-BB19-30F1AFC201F1}"/>
    <cellStyle name="Total 4 2 2 2 6 2 2 3" xfId="30929" xr:uid="{AD11FD85-9CDC-4C70-BE2D-56E4EAA9719C}"/>
    <cellStyle name="Total 4 2 2 2 6 2 3" xfId="11633" xr:uid="{F5C18432-7587-449D-BF15-127009F9F227}"/>
    <cellStyle name="Total 4 2 2 2 6 2 3 2" xfId="20622" xr:uid="{A5E660A3-9067-4938-8C2E-24EFE85985FA}"/>
    <cellStyle name="Total 4 2 2 2 6 2 3 2 2" xfId="25746" xr:uid="{9E22F93C-47CE-409B-816B-8C73773B6DB6}"/>
    <cellStyle name="Total 4 2 2 2 6 2 3 3" xfId="26452" xr:uid="{21BA9B7D-866F-44A2-BDAD-14B71E5EB8B2}"/>
    <cellStyle name="Total 4 2 2 2 6 2 4" xfId="15399" xr:uid="{4AA5E7C6-6041-424B-9054-5DA5A63DBF2B}"/>
    <cellStyle name="Total 4 2 2 2 6 2 4 2" xfId="29816" xr:uid="{1F79CD47-1961-4624-BBD7-0553BF4CF90D}"/>
    <cellStyle name="Total 4 2 2 2 6 2 5" xfId="23875" xr:uid="{A10533EC-63F7-4381-A97D-97D5F1C77336}"/>
    <cellStyle name="Total 4 2 2 2 6 3" xfId="4546" xr:uid="{312B7532-AB46-40B5-8460-70E739A38815}"/>
    <cellStyle name="Total 4 2 2 2 6 3 2" xfId="22901" xr:uid="{92CCCDA0-365C-4B28-9AA0-43C3579C1FC3}"/>
    <cellStyle name="Total 4 2 2 2 6 4" xfId="31024" xr:uid="{50B30B52-87F3-4FCE-9E35-C791B984CC9E}"/>
    <cellStyle name="Total 4 2 2 2 7" xfId="2919" xr:uid="{3A6D6663-97F0-4E43-9651-5CD526F5E48D}"/>
    <cellStyle name="Total 4 2 2 2 7 2" xfId="7069" xr:uid="{E597D9F4-4FBB-4775-A91F-B4C8E2D4CD9E}"/>
    <cellStyle name="Total 4 2 2 2 7 2 2" xfId="12195" xr:uid="{B01C4659-BF23-4BF5-A3A0-4BB9253095FA}"/>
    <cellStyle name="Total 4 2 2 2 7 2 2 2" xfId="21184" xr:uid="{29D32490-7DB6-4E91-9EBB-741F145EEA91}"/>
    <cellStyle name="Total 4 2 2 2 7 2 2 2 2" xfId="43674" xr:uid="{9D11FB1E-5A58-4569-B50D-60201ED1E4CA}"/>
    <cellStyle name="Total 4 2 2 2 7 2 2 3" xfId="28474" xr:uid="{1B4EB0AC-FA6A-4AAC-AB81-1B61AAA40C30}"/>
    <cellStyle name="Total 4 2 2 2 7 2 3" xfId="12992" xr:uid="{CA18B771-C866-4956-9DA5-978E47ED1395}"/>
    <cellStyle name="Total 4 2 2 2 7 2 3 2" xfId="21981" xr:uid="{79BE8479-5357-4EDC-9A32-C6D7E648F746}"/>
    <cellStyle name="Total 4 2 2 2 7 2 3 2 2" xfId="25770" xr:uid="{EE8F5485-1178-4913-9457-A35B42F68C3B}"/>
    <cellStyle name="Total 4 2 2 2 7 2 3 3" xfId="26818" xr:uid="{6785D44C-E467-4ED2-96C6-7C62634348C7}"/>
    <cellStyle name="Total 4 2 2 2 7 2 4" xfId="16058" xr:uid="{306FDE2E-5497-4E18-AC8A-64B531F0412C}"/>
    <cellStyle name="Total 4 2 2 2 7 2 4 2" xfId="41602" xr:uid="{C5732C7C-A076-4673-9D69-096B14D3F15F}"/>
    <cellStyle name="Total 4 2 2 2 7 2 5" xfId="30726" xr:uid="{B0DF76C8-69DD-47B6-933A-9EF436B61E83}"/>
    <cellStyle name="Total 4 2 2 2 7 3" xfId="9632" xr:uid="{AF1ABE70-96D8-41BD-889D-02FB620191C2}"/>
    <cellStyle name="Total 4 2 2 2 7 3 2" xfId="18621" xr:uid="{5C4ECBAF-CC59-4A2C-AD3E-81695FAF9D91}"/>
    <cellStyle name="Total 4 2 2 2 7 3 2 2" xfId="35797" xr:uid="{101DEECC-7312-453C-81FA-CD3F28F42C0F}"/>
    <cellStyle name="Total 4 2 2 2 7 3 3" xfId="28122" xr:uid="{DF7F2974-8F9A-4C28-ABAB-9338FB0F47B3}"/>
    <cellStyle name="Total 4 2 2 2 7 4" xfId="35751" xr:uid="{163FA065-18D4-4DFF-B39E-EA1BA414AD02}"/>
    <cellStyle name="Total 4 2 2 2 8" xfId="4846" xr:uid="{55E0FB4B-E9AA-4960-BAC3-68562B5F3EBA}"/>
    <cellStyle name="Total 4 2 2 2 8 2" xfId="7432" xr:uid="{BE31B9D6-61B7-4C3E-905A-4E516ECEDBF8}"/>
    <cellStyle name="Total 4 2 2 2 8 2 2" xfId="16421" xr:uid="{9619F4AA-AFF6-4556-885B-02BB1AF5C7BA}"/>
    <cellStyle name="Total 4 2 2 2 8 2 2 2" xfId="33831" xr:uid="{39B69D68-3654-4D40-BEB6-03FA71FDB57D}"/>
    <cellStyle name="Total 4 2 2 2 8 2 3" xfId="42235" xr:uid="{05F18968-6012-40BE-BF78-E5F3E37D8F61}"/>
    <cellStyle name="Total 4 2 2 2 8 3" xfId="10069" xr:uid="{9E6F98A8-DF03-4FFB-A5E7-B35DE6163C2E}"/>
    <cellStyle name="Total 4 2 2 2 8 3 2" xfId="19058" xr:uid="{833E26F5-B953-49CC-AE91-767ED6A01C77}"/>
    <cellStyle name="Total 4 2 2 2 8 3 2 2" xfId="24130" xr:uid="{A037FE2B-6623-4F6D-B7C5-03C2B149F8A5}"/>
    <cellStyle name="Total 4 2 2 2 8 3 3" xfId="35691" xr:uid="{468CB3B3-C236-4037-ACF4-597254F5B24A}"/>
    <cellStyle name="Total 4 2 2 2 8 4" xfId="13835" xr:uid="{9F1FA8AA-D2C0-457B-A535-CA30DA3B4C70}"/>
    <cellStyle name="Total 4 2 2 2 8 4 2" xfId="36499" xr:uid="{694599F0-07E6-4E00-8320-D4D26337871F}"/>
    <cellStyle name="Total 4 2 2 2 8 5" xfId="30539" xr:uid="{BCEF449F-4284-4AA3-8B28-B5B09D043DA8}"/>
    <cellStyle name="Total 4 2 2 2 9" xfId="6754" xr:uid="{E1BC1BE1-A347-4596-91CF-D2E79F74F3F5}"/>
    <cellStyle name="Total 4 2 2 2 9 2" xfId="11953" xr:uid="{F6630FB1-4FCC-48C9-9DB2-701372AC6BA4}"/>
    <cellStyle name="Total 4 2 2 2 9 2 2" xfId="20942" xr:uid="{DE06D3AD-0D48-4809-9F9D-536864854D3D}"/>
    <cellStyle name="Total 4 2 2 2 9 2 2 2" xfId="28299" xr:uid="{6CB1E4D6-E0A4-4BA8-8C51-82EE1E5EABAB}"/>
    <cellStyle name="Total 4 2 2 2 9 2 3" xfId="43923" xr:uid="{B262C641-630B-4F8F-9805-7EFA5DAC9319}"/>
    <cellStyle name="Total 4 2 2 2 9 3" xfId="15743" xr:uid="{6DCD15C5-517A-4F89-9500-FD06F443409C}"/>
    <cellStyle name="Total 4 2 2 2 9 3 2" xfId="32594" xr:uid="{BFEC3EE0-B606-4C85-A703-9C5BF2A58293}"/>
    <cellStyle name="Total 4 2 2 2 9 4" xfId="37547" xr:uid="{326C4108-675F-41AB-8599-7C0ED40A4824}"/>
    <cellStyle name="Total 4 2 2 3" xfId="669" xr:uid="{47D7C1C4-DBC7-4FB6-A8F0-826307D546AA}"/>
    <cellStyle name="Total 4 2 2 3 2" xfId="5045" xr:uid="{91E716D3-CF21-4C36-96B4-1B6BBB679E72}"/>
    <cellStyle name="Total 4 2 2 3 2 2" xfId="7631" xr:uid="{D0A37BD2-3999-4B57-AA29-D7B428E3BD03}"/>
    <cellStyle name="Total 4 2 2 3 2 2 2" xfId="16620" xr:uid="{89F8A924-2A71-4597-B088-9E2788CE8AED}"/>
    <cellStyle name="Total 4 2 2 3 2 2 2 2" xfId="26358" xr:uid="{9443DA6F-D62F-4846-9AAA-DBEC7255EC0E}"/>
    <cellStyle name="Total 4 2 2 3 2 2 3" xfId="26623" xr:uid="{5F840E2D-A918-4909-81CE-A72392A3614D}"/>
    <cellStyle name="Total 4 2 2 3 2 3" xfId="10268" xr:uid="{21C0FE9A-B7F2-4280-A771-8BABFFEC1A27}"/>
    <cellStyle name="Total 4 2 2 3 2 3 2" xfId="19257" xr:uid="{ABF9379E-D67A-4596-AD7E-E1E871999330}"/>
    <cellStyle name="Total 4 2 2 3 2 3 2 2" xfId="41934" xr:uid="{41307BE5-8601-47EC-866F-2F0D91F70239}"/>
    <cellStyle name="Total 4 2 2 3 2 3 3" xfId="36612" xr:uid="{C1DDE9CA-E486-4A7F-9DDF-21E1529E2F18}"/>
    <cellStyle name="Total 4 2 2 3 2 4" xfId="14034" xr:uid="{17074F26-F62F-45CB-8BA2-A5E51A03EE32}"/>
    <cellStyle name="Total 4 2 2 3 2 4 2" xfId="35860" xr:uid="{1BA369C2-B396-4472-BEAE-739D58FFBE7B}"/>
    <cellStyle name="Total 4 2 2 3 2 5" xfId="23444" xr:uid="{AF625B30-DF82-4CF6-8471-0CAC21320ED0}"/>
    <cellStyle name="Total 4 2 2 3 2 6" xfId="58418" xr:uid="{28A8934F-15F8-432E-8FD9-54D364793581}"/>
    <cellStyle name="Total 4 2 2 3 3" xfId="3106" xr:uid="{C5B846D9-A40D-4C49-B147-1074754B8C7B}"/>
    <cellStyle name="Total 4 2 2 3 3 2" xfId="32698" xr:uid="{3AAA1F46-F827-4A7E-9E56-6DC89A8E4C1A}"/>
    <cellStyle name="Total 4 2 2 3 4" xfId="30695" xr:uid="{E2CE47CF-1531-4AF0-AFD2-C7FC15A8F6F3}"/>
    <cellStyle name="Total 4 2 2 3 5" xfId="51637" xr:uid="{23C2F91A-A5F0-4318-B77F-A52FFF2B0562}"/>
    <cellStyle name="Total 4 2 2 4" xfId="1014" xr:uid="{80EFFCFA-CCF1-4A0C-8475-5861812FD976}"/>
    <cellStyle name="Total 4 2 2 4 2" xfId="5366" xr:uid="{D932D2ED-84B2-4B84-A6CF-1E764D5CCD83}"/>
    <cellStyle name="Total 4 2 2 4 2 2" xfId="7952" xr:uid="{EEC5E031-F8A0-4123-86AA-016DB96085BB}"/>
    <cellStyle name="Total 4 2 2 4 2 2 2" xfId="16941" xr:uid="{FE05C6BA-0CB2-4AB4-BF39-BB6A2255BC6D}"/>
    <cellStyle name="Total 4 2 2 4 2 2 2 2" xfId="29031" xr:uid="{EF083340-9F30-4938-B8A8-6D4ABD86CE00}"/>
    <cellStyle name="Total 4 2 2 4 2 2 3" xfId="26245" xr:uid="{6928A94A-F62A-4A45-BDE0-0DEBCA798122}"/>
    <cellStyle name="Total 4 2 2 4 2 3" xfId="10589" xr:uid="{DB65D9EB-1A17-4171-B917-CE09E220E9AC}"/>
    <cellStyle name="Total 4 2 2 4 2 3 2" xfId="19578" xr:uid="{28E62A41-644E-420A-B073-5D97B6B717A4}"/>
    <cellStyle name="Total 4 2 2 4 2 3 2 2" xfId="36941" xr:uid="{BDECE576-29FE-4484-8CE1-F982B1A27BAA}"/>
    <cellStyle name="Total 4 2 2 4 2 3 3" xfId="41698" xr:uid="{CEB940CB-4635-47DE-8335-2F1199B39FCD}"/>
    <cellStyle name="Total 4 2 2 4 2 4" xfId="14355" xr:uid="{814D9CEC-86DE-462C-818C-8B8579954B4E}"/>
    <cellStyle name="Total 4 2 2 4 2 4 2" xfId="38576" xr:uid="{5A7F1CE1-89D6-46E4-919E-FCFEF589758D}"/>
    <cellStyle name="Total 4 2 2 4 2 5" xfId="38116" xr:uid="{E273EE37-BCCD-44F9-B0CE-5D51059875E9}"/>
    <cellStyle name="Total 4 2 2 4 2 6" xfId="54461" xr:uid="{C4715364-C233-4B32-AF53-3660050757D8}"/>
    <cellStyle name="Total 4 2 2 4 3" xfId="3451" xr:uid="{1362BCAF-B6A8-476D-A68C-1C78DBA692A5}"/>
    <cellStyle name="Total 4 2 2 4 3 2" xfId="41178" xr:uid="{F36E531D-11E0-4213-ADF2-960DDE7C56A9}"/>
    <cellStyle name="Total 4 2 2 4 4" xfId="41023" xr:uid="{2E743F8D-931A-4604-8579-23B877105FA8}"/>
    <cellStyle name="Total 4 2 2 4 5" xfId="47651" xr:uid="{B49F5B6B-289D-49F2-8208-09F750A800A0}"/>
    <cellStyle name="Total 4 2 2 5" xfId="1358" xr:uid="{425F355B-CEBB-4F38-BFBC-035A4A3ADFB6}"/>
    <cellStyle name="Total 4 2 2 5 2" xfId="5703" xr:uid="{F275EDD4-7E7E-462E-B142-36430CB71D45}"/>
    <cellStyle name="Total 4 2 2 5 2 2" xfId="8289" xr:uid="{BA871AAE-D41C-4BD9-A010-89E552AA95B3}"/>
    <cellStyle name="Total 4 2 2 5 2 2 2" xfId="17278" xr:uid="{A3F943DB-7ECB-4ED2-932D-8ED5636C25BD}"/>
    <cellStyle name="Total 4 2 2 5 2 2 2 2" xfId="25905" xr:uid="{11A2FCE7-AC7D-4938-93D9-07B19ADECF1D}"/>
    <cellStyle name="Total 4 2 2 5 2 2 3" xfId="36073" xr:uid="{4423CF52-C128-476F-9FA6-6C93A9CE80EA}"/>
    <cellStyle name="Total 4 2 2 5 2 3" xfId="10926" xr:uid="{58E375C3-4E9D-4DAA-8CD4-08B644304506}"/>
    <cellStyle name="Total 4 2 2 5 2 3 2" xfId="19915" xr:uid="{04A780AE-FFC6-4A5F-A2D7-B940AF22FF86}"/>
    <cellStyle name="Total 4 2 2 5 2 3 2 2" xfId="29281" xr:uid="{AAC1016C-E55C-4DD5-A765-14074EB4ACF6}"/>
    <cellStyle name="Total 4 2 2 5 2 3 3" xfId="37788" xr:uid="{15D0F6DF-1626-425A-B0BD-A58A99387909}"/>
    <cellStyle name="Total 4 2 2 5 2 4" xfId="14692" xr:uid="{9EB25B83-C8DA-4E44-823C-0518AD90B323}"/>
    <cellStyle name="Total 4 2 2 5 2 4 2" xfId="40642" xr:uid="{11C4C89E-C122-46CE-AF0F-79CAB0E3AE0B}"/>
    <cellStyle name="Total 4 2 2 5 2 5" xfId="35293" xr:uid="{F3ED9108-ABF2-4228-9C99-A83AC2FD8D36}"/>
    <cellStyle name="Total 4 2 2 5 3" xfId="3795" xr:uid="{3E9BE415-B55D-4B53-926D-2FB0AE1615D7}"/>
    <cellStyle name="Total 4 2 2 5 3 2" xfId="41541" xr:uid="{857047B9-151D-4918-9627-897618B3E8D4}"/>
    <cellStyle name="Total 4 2 2 5 4" xfId="33015" xr:uid="{9B9765DF-8424-411D-85E6-F3DE37E233C1}"/>
    <cellStyle name="Total 4 2 2 6" xfId="1340" xr:uid="{90DC50D0-B5FD-4E29-B7F0-D10F1ED864DF}"/>
    <cellStyle name="Total 4 2 2 6 2" xfId="5685" xr:uid="{39079D95-6E02-4307-A541-7241C1A54D56}"/>
    <cellStyle name="Total 4 2 2 6 2 2" xfId="8271" xr:uid="{4F7F87E8-418A-4AFB-A0F1-DF0298E57F58}"/>
    <cellStyle name="Total 4 2 2 6 2 2 2" xfId="17260" xr:uid="{6ECAAB34-43F1-4CA8-8C30-CD7056707775}"/>
    <cellStyle name="Total 4 2 2 6 2 2 2 2" xfId="33755" xr:uid="{56159407-7387-4471-A3F5-5B439D03C202}"/>
    <cellStyle name="Total 4 2 2 6 2 2 3" xfId="34847" xr:uid="{0B3465E9-ABE5-4034-B331-A3477C06F1ED}"/>
    <cellStyle name="Total 4 2 2 6 2 3" xfId="10908" xr:uid="{99E51B81-1AFD-4F43-A5E1-C0CDB0275B4E}"/>
    <cellStyle name="Total 4 2 2 6 2 3 2" xfId="19897" xr:uid="{7B650E2B-721C-4621-BD79-5144083AF76A}"/>
    <cellStyle name="Total 4 2 2 6 2 3 2 2" xfId="38320" xr:uid="{52266477-86FE-41E1-9591-3D73F858CD30}"/>
    <cellStyle name="Total 4 2 2 6 2 3 3" xfId="37764" xr:uid="{380BCF72-BB63-4A64-89EE-5A09CE9BAEAA}"/>
    <cellStyle name="Total 4 2 2 6 2 4" xfId="14674" xr:uid="{551F64A9-A48B-43B5-87AE-269FD9B8F9E0}"/>
    <cellStyle name="Total 4 2 2 6 2 4 2" xfId="25278" xr:uid="{843D53BD-957F-4015-9918-3C02E7F7D9D5}"/>
    <cellStyle name="Total 4 2 2 6 2 5" xfId="22816" xr:uid="{6BBBC3F6-8DAD-4052-9B39-C5411B0A6C9D}"/>
    <cellStyle name="Total 4 2 2 6 3" xfId="3777" xr:uid="{697164A2-5021-473E-AD6C-97B7C2EA1A68}"/>
    <cellStyle name="Total 4 2 2 6 3 2" xfId="28398" xr:uid="{5A672D85-6AF3-47F8-A6D0-D6FC1E7F1234}"/>
    <cellStyle name="Total 4 2 2 6 4" xfId="42340" xr:uid="{E76D4F16-EA0F-4CC3-BB3D-8112715CA562}"/>
    <cellStyle name="Total 4 2 2 7" xfId="1977" xr:uid="{5F7550FC-2462-44A0-BF7F-931E7BD6DCB9}"/>
    <cellStyle name="Total 4 2 2 7 2" xfId="6285" xr:uid="{47C1F324-5D3A-43D1-9605-67D4FDBD46C1}"/>
    <cellStyle name="Total 4 2 2 7 2 2" xfId="8871" xr:uid="{6C88A2A7-B44B-42DB-AF00-BEDC43BEE37D}"/>
    <cellStyle name="Total 4 2 2 7 2 2 2" xfId="17860" xr:uid="{B8D877D9-9786-45E2-AA75-C8B3D9856CAE}"/>
    <cellStyle name="Total 4 2 2 7 2 2 2 2" xfId="36279" xr:uid="{E566FD78-656F-4591-A9CC-AF3866A7986E}"/>
    <cellStyle name="Total 4 2 2 7 2 2 3" xfId="36993" xr:uid="{63D54E21-2CF0-4D6D-985E-1EC000CFCB59}"/>
    <cellStyle name="Total 4 2 2 7 2 3" xfId="11508" xr:uid="{945018B5-F190-4207-8732-540DA524F8AD}"/>
    <cellStyle name="Total 4 2 2 7 2 3 2" xfId="20497" xr:uid="{1680B426-695A-4746-AABF-A6E12844170E}"/>
    <cellStyle name="Total 4 2 2 7 2 3 2 2" xfId="39397" xr:uid="{FBE065B4-8759-4648-8552-83C16545AF18}"/>
    <cellStyle name="Total 4 2 2 7 2 3 3" xfId="37807" xr:uid="{CDF869B1-F405-434C-9100-74EA0CF758F7}"/>
    <cellStyle name="Total 4 2 2 7 2 4" xfId="15274" xr:uid="{FB55670E-21A2-4558-8A4D-0A2418BADF25}"/>
    <cellStyle name="Total 4 2 2 7 2 4 2" xfId="23357" xr:uid="{2758E685-D2FA-438E-928F-FA79EF288AEB}"/>
    <cellStyle name="Total 4 2 2 7 2 5" xfId="30648" xr:uid="{ED7FE1C1-5653-41EB-9C43-980C43969592}"/>
    <cellStyle name="Total 4 2 2 7 3" xfId="4414" xr:uid="{51018463-306E-480C-922C-96CCD7909929}"/>
    <cellStyle name="Total 4 2 2 7 3 2" xfId="27523" xr:uid="{26875D30-D65E-4A3B-A7E1-05D408F75E05}"/>
    <cellStyle name="Total 4 2 2 7 4" xfId="40665" xr:uid="{6DF6FD07-D6B0-4E38-890B-A33CE46517AF}"/>
    <cellStyle name="Total 4 2 2 8" xfId="2788" xr:uid="{92223A10-5F75-466E-B71A-29ED5D8F45C4}"/>
    <cellStyle name="Total 4 2 2 8 2" xfId="6938" xr:uid="{A6D9BB8D-1032-417B-9950-EECC738CBA31}"/>
    <cellStyle name="Total 4 2 2 8 2 2" xfId="12067" xr:uid="{E5C2D89C-2358-4257-832A-14F166D277A8}"/>
    <cellStyle name="Total 4 2 2 8 2 2 2" xfId="21056" xr:uid="{FDAB54C9-21B4-486A-812A-B348D2B5A6AA}"/>
    <cellStyle name="Total 4 2 2 8 2 2 2 2" xfId="25638" xr:uid="{ED028E25-6D95-414C-81D6-D5FD0BADB0EE}"/>
    <cellStyle name="Total 4 2 2 8 2 2 3" xfId="38887" xr:uid="{D5BD7D60-D7D3-46F4-A268-6CEA963AF479}"/>
    <cellStyle name="Total 4 2 2 8 2 3" xfId="12892" xr:uid="{6EDEA969-4896-4E69-A3EC-23B5B6A69697}"/>
    <cellStyle name="Total 4 2 2 8 2 3 2" xfId="21881" xr:uid="{9065EC9E-24B8-487E-A084-9D0CABAE5A25}"/>
    <cellStyle name="Total 4 2 2 8 2 3 2 2" xfId="43609" xr:uid="{8B8D3D07-54E4-4B5E-A246-FC5F1865E0BD}"/>
    <cellStyle name="Total 4 2 2 8 2 3 3" xfId="27872" xr:uid="{E0C6927E-D992-4379-9D05-65D86F20C675}"/>
    <cellStyle name="Total 4 2 2 8 2 4" xfId="15927" xr:uid="{4FDC0EA4-74D3-4D14-9FB9-6B216931D6C5}"/>
    <cellStyle name="Total 4 2 2 8 2 4 2" xfId="38478" xr:uid="{9D9ECB73-6C2D-4AA4-BDF9-A048B7BA9C65}"/>
    <cellStyle name="Total 4 2 2 8 2 5" xfId="29929" xr:uid="{ED7638CE-5C9C-4519-ABCC-36C587D049A0}"/>
    <cellStyle name="Total 4 2 2 8 3" xfId="9501" xr:uid="{EED80B1B-8E9B-4291-B6D7-41063C17883B}"/>
    <cellStyle name="Total 4 2 2 8 3 2" xfId="18490" xr:uid="{852E40F7-5AF8-4966-A1C8-BC3EB7008CC4}"/>
    <cellStyle name="Total 4 2 2 8 3 2 2" xfId="25486" xr:uid="{1F928B7A-7346-43D0-B061-C758413FD4FC}"/>
    <cellStyle name="Total 4 2 2 8 3 3" xfId="37221" xr:uid="{EBC5F7C4-FF5A-4461-A382-ECAD50921058}"/>
    <cellStyle name="Total 4 2 2 8 4" xfId="32315" xr:uid="{C5489181-387B-4279-B892-D7FAB8B97F6B}"/>
    <cellStyle name="Total 4 2 2 9" xfId="4721" xr:uid="{E872A1F8-4DD7-4EC6-B2C4-2CE604440117}"/>
    <cellStyle name="Total 4 2 2 9 2" xfId="7307" xr:uid="{7AC04BA9-429E-4920-B5CB-F5595EC11F35}"/>
    <cellStyle name="Total 4 2 2 9 2 2" xfId="16296" xr:uid="{1458E9E2-F00A-4A65-867B-BCF6BA771184}"/>
    <cellStyle name="Total 4 2 2 9 2 2 2" xfId="37621" xr:uid="{18CD6A24-203B-45A9-B57D-BFF0FFA89AD0}"/>
    <cellStyle name="Total 4 2 2 9 2 3" xfId="31898" xr:uid="{585F29CA-2BFA-40CE-9A80-106C37479780}"/>
    <cellStyle name="Total 4 2 2 9 3" xfId="9944" xr:uid="{B2B4E645-D1E0-49A1-9E69-19E0CAD4FF30}"/>
    <cellStyle name="Total 4 2 2 9 3 2" xfId="18933" xr:uid="{200398A7-50FB-49B4-8B0F-A75CDED0DDD2}"/>
    <cellStyle name="Total 4 2 2 9 3 2 2" xfId="42680" xr:uid="{AFEBCAF1-3425-4D2F-810C-0B04F1396C05}"/>
    <cellStyle name="Total 4 2 2 9 3 3" xfId="37839" xr:uid="{BF4C19EE-9BA3-4484-83C4-59F667CAF57E}"/>
    <cellStyle name="Total 4 2 2 9 4" xfId="13710" xr:uid="{7B0E4787-C05E-4F3A-B60C-571A70A2E6DF}"/>
    <cellStyle name="Total 4 2 2 9 4 2" xfId="32089" xr:uid="{0FDEF557-5303-4836-822D-A1B954F2B37A}"/>
    <cellStyle name="Total 4 2 2 9 5" xfId="41319" xr:uid="{AE54C153-57D3-4DAA-B76F-01C00BD2ED08}"/>
    <cellStyle name="Total 4 2 3" xfId="446" xr:uid="{27F48997-4926-4253-B74E-10FFA3A78592}"/>
    <cellStyle name="Total 4 2 3 10" xfId="9310" xr:uid="{C5BA7DB0-D19E-48E7-9603-C980870032EC}"/>
    <cellStyle name="Total 4 2 3 10 2" xfId="18299" xr:uid="{DAED6C38-077E-47DE-8671-CDD593F2453B}"/>
    <cellStyle name="Total 4 2 3 10 2 2" xfId="42371" xr:uid="{EECEFDA5-E781-4432-9039-92392F2BECD6}"/>
    <cellStyle name="Total 4 2 3 10 3" xfId="28906" xr:uid="{5D33DDA1-9305-4B1C-88D5-ADDD59FC88CF}"/>
    <cellStyle name="Total 4 2 3 11" xfId="9694" xr:uid="{E1A3F6C5-1626-477B-9B63-F4F62E056E58}"/>
    <cellStyle name="Total 4 2 3 11 2" xfId="18683" xr:uid="{3374E0B4-0F37-413D-A334-658E75498C9A}"/>
    <cellStyle name="Total 4 2 3 11 2 2" xfId="32702" xr:uid="{0290E6A3-EDB0-4656-A4F5-FE8167A0DC5B}"/>
    <cellStyle name="Total 4 2 3 11 3" xfId="32213" xr:uid="{607EA8A3-41C4-4BE4-A2E7-8AF4D81296B5}"/>
    <cellStyle name="Total 4 2 3 12" xfId="2452" xr:uid="{E16C927A-62E9-46CD-868F-793212D2686C}"/>
    <cellStyle name="Total 4 2 3 12 2" xfId="28280" xr:uid="{BD985952-D239-42BF-85F5-2353EE259BA2}"/>
    <cellStyle name="Total 4 2 3 13" xfId="13361" xr:uid="{839EDB05-5441-4BBE-94FD-B79FF588F6AA}"/>
    <cellStyle name="Total 4 2 3 13 2" xfId="30210" xr:uid="{8EB909C8-79EA-4B84-8A47-AC51B56FC305}"/>
    <cellStyle name="Total 4 2 3 14" xfId="38113" xr:uid="{1B670F76-D4E4-4588-8E33-68C64DAD3E12}"/>
    <cellStyle name="Total 4 2 3 15" xfId="46445" xr:uid="{3E66C805-6913-4E2C-98DB-84DC9231597A}"/>
    <cellStyle name="Total 4 2 3 2" xfId="795" xr:uid="{FCFA3589-EF27-41C1-8D70-C62A54D57017}"/>
    <cellStyle name="Total 4 2 3 2 2" xfId="5164" xr:uid="{49B2DBB8-2889-4868-B7E4-82E892E711A7}"/>
    <cellStyle name="Total 4 2 3 2 2 2" xfId="7750" xr:uid="{E7C1F4DE-4ACE-4352-9DF7-447C5B68587A}"/>
    <cellStyle name="Total 4 2 3 2 2 2 2" xfId="16739" xr:uid="{230CA97E-6979-49DF-AB7B-BBE9B95DCD48}"/>
    <cellStyle name="Total 4 2 3 2 2 2 2 2" xfId="27581" xr:uid="{E4483188-E42E-4325-BB66-F5F473DD1DB4}"/>
    <cellStyle name="Total 4 2 3 2 2 2 3" xfId="32960" xr:uid="{8B01977B-8073-4060-ACEE-90253DF89BF5}"/>
    <cellStyle name="Total 4 2 3 2 2 3" xfId="10387" xr:uid="{7B3B0D65-0CDE-4127-AACF-D285D621E806}"/>
    <cellStyle name="Total 4 2 3 2 2 3 2" xfId="19376" xr:uid="{025C21FB-7D5B-4502-8E44-DD8A9BD5D426}"/>
    <cellStyle name="Total 4 2 3 2 2 3 2 2" xfId="29778" xr:uid="{0644805F-984E-43DF-9B6D-6A94A6A9A947}"/>
    <cellStyle name="Total 4 2 3 2 2 3 3" xfId="37513" xr:uid="{1DA60440-7268-460E-9D18-D84B8C5248FD}"/>
    <cellStyle name="Total 4 2 3 2 2 4" xfId="14153" xr:uid="{CF2F426A-AD82-4DF4-8030-A041456E2A59}"/>
    <cellStyle name="Total 4 2 3 2 2 4 2" xfId="31914" xr:uid="{20591A47-2549-417C-9505-9376F417EA4F}"/>
    <cellStyle name="Total 4 2 3 2 2 5" xfId="31934" xr:uid="{F78CCF36-02F8-4B00-B6CB-219D2AF6FCBF}"/>
    <cellStyle name="Total 4 2 3 2 2 6" xfId="56724" xr:uid="{7A4B2B77-4177-47B3-9AED-0984FCE70A25}"/>
    <cellStyle name="Total 4 2 3 2 3" xfId="3232" xr:uid="{FDA11AC1-B4C4-4F23-9F80-2A7FDD7B0794}"/>
    <cellStyle name="Total 4 2 3 2 3 2" xfId="30733" xr:uid="{D67D29B2-EDD5-4FDC-8AA7-27CAA4F5F6D6}"/>
    <cellStyle name="Total 4 2 3 2 4" xfId="26167" xr:uid="{7B340482-37AA-40AF-818B-AEB3D4CA59DE}"/>
    <cellStyle name="Total 4 2 3 2 5" xfId="49942" xr:uid="{0991A164-2904-4402-A86B-D47904A0767F}"/>
    <cellStyle name="Total 4 2 3 3" xfId="1140" xr:uid="{91414A91-5ADE-4A77-A20E-8DE100038BB5}"/>
    <cellStyle name="Total 4 2 3 3 2" xfId="5485" xr:uid="{513153AB-7682-48AB-AB7F-A17BB09E7DD9}"/>
    <cellStyle name="Total 4 2 3 3 2 2" xfId="8071" xr:uid="{45E1B300-0C47-485D-BAAF-2FBB5AB88418}"/>
    <cellStyle name="Total 4 2 3 3 2 2 2" xfId="17060" xr:uid="{05B9C584-CBFE-43D8-A309-F464951A8EE2}"/>
    <cellStyle name="Total 4 2 3 3 2 2 2 2" xfId="23311" xr:uid="{1EEA94FE-7249-4A82-BDBC-AC9E4FE4F8E0}"/>
    <cellStyle name="Total 4 2 3 3 2 2 3" xfId="36820" xr:uid="{C37A9A04-1A1C-4D46-A78E-95C4A6B5B9CE}"/>
    <cellStyle name="Total 4 2 3 3 2 3" xfId="10708" xr:uid="{C258CDD0-5F6B-4468-8E82-B7892AC37E5E}"/>
    <cellStyle name="Total 4 2 3 3 2 3 2" xfId="19697" xr:uid="{B20D00B3-88AC-44BA-95BC-71146176BF86}"/>
    <cellStyle name="Total 4 2 3 3 2 3 2 2" xfId="34262" xr:uid="{9EDE1BF5-26CC-4548-A9B7-16DF0CFA2412}"/>
    <cellStyle name="Total 4 2 3 3 2 3 3" xfId="34511" xr:uid="{72ABD716-59D6-4039-9B03-7041DF097F2F}"/>
    <cellStyle name="Total 4 2 3 3 2 4" xfId="14474" xr:uid="{0F0532D6-8903-4422-B5E2-2306735AAF73}"/>
    <cellStyle name="Total 4 2 3 3 2 4 2" xfId="24834" xr:uid="{0F1ACB14-C75A-4F69-9513-E4BE4269A060}"/>
    <cellStyle name="Total 4 2 3 3 2 5" xfId="35662" xr:uid="{8C0F3E4A-AEE9-49C2-9E64-27D2506ED448}"/>
    <cellStyle name="Total 4 2 3 3 2 6" xfId="57789" xr:uid="{7824D0EE-D0A8-491E-90CD-738D42E2595D}"/>
    <cellStyle name="Total 4 2 3 3 3" xfId="3577" xr:uid="{A8FA97A5-C388-4C78-A3ED-E47086360485}"/>
    <cellStyle name="Total 4 2 3 3 3 2" xfId="30146" xr:uid="{9F49C07A-6A60-44B0-82A4-2F2CB0E277A3}"/>
    <cellStyle name="Total 4 2 3 3 4" xfId="27165" xr:uid="{01E70642-4462-40E5-8054-569A380B5C2C}"/>
    <cellStyle name="Total 4 2 3 3 5" xfId="51007" xr:uid="{6AB9F184-4DCB-475B-A96A-12E6B2F7954A}"/>
    <cellStyle name="Total 4 2 3 4" xfId="1484" xr:uid="{9611C1DF-BA0E-40E2-A63D-48B3DC6D4210}"/>
    <cellStyle name="Total 4 2 3 4 2" xfId="5829" xr:uid="{D9F6A966-41F3-4CDE-A2FF-4EC57493D981}"/>
    <cellStyle name="Total 4 2 3 4 2 2" xfId="8415" xr:uid="{4D48A55A-875C-42AC-B0B3-8D8DF03A600C}"/>
    <cellStyle name="Total 4 2 3 4 2 2 2" xfId="17404" xr:uid="{11B29DDC-48BC-4A8E-926C-34276FA7DC13}"/>
    <cellStyle name="Total 4 2 3 4 2 2 2 2" xfId="30063" xr:uid="{0C8FB27E-2F99-421D-8CA3-3A87019D9869}"/>
    <cellStyle name="Total 4 2 3 4 2 2 3" xfId="23304" xr:uid="{D3F6D0D0-BB8C-402D-BB48-EA1E847CFCC9}"/>
    <cellStyle name="Total 4 2 3 4 2 3" xfId="11052" xr:uid="{0FDA31CD-07BF-4486-9EF9-B69B6BE5B67C}"/>
    <cellStyle name="Total 4 2 3 4 2 3 2" xfId="20041" xr:uid="{527332E2-86BC-4BF4-AAAE-9A7674D55496}"/>
    <cellStyle name="Total 4 2 3 4 2 3 2 2" xfId="25921" xr:uid="{40B7D660-89EB-427B-B4F3-A0DA17DA70FA}"/>
    <cellStyle name="Total 4 2 3 4 2 3 3" xfId="33397" xr:uid="{E4F5F5C2-E0D0-47D5-B823-6AA1C586282F}"/>
    <cellStyle name="Total 4 2 3 4 2 4" xfId="14818" xr:uid="{F6545C4C-1562-48B5-ADE9-3BCFD9CFE55E}"/>
    <cellStyle name="Total 4 2 3 4 2 4 2" xfId="34913" xr:uid="{A9B5D146-DCCD-49F9-8AC3-134E366EAFEA}"/>
    <cellStyle name="Total 4 2 3 4 2 5" xfId="23669" xr:uid="{8FCF6E50-1491-4017-B237-C91CAD2C170F}"/>
    <cellStyle name="Total 4 2 3 4 2 6" xfId="54851" xr:uid="{915AA8D7-2A06-4BDC-BC69-427F0495B865}"/>
    <cellStyle name="Total 4 2 3 4 3" xfId="3921" xr:uid="{052125FB-5468-4E69-BB21-C1B66A86D2B0}"/>
    <cellStyle name="Total 4 2 3 4 3 2" xfId="37464" xr:uid="{33D4F795-B627-4148-8EA7-06BD70005CB4}"/>
    <cellStyle name="Total 4 2 3 4 4" xfId="38416" xr:uid="{CFC21976-6FBD-4931-9AA0-C3E99CDFD5FC}"/>
    <cellStyle name="Total 4 2 3 4 5" xfId="48059" xr:uid="{E85E4FC8-BC6A-4C19-85BA-00CA74E7D0B1}"/>
    <cellStyle name="Total 4 2 3 5" xfId="1302" xr:uid="{E7186E07-6FF5-465C-B9B4-58B4FD213EDA}"/>
    <cellStyle name="Total 4 2 3 5 2" xfId="5647" xr:uid="{C82C3473-A971-49DE-9F88-B31EDE69BE76}"/>
    <cellStyle name="Total 4 2 3 5 2 2" xfId="8233" xr:uid="{3F3B0803-56BC-4A9A-B897-3AF83E0670E1}"/>
    <cellStyle name="Total 4 2 3 5 2 2 2" xfId="17222" xr:uid="{6B43DE0F-5D4F-4C30-9A93-25B51C437E70}"/>
    <cellStyle name="Total 4 2 3 5 2 2 2 2" xfId="38715" xr:uid="{48798363-E455-4F3A-AA73-75D97BF593F6}"/>
    <cellStyle name="Total 4 2 3 5 2 2 3" xfId="34172" xr:uid="{88AFE171-17AD-4976-B3D5-C4FE853DFA1A}"/>
    <cellStyle name="Total 4 2 3 5 2 3" xfId="10870" xr:uid="{34CC298D-2F7B-4723-A1C5-AA59899F6AA9}"/>
    <cellStyle name="Total 4 2 3 5 2 3 2" xfId="19859" xr:uid="{7124B80F-BF39-425F-B71E-7D50450CD105}"/>
    <cellStyle name="Total 4 2 3 5 2 3 2 2" xfId="38054" xr:uid="{F38578FB-9F75-427A-A129-0BE817D66A71}"/>
    <cellStyle name="Total 4 2 3 5 2 3 3" xfId="44110" xr:uid="{5941D822-7765-4ECB-93D1-F6CE81B762FD}"/>
    <cellStyle name="Total 4 2 3 5 2 4" xfId="14636" xr:uid="{94109D03-653B-4848-86F8-749F4BD10377}"/>
    <cellStyle name="Total 4 2 3 5 2 4 2" xfId="27495" xr:uid="{2B6215DB-8895-4F99-B90F-DA7F988B0834}"/>
    <cellStyle name="Total 4 2 3 5 2 5" xfId="22519" xr:uid="{0E9397CF-A31A-41FF-94F6-68C22019F491}"/>
    <cellStyle name="Total 4 2 3 5 3" xfId="3739" xr:uid="{AE36243E-2BAD-404C-B430-9CE1A3891D3B}"/>
    <cellStyle name="Total 4 2 3 5 3 2" xfId="28157" xr:uid="{329FC3CD-B5DB-48F6-8809-167BDF5266BD}"/>
    <cellStyle name="Total 4 2 3 5 4" xfId="42047" xr:uid="{DD3677F1-B0BA-4BAD-9F96-97FFA307A76A}"/>
    <cellStyle name="Total 4 2 3 5 5" xfId="53151" xr:uid="{206B95F3-9B6F-47D8-B370-006BC9FA4766}"/>
    <cellStyle name="Total 4 2 3 6" xfId="2103" xr:uid="{362CD7C4-178E-45B2-9601-70AAC41B4B9D}"/>
    <cellStyle name="Total 4 2 3 6 2" xfId="6404" xr:uid="{C2A1FB70-0780-4A66-933B-535986737374}"/>
    <cellStyle name="Total 4 2 3 6 2 2" xfId="8990" xr:uid="{D81CA490-32EE-4787-A89C-20FE35EDEDA6}"/>
    <cellStyle name="Total 4 2 3 6 2 2 2" xfId="17979" xr:uid="{E8B166AD-2B18-4F5D-A0F9-7DA37CBE7934}"/>
    <cellStyle name="Total 4 2 3 6 2 2 2 2" xfId="32830" xr:uid="{B8272884-2EC8-4F86-9B5C-696929791ABD}"/>
    <cellStyle name="Total 4 2 3 6 2 2 3" xfId="34427" xr:uid="{B4B68A0B-3506-4B07-93C8-B3771177EEB3}"/>
    <cellStyle name="Total 4 2 3 6 2 3" xfId="11627" xr:uid="{6E5E16B7-70E7-4B2B-BC84-6DFBA7CB837A}"/>
    <cellStyle name="Total 4 2 3 6 2 3 2" xfId="20616" xr:uid="{82396014-9B98-4BC0-831A-19C704136E75}"/>
    <cellStyle name="Total 4 2 3 6 2 3 2 2" xfId="23502" xr:uid="{C549AC81-7477-49C2-AA8A-EE26A5B96AF5}"/>
    <cellStyle name="Total 4 2 3 6 2 3 3" xfId="34680" xr:uid="{AEED1AB8-631E-423D-AF7A-1760F63C5A6C}"/>
    <cellStyle name="Total 4 2 3 6 2 4" xfId="15393" xr:uid="{FC118ADF-6B38-4BF9-8AE1-6E6ED56E85F0}"/>
    <cellStyle name="Total 4 2 3 6 2 4 2" xfId="41755" xr:uid="{A80D2FBF-455D-48FF-BBE2-B16D2A39BD9D}"/>
    <cellStyle name="Total 4 2 3 6 2 5" xfId="28326" xr:uid="{06FBD02E-8111-4C54-B58D-B1F2DEE31A09}"/>
    <cellStyle name="Total 4 2 3 6 3" xfId="4540" xr:uid="{4FF114B1-5785-4878-9FCB-1C1048B2B6EA}"/>
    <cellStyle name="Total 4 2 3 6 3 2" xfId="41040" xr:uid="{CC34561E-E076-4977-8467-A157C05DB324}"/>
    <cellStyle name="Total 4 2 3 6 4" xfId="37633" xr:uid="{56B849EB-CA44-4613-8817-F68ABA01E37A}"/>
    <cellStyle name="Total 4 2 3 7" xfId="2913" xr:uid="{4B0FF75D-74AB-417D-8EBA-9DE965B62D2B}"/>
    <cellStyle name="Total 4 2 3 7 2" xfId="7063" xr:uid="{916AD57B-F094-4246-A0C3-20C395AB52BF}"/>
    <cellStyle name="Total 4 2 3 7 2 2" xfId="12189" xr:uid="{370F3834-1985-4041-9F2D-EBED99CF680D}"/>
    <cellStyle name="Total 4 2 3 7 2 2 2" xfId="21178" xr:uid="{0FFCD605-C046-45FF-BAB3-213319242227}"/>
    <cellStyle name="Total 4 2 3 7 2 2 2 2" xfId="40661" xr:uid="{5E47AFF1-7B2A-43C4-ABFC-FC70F195D8C6}"/>
    <cellStyle name="Total 4 2 3 7 2 2 3" xfId="34161" xr:uid="{37FB94DC-DC0F-4395-986A-7F80037E72D6}"/>
    <cellStyle name="Total 4 2 3 7 2 3" xfId="12989" xr:uid="{A287D7A3-B7EF-474D-8FEE-B5D2636DBBDC}"/>
    <cellStyle name="Total 4 2 3 7 2 3 2" xfId="21978" xr:uid="{D9DA6D81-CB25-4B6F-ABAD-34BE3D464B75}"/>
    <cellStyle name="Total 4 2 3 7 2 3 2 2" xfId="42053" xr:uid="{CFF332A2-F08E-4894-B94C-F0AE72589B04}"/>
    <cellStyle name="Total 4 2 3 7 2 3 3" xfId="43872" xr:uid="{E326CF1D-509A-4246-A921-EF96CC39AB29}"/>
    <cellStyle name="Total 4 2 3 7 2 4" xfId="16052" xr:uid="{E0C25878-D85B-4ACA-A95F-13EC8CABF7A4}"/>
    <cellStyle name="Total 4 2 3 7 2 4 2" xfId="36306" xr:uid="{04CCAD4F-C830-482E-9614-9D40C0DFED9A}"/>
    <cellStyle name="Total 4 2 3 7 2 5" xfId="42532" xr:uid="{40B9C011-AD6C-4FDA-9C8C-0F9B593248B9}"/>
    <cellStyle name="Total 4 2 3 7 3" xfId="9626" xr:uid="{B87C5C98-81D3-44AF-87E7-BF2C25921F01}"/>
    <cellStyle name="Total 4 2 3 7 3 2" xfId="18615" xr:uid="{0DAD951C-4FF2-4CE9-B718-7E391B202250}"/>
    <cellStyle name="Total 4 2 3 7 3 2 2" xfId="39073" xr:uid="{165FB2D5-D495-4FD9-AF2E-A93A1C7F825F}"/>
    <cellStyle name="Total 4 2 3 7 3 3" xfId="33809" xr:uid="{069F2413-988C-49CB-8226-9D7972389BC4}"/>
    <cellStyle name="Total 4 2 3 7 4" xfId="26482" xr:uid="{C7B62335-C522-4FD9-B388-55E4C85F01D0}"/>
    <cellStyle name="Total 4 2 3 8" xfId="4840" xr:uid="{569BF45C-90DD-4D68-B5DA-C8B874AF9F1E}"/>
    <cellStyle name="Total 4 2 3 8 2" xfId="7426" xr:uid="{ED6DE6A4-5E10-416C-AD04-1A77CE9E7257}"/>
    <cellStyle name="Total 4 2 3 8 2 2" xfId="16415" xr:uid="{C58B0399-D668-4425-8D6D-368C0AAF6AE7}"/>
    <cellStyle name="Total 4 2 3 8 2 2 2" xfId="24732" xr:uid="{054D3A10-AD5C-47E7-ACB5-FC608D132378}"/>
    <cellStyle name="Total 4 2 3 8 2 3" xfId="35471" xr:uid="{DE241993-662B-44EF-8D26-2D97A174D1F3}"/>
    <cellStyle name="Total 4 2 3 8 3" xfId="10063" xr:uid="{A8DD05B9-C3A5-42BE-B6C1-7DB55836EFB9}"/>
    <cellStyle name="Total 4 2 3 8 3 2" xfId="19052" xr:uid="{D5D822FC-0D82-4EA3-ACDF-A51D21F0D30C}"/>
    <cellStyle name="Total 4 2 3 8 3 2 2" xfId="28382" xr:uid="{21FACD6E-5E33-44C8-A80C-515BF7D6FD26}"/>
    <cellStyle name="Total 4 2 3 8 3 3" xfId="37517" xr:uid="{6A795833-8566-4276-B9B8-10CCAE7AAC97}"/>
    <cellStyle name="Total 4 2 3 8 4" xfId="13829" xr:uid="{2F076C79-2DA1-459A-A630-748A86A1B397}"/>
    <cellStyle name="Total 4 2 3 8 4 2" xfId="39523" xr:uid="{DB44027B-1A70-40E9-A0B6-85A2D38C4017}"/>
    <cellStyle name="Total 4 2 3 8 5" xfId="34721" xr:uid="{480B7688-04C5-47B0-A6FC-DE299F1431DE}"/>
    <cellStyle name="Total 4 2 3 9" xfId="6748" xr:uid="{9D745507-8789-483C-AC96-7C17B48A7FED}"/>
    <cellStyle name="Total 4 2 3 9 2" xfId="11947" xr:uid="{05041D7A-F584-45F4-8759-50CFD68A4DCE}"/>
    <cellStyle name="Total 4 2 3 9 2 2" xfId="20936" xr:uid="{7452C61D-BD3D-440C-8672-BDA7D87BAA3B}"/>
    <cellStyle name="Total 4 2 3 9 2 2 2" xfId="33986" xr:uid="{263C9EDA-0308-45B1-B829-0BEF4992AE88}"/>
    <cellStyle name="Total 4 2 3 9 2 3" xfId="31153" xr:uid="{B6486A4C-A624-4A8D-A5B4-12226958190B}"/>
    <cellStyle name="Total 4 2 3 9 3" xfId="15737" xr:uid="{6D293A30-339B-4EE4-BAA2-C42CACB17385}"/>
    <cellStyle name="Total 4 2 3 9 3 2" xfId="27058" xr:uid="{51FA8071-5C52-4800-8F63-4D7D88E9B9F3}"/>
    <cellStyle name="Total 4 2 3 9 4" xfId="43620" xr:uid="{46F4FB59-292C-402C-870D-B03BEDA7C0DB}"/>
    <cellStyle name="Total 4 2 4" xfId="543" xr:uid="{153CE781-94A1-4C8C-A98A-50E70C08C5CF}"/>
    <cellStyle name="Total 4 2 4 10" xfId="49062" xr:uid="{A5B61DAD-22F3-4510-B458-E53721E55994}"/>
    <cellStyle name="Total 4 2 4 2" xfId="892" xr:uid="{D4C3DA2C-5DFB-4B07-B9A0-B6B49ABA2DFB}"/>
    <cellStyle name="Total 4 2 4 2 2" xfId="5261" xr:uid="{E38E6A69-3888-4FB6-8152-F5E49ED111D6}"/>
    <cellStyle name="Total 4 2 4 2 2 2" xfId="7847" xr:uid="{61507E1D-32CF-4754-AFC0-113DE7BEDB6F}"/>
    <cellStyle name="Total 4 2 4 2 2 2 2" xfId="16836" xr:uid="{A633EDD4-D7C2-4974-8786-AB7E1030FB37}"/>
    <cellStyle name="Total 4 2 4 2 2 2 2 2" xfId="22798" xr:uid="{B62CBD92-E5B0-4F47-B94D-441A43B89CA3}"/>
    <cellStyle name="Total 4 2 4 2 2 2 3" xfId="43133" xr:uid="{126B119C-795B-4D4C-8CD7-A5E9C658FE49}"/>
    <cellStyle name="Total 4 2 4 2 2 3" xfId="10484" xr:uid="{8D9CAAF9-7937-46AF-A6F1-D334005E9E86}"/>
    <cellStyle name="Total 4 2 4 2 2 3 2" xfId="19473" xr:uid="{853A9A80-F7FA-45D9-9179-89AD93CC9C4D}"/>
    <cellStyle name="Total 4 2 4 2 2 3 2 2" xfId="39623" xr:uid="{BA703C48-936E-4B76-8A41-C9601EAB7F3D}"/>
    <cellStyle name="Total 4 2 4 2 2 3 3" xfId="36611" xr:uid="{26948FC2-ED13-48A6-A547-29B040C5E00F}"/>
    <cellStyle name="Total 4 2 4 2 2 4" xfId="14250" xr:uid="{272CCFB7-A95D-40D5-9AB7-8D604B3F5A97}"/>
    <cellStyle name="Total 4 2 4 2 2 4 2" xfId="30716" xr:uid="{9C996309-1191-4FFE-87FF-3D2322FCC40F}"/>
    <cellStyle name="Total 4 2 4 2 2 5" xfId="29127" xr:uid="{931E26BE-82E6-41AB-A710-8E38B5926334}"/>
    <cellStyle name="Total 4 2 4 2 3" xfId="3329" xr:uid="{7CFDA4F5-4BB4-4CBB-8C9B-D67F9FEB1112}"/>
    <cellStyle name="Total 4 2 4 2 3 2" xfId="28409" xr:uid="{E1E28596-106E-45C8-8106-1E2D81DD0D35}"/>
    <cellStyle name="Total 4 2 4 2 4" xfId="30181" xr:uid="{64A9B3B4-54DF-4FAC-9DDE-863DA390EDFE}"/>
    <cellStyle name="Total 4 2 4 2 5" xfId="55844" xr:uid="{B52DCE98-97DE-4B0F-9CA7-55DC2B6E4646}"/>
    <cellStyle name="Total 4 2 4 3" xfId="1237" xr:uid="{355D48F7-3D5E-40A1-9DF3-527A4EB6CB7F}"/>
    <cellStyle name="Total 4 2 4 3 2" xfId="5582" xr:uid="{4E80CFCA-4C12-4BD5-9321-6955FD481C6D}"/>
    <cellStyle name="Total 4 2 4 3 2 2" xfId="8168" xr:uid="{488AA3F6-48A2-4BBF-ACF5-FA2CBAC873FE}"/>
    <cellStyle name="Total 4 2 4 3 2 2 2" xfId="17157" xr:uid="{97DDE548-1EA3-430C-B69B-95388D60B570}"/>
    <cellStyle name="Total 4 2 4 3 2 2 2 2" xfId="34290" xr:uid="{EFE9C8E2-864A-4857-AF77-1A8224E3EBA4}"/>
    <cellStyle name="Total 4 2 4 3 2 2 3" xfId="36445" xr:uid="{0E323EA2-707C-470A-ABC5-1FAC544D0682}"/>
    <cellStyle name="Total 4 2 4 3 2 3" xfId="10805" xr:uid="{D3781103-5F8F-41D4-B8F7-A152045A71BE}"/>
    <cellStyle name="Total 4 2 4 3 2 3 2" xfId="19794" xr:uid="{5A4D07F9-4D24-4A16-90C7-E6FB909682A3}"/>
    <cellStyle name="Total 4 2 4 3 2 3 2 2" xfId="41246" xr:uid="{6F7C0A48-1CA9-41B0-9ABF-CD9448E9A7BF}"/>
    <cellStyle name="Total 4 2 4 3 2 3 3" xfId="33371" xr:uid="{F6A799FA-979C-4BEF-BFB2-006DE77F7594}"/>
    <cellStyle name="Total 4 2 4 3 2 4" xfId="14571" xr:uid="{85CB786C-C5DB-4B74-9504-2EDEFE944D96}"/>
    <cellStyle name="Total 4 2 4 3 2 4 2" xfId="33605" xr:uid="{2F689DA9-2274-48FD-8F47-A405630C1263}"/>
    <cellStyle name="Total 4 2 4 3 2 5" xfId="36550" xr:uid="{9D3E147D-7309-4802-BB88-A6865E0AD465}"/>
    <cellStyle name="Total 4 2 4 3 3" xfId="3674" xr:uid="{019A98EE-1D69-4427-BBA6-645CC07134B1}"/>
    <cellStyle name="Total 4 2 4 3 3 2" xfId="42514" xr:uid="{83B611A5-B3CA-47D4-876B-66A223099780}"/>
    <cellStyle name="Total 4 2 4 3 4" xfId="22172" xr:uid="{A1205AED-CDB4-45FD-82D6-1923F03E79FE}"/>
    <cellStyle name="Total 4 2 4 4" xfId="1581" xr:uid="{C5E58841-6238-4141-A83C-BC2EE78974C7}"/>
    <cellStyle name="Total 4 2 4 4 2" xfId="5926" xr:uid="{582B6E89-A1DA-41F1-96D3-9447136107BB}"/>
    <cellStyle name="Total 4 2 4 4 2 2" xfId="8512" xr:uid="{79406BE5-9BA0-4040-ACB4-75F06625D6D1}"/>
    <cellStyle name="Total 4 2 4 4 2 2 2" xfId="17501" xr:uid="{6A8F9A4D-F854-48BE-A560-5715C322FAE6}"/>
    <cellStyle name="Total 4 2 4 4 2 2 2 2" xfId="29804" xr:uid="{19FEA66D-0F4A-4CB2-BC64-969ED2BA6271}"/>
    <cellStyle name="Total 4 2 4 4 2 2 3" xfId="34282" xr:uid="{F25C254F-7F54-4073-87D0-CA825D027ABB}"/>
    <cellStyle name="Total 4 2 4 4 2 3" xfId="11149" xr:uid="{BEB36146-D74E-4A93-987F-C358E445657C}"/>
    <cellStyle name="Total 4 2 4 4 2 3 2" xfId="20138" xr:uid="{A918DD1A-58F4-4165-9EF6-8B40A6546D5B}"/>
    <cellStyle name="Total 4 2 4 4 2 3 2 2" xfId="29911" xr:uid="{8BAC6CEA-E3B5-42D5-AD6D-2767A3A42E8A}"/>
    <cellStyle name="Total 4 2 4 4 2 3 3" xfId="25405" xr:uid="{AC4EE9E5-6CB4-47A8-9990-AD9EA2232A47}"/>
    <cellStyle name="Total 4 2 4 4 2 4" xfId="14915" xr:uid="{DDC22282-503C-4921-A459-6E1B0A11B65A}"/>
    <cellStyle name="Total 4 2 4 4 2 4 2" xfId="22146" xr:uid="{C4FB0D80-5A98-40F6-8705-E092412A8C49}"/>
    <cellStyle name="Total 4 2 4 4 2 5" xfId="41819" xr:uid="{C4B974AF-DA46-4F32-A95D-837812AEF775}"/>
    <cellStyle name="Total 4 2 4 4 3" xfId="4018" xr:uid="{1371F58E-CA49-4BBC-A728-13B4B7363743}"/>
    <cellStyle name="Total 4 2 4 4 3 2" xfId="36301" xr:uid="{8083436D-C02E-4737-9F26-AE9E1A004ED4}"/>
    <cellStyle name="Total 4 2 4 4 4" xfId="31286" xr:uid="{C7FDD1FB-06B8-4DD5-A50D-EE7A605C625D}"/>
    <cellStyle name="Total 4 2 4 5" xfId="1893" xr:uid="{C7DBDD1B-E8F5-4F24-AF0E-64AA0C094B84}"/>
    <cellStyle name="Total 4 2 4 5 2" xfId="6209" xr:uid="{7E1AC34F-F7D1-42EC-B47B-AA897904675E}"/>
    <cellStyle name="Total 4 2 4 5 2 2" xfId="8795" xr:uid="{5EAA58E0-6393-4F25-BAD9-41F55473AB3F}"/>
    <cellStyle name="Total 4 2 4 5 2 2 2" xfId="17784" xr:uid="{3583A4BA-F9C6-402B-8F8A-79BBFCB9260F}"/>
    <cellStyle name="Total 4 2 4 5 2 2 2 2" xfId="34575" xr:uid="{76F676A2-D061-4366-8214-927FE4AD438A}"/>
    <cellStyle name="Total 4 2 4 5 2 2 3" xfId="28452" xr:uid="{F3148C11-C5ED-4C7C-AD7A-0F24ACDFC7B9}"/>
    <cellStyle name="Total 4 2 4 5 2 3" xfId="11432" xr:uid="{91331BF5-2C45-4C83-9CCF-FB4018B020BB}"/>
    <cellStyle name="Total 4 2 4 5 2 3 2" xfId="20421" xr:uid="{77F75C39-72A6-4668-AA74-77DCF7EFCD1B}"/>
    <cellStyle name="Total 4 2 4 5 2 3 2 2" xfId="38839" xr:uid="{E25DD57D-2156-4C2E-B262-BED3764F0A70}"/>
    <cellStyle name="Total 4 2 4 5 2 3 3" xfId="32254" xr:uid="{149BF682-1736-4568-A8C4-EBABF706BE8C}"/>
    <cellStyle name="Total 4 2 4 5 2 4" xfId="15198" xr:uid="{9E7BFE52-BC66-416F-BCDC-48B8AAF718DF}"/>
    <cellStyle name="Total 4 2 4 5 2 4 2" xfId="43703" xr:uid="{3341FBC4-5CB9-4406-B83B-93E3983BE6F4}"/>
    <cellStyle name="Total 4 2 4 5 2 5" xfId="29002" xr:uid="{6D6E53F4-9730-455E-8FE6-15EE4AB43BA8}"/>
    <cellStyle name="Total 4 2 4 5 3" xfId="4330" xr:uid="{AC7CCA0B-0E75-4273-ADF6-F73E3A258215}"/>
    <cellStyle name="Total 4 2 4 5 3 2" xfId="36773" xr:uid="{6645971C-48FB-4A3E-B956-9D338D10DF09}"/>
    <cellStyle name="Total 4 2 4 5 4" xfId="42055" xr:uid="{FBB54471-2ACE-493F-BD15-FEDC45FD3AA9}"/>
    <cellStyle name="Total 4 2 4 6" xfId="2200" xr:uid="{A57B7170-E70C-43BD-9C9F-C8C7732407ED}"/>
    <cellStyle name="Total 4 2 4 6 2" xfId="6501" xr:uid="{D4A4E0E0-CFF5-498D-B60E-9947E3C23D5C}"/>
    <cellStyle name="Total 4 2 4 6 2 2" xfId="9087" xr:uid="{A093AA58-FE7A-499B-87E0-95DFD4C2BF77}"/>
    <cellStyle name="Total 4 2 4 6 2 2 2" xfId="18076" xr:uid="{0E088912-44E5-481D-B1B4-CCD3E2FBF17E}"/>
    <cellStyle name="Total 4 2 4 6 2 2 2 2" xfId="34886" xr:uid="{72F1F38E-12ED-4B16-911E-DCDB060D6F85}"/>
    <cellStyle name="Total 4 2 4 6 2 2 3" xfId="35828" xr:uid="{993F8E5D-3514-452C-8DAE-1B8D262E2EA5}"/>
    <cellStyle name="Total 4 2 4 6 2 3" xfId="11724" xr:uid="{BBC92BEC-1F8D-45D7-9933-2A22176D6C43}"/>
    <cellStyle name="Total 4 2 4 6 2 3 2" xfId="20713" xr:uid="{E2A59EC1-17F0-439B-AB2B-C85C03B4C2C4}"/>
    <cellStyle name="Total 4 2 4 6 2 3 2 2" xfId="23243" xr:uid="{E627DB56-7B06-4D9A-829B-12F2B2B0CDB2}"/>
    <cellStyle name="Total 4 2 4 6 2 3 3" xfId="37830" xr:uid="{E2E2F149-E1DD-497E-A956-CBD11F1A4C33}"/>
    <cellStyle name="Total 4 2 4 6 2 4" xfId="15490" xr:uid="{5C115D51-4F8F-45AC-A3E4-1AB27E65C2AD}"/>
    <cellStyle name="Total 4 2 4 6 2 4 2" xfId="35364" xr:uid="{FB5751DE-29BC-47BF-838C-815301DAB315}"/>
    <cellStyle name="Total 4 2 4 6 2 5" xfId="38216" xr:uid="{8B3B8DB4-70F1-47A3-9639-432838E23382}"/>
    <cellStyle name="Total 4 2 4 6 3" xfId="4637" xr:uid="{DC79E8D5-6E61-489A-A9ED-D5858624DD44}"/>
    <cellStyle name="Total 4 2 4 6 3 2" xfId="28955" xr:uid="{866FD6E7-A051-4AA5-A4C1-8817EE7A68DF}"/>
    <cellStyle name="Total 4 2 4 6 4" xfId="34208" xr:uid="{064EC73D-53B3-4CB7-8790-B75FBC6E8E48}"/>
    <cellStyle name="Total 4 2 4 7" xfId="4937" xr:uid="{42B1BD1A-F6DB-40AF-B01E-72F8C3CF185F}"/>
    <cellStyle name="Total 4 2 4 7 2" xfId="7523" xr:uid="{F6EE88C0-4490-4EFB-B929-CAD2DFC057F2}"/>
    <cellStyle name="Total 4 2 4 7 2 2" xfId="16512" xr:uid="{E359A429-FB95-42FF-A79A-4CB17020A055}"/>
    <cellStyle name="Total 4 2 4 7 2 2 2" xfId="38700" xr:uid="{7F4B7306-59ED-4ACF-A8E4-51A5AE501735}"/>
    <cellStyle name="Total 4 2 4 7 2 3" xfId="40041" xr:uid="{D0E6A56E-404C-400D-8C32-6280F3888687}"/>
    <cellStyle name="Total 4 2 4 7 3" xfId="10160" xr:uid="{448685DE-8279-4805-888B-4B6FFF1CF2ED}"/>
    <cellStyle name="Total 4 2 4 7 3 2" xfId="19149" xr:uid="{4B07C9C8-7F1B-4770-99A6-F91278ADB45E}"/>
    <cellStyle name="Total 4 2 4 7 3 2 2" xfId="23636" xr:uid="{CB869606-2C1C-4107-B93B-AA6DFBCAF6A6}"/>
    <cellStyle name="Total 4 2 4 7 3 3" xfId="36564" xr:uid="{C3DE3598-C3E7-4973-9806-BD0F5C8E6885}"/>
    <cellStyle name="Total 4 2 4 7 4" xfId="13926" xr:uid="{4D2233D9-7A27-413D-8C50-ABEC92A4E3C6}"/>
    <cellStyle name="Total 4 2 4 7 4 2" xfId="32645" xr:uid="{00D8049A-7FA1-4191-99DA-E4DDB2F92777}"/>
    <cellStyle name="Total 4 2 4 7 5" xfId="27375" xr:uid="{D0D39ADD-0766-41C6-8C39-C42187E36D88}"/>
    <cellStyle name="Total 4 2 4 8" xfId="2549" xr:uid="{8E79641A-A95F-4928-872F-F0E920A1614C}"/>
    <cellStyle name="Total 4 2 4 8 2" xfId="23506" xr:uid="{608A218F-76B2-4EA1-A60F-7D9DB4F9A1A5}"/>
    <cellStyle name="Total 4 2 4 9" xfId="37854" xr:uid="{C239C6CE-30C5-4FF2-A968-741E22C5928A}"/>
    <cellStyle name="Total 4 2 5" xfId="314" xr:uid="{AC1697B8-48DE-4D2E-AA3D-2AABCEB2B24A}"/>
    <cellStyle name="Total 4 2 5 2" xfId="4715" xr:uid="{7C20B242-472F-47F1-B84F-3BF0453BD208}"/>
    <cellStyle name="Total 4 2 5 2 2" xfId="7301" xr:uid="{9CF2B897-E56D-4518-B98F-15854DC33854}"/>
    <cellStyle name="Total 4 2 5 2 2 2" xfId="16290" xr:uid="{CF6266EE-89B6-43B5-AA11-D5C87B32DAB9}"/>
    <cellStyle name="Total 4 2 5 2 2 2 2" xfId="22305" xr:uid="{E4D8C9A4-56F9-4BA0-AC0F-745E1162AC87}"/>
    <cellStyle name="Total 4 2 5 2 2 3" xfId="38591" xr:uid="{32135D24-39EF-43B8-8494-9B8D76A84E53}"/>
    <cellStyle name="Total 4 2 5 2 3" xfId="9938" xr:uid="{A2F4BA06-F688-48EC-A044-4F8B2A2EC204}"/>
    <cellStyle name="Total 4 2 5 2 3 2" xfId="18927" xr:uid="{C35CEE50-E896-4F96-B178-AA1468974E56}"/>
    <cellStyle name="Total 4 2 5 2 3 2 2" xfId="32169" xr:uid="{3383B82C-F512-408C-BC24-BB444956AB4E}"/>
    <cellStyle name="Total 4 2 5 2 3 3" xfId="26713" xr:uid="{CF0536B8-0858-4BF8-92D2-A27118312E85}"/>
    <cellStyle name="Total 4 2 5 2 4" xfId="13704" xr:uid="{DA85C0F3-B30A-4350-9F26-B6E3E4426982}"/>
    <cellStyle name="Total 4 2 5 2 4 2" xfId="39841" xr:uid="{3831A00E-DD2C-430B-AD5A-A2C36B020C75}"/>
    <cellStyle name="Total 4 2 5 2 5" xfId="26166" xr:uid="{22234D84-34C8-4644-94FC-66D073BD3B34}"/>
    <cellStyle name="Total 4 2 5 2 6" xfId="57835" xr:uid="{8248DF0D-1105-4D3D-BCA2-A156A3A59323}"/>
    <cellStyle name="Total 4 2 5 3" xfId="2782" xr:uid="{2F51F3F5-BBB5-412A-8440-3824AFE03812}"/>
    <cellStyle name="Total 4 2 5 3 2" xfId="26880" xr:uid="{1E62D917-8911-4E9F-9496-A5AE58A70EBF}"/>
    <cellStyle name="Total 4 2 5 4" xfId="27219" xr:uid="{2EDDA4FE-50E7-4663-8062-C51FD12A65F6}"/>
    <cellStyle name="Total 4 2 5 5" xfId="51053" xr:uid="{00D79BB0-3930-4F9A-9F49-96E6360DF530}"/>
    <cellStyle name="Total 4 2 6" xfId="663" xr:uid="{71E7A3B8-A0D7-4C46-BA22-D52D48744768}"/>
    <cellStyle name="Total 4 2 6 2" xfId="5039" xr:uid="{FE0D1D86-3147-4016-B04D-E9C1F4689757}"/>
    <cellStyle name="Total 4 2 6 2 2" xfId="7625" xr:uid="{C70C0316-B4D7-46BA-951B-BFC980E8E41A}"/>
    <cellStyle name="Total 4 2 6 2 2 2" xfId="16614" xr:uid="{E32DE361-B0BA-476A-A222-D32BD5EC5310}"/>
    <cellStyle name="Total 4 2 6 2 2 2 2" xfId="37438" xr:uid="{A6414A4A-A621-4027-8209-6D3ECA855AD9}"/>
    <cellStyle name="Total 4 2 6 2 2 3" xfId="24187" xr:uid="{CE2C5E46-2E28-4819-9417-73648DD5E0B4}"/>
    <cellStyle name="Total 4 2 6 2 3" xfId="10262" xr:uid="{04C5B840-E2E3-47FA-9CBB-A3C7E466D43E}"/>
    <cellStyle name="Total 4 2 6 2 3 2" xfId="19251" xr:uid="{0D2364BD-DFAC-4D20-AE94-7CE6C49F50F9}"/>
    <cellStyle name="Total 4 2 6 2 3 2 2" xfId="37579" xr:uid="{5762D99D-137F-4AB8-BF96-65E3545EBABA}"/>
    <cellStyle name="Total 4 2 6 2 3 3" xfId="37842" xr:uid="{753C07E3-057E-4321-A86B-3E8894709379}"/>
    <cellStyle name="Total 4 2 6 2 4" xfId="14028" xr:uid="{A730999A-7A8C-47FC-870C-7D74E7D2128D}"/>
    <cellStyle name="Total 4 2 6 2 4 2" xfId="38727" xr:uid="{AF747079-2602-4DB8-983A-4A2097098BCF}"/>
    <cellStyle name="Total 4 2 6 2 5" xfId="27857" xr:uid="{5ED3CCEF-58A7-4EA7-95C3-9A6A2F6F0721}"/>
    <cellStyle name="Total 4 2 6 2 6" xfId="54013" xr:uid="{44F9A2CF-52D1-4243-B4D0-40A55195AE68}"/>
    <cellStyle name="Total 4 2 6 3" xfId="3100" xr:uid="{63A1A705-4F5E-407C-9F73-B9664717B928}"/>
    <cellStyle name="Total 4 2 6 3 2" xfId="27174" xr:uid="{02672B17-2B40-4AC5-BF2B-F1FD8B198D51}"/>
    <cellStyle name="Total 4 2 6 4" xfId="35607" xr:uid="{E14F4620-14F2-4137-BA21-004FD828313A}"/>
    <cellStyle name="Total 4 2 6 5" xfId="47345" xr:uid="{D3C6BC7F-7697-45AF-84A9-D98ED046F045}"/>
    <cellStyle name="Total 4 2 7" xfId="1008" xr:uid="{6AA54702-B8BE-4E06-8F53-279D3542493D}"/>
    <cellStyle name="Total 4 2 7 2" xfId="5360" xr:uid="{E0981FCD-85FC-4A25-9404-60D566155221}"/>
    <cellStyle name="Total 4 2 7 2 2" xfId="7946" xr:uid="{1B2B8DCB-4B2E-4411-BD9C-479F353AF2AA}"/>
    <cellStyle name="Total 4 2 7 2 2 2" xfId="16935" xr:uid="{2FB6F715-C7CE-4AB7-B494-723674E060B3}"/>
    <cellStyle name="Total 4 2 7 2 2 2 2" xfId="35010" xr:uid="{79491778-C3B0-450B-A12C-45CE6C8517B1}"/>
    <cellStyle name="Total 4 2 7 2 2 3" xfId="39026" xr:uid="{198AC65B-99D9-496B-83FA-94F1D7A98751}"/>
    <cellStyle name="Total 4 2 7 2 3" xfId="10583" xr:uid="{009B2BD7-C6DB-41CE-9EA4-422EA942A54C}"/>
    <cellStyle name="Total 4 2 7 2 3 2" xfId="19572" xr:uid="{E4A15FC4-22A9-44D3-9132-4A1E10340DE0}"/>
    <cellStyle name="Total 4 2 7 2 3 2 2" xfId="43032" xr:uid="{B7681440-74F9-4F24-A0A6-B4CF58F7D422}"/>
    <cellStyle name="Total 4 2 7 2 3 3" xfId="24303" xr:uid="{0600ADAD-60BE-4B82-87D4-6D932BA6FF06}"/>
    <cellStyle name="Total 4 2 7 2 4" xfId="14349" xr:uid="{75337268-BDCD-4F9B-9BA2-8B9CC130A366}"/>
    <cellStyle name="Total 4 2 7 2 4 2" xfId="23141" xr:uid="{3E24F237-463F-45C3-B0AE-3418066F2F2E}"/>
    <cellStyle name="Total 4 2 7 2 5" xfId="22617" xr:uid="{E4EAC331-37A3-45AB-9E05-9806BEA000FC}"/>
    <cellStyle name="Total 4 2 7 3" xfId="3445" xr:uid="{9D02F94D-5182-4971-BCCF-A3A475F4078C}"/>
    <cellStyle name="Total 4 2 7 3 2" xfId="26025" xr:uid="{F628119B-FDA7-44E2-BDD5-D4322AB44935}"/>
    <cellStyle name="Total 4 2 7 4" xfId="25870" xr:uid="{20B0CD37-89DB-4FC8-AEB6-6019260F3077}"/>
    <cellStyle name="Total 4 2 8" xfId="1352" xr:uid="{2CA24E7F-8D16-4E25-B103-D072AB163A7E}"/>
    <cellStyle name="Total 4 2 8 2" xfId="5697" xr:uid="{ECBB5B39-26FA-4893-9968-9B5D1A956607}"/>
    <cellStyle name="Total 4 2 8 2 2" xfId="8283" xr:uid="{D22932D8-7E13-452D-B57C-2B33F56A3495}"/>
    <cellStyle name="Total 4 2 8 2 2 2" xfId="17272" xr:uid="{A3C86BB4-BB18-4FAB-ACCE-9548DAB9CEE8}"/>
    <cellStyle name="Total 4 2 8 2 2 2 2" xfId="23662" xr:uid="{7DF1D498-C884-4CA1-9AEF-1782787D3EC5}"/>
    <cellStyle name="Total 4 2 8 2 2 3" xfId="39147" xr:uid="{B2768572-B3F0-4053-9D6D-C85FE532E2F3}"/>
    <cellStyle name="Total 4 2 8 2 3" xfId="10920" xr:uid="{EE298BF6-C510-47D7-A451-EE8C1394FB63}"/>
    <cellStyle name="Total 4 2 8 2 3 2" xfId="19909" xr:uid="{2280EEBB-A206-4AC3-A2A3-15263551E0E0}"/>
    <cellStyle name="Total 4 2 8 2 3 2 2" xfId="35318" xr:uid="{FBBF16EE-3FB4-4D29-9C07-922B27115F55}"/>
    <cellStyle name="Total 4 2 8 2 3 3" xfId="26662" xr:uid="{1EAFF174-F8B6-447F-AD08-B9F5B41D3527}"/>
    <cellStyle name="Total 4 2 8 2 4" xfId="14686" xr:uid="{3422808C-9DD6-4891-AAFF-F5F360890E1C}"/>
    <cellStyle name="Total 4 2 8 2 4 2" xfId="25490" xr:uid="{FF0A4C80-BEFD-43D3-8856-5EEC16CBA78C}"/>
    <cellStyle name="Total 4 2 8 2 5" xfId="31602" xr:uid="{053F30B3-3B06-4BD5-A210-5E3FC6FD8F58}"/>
    <cellStyle name="Total 4 2 8 3" xfId="3789" xr:uid="{751EE11F-A0A3-4184-80F8-58204E5AEC60}"/>
    <cellStyle name="Total 4 2 8 3 2" xfId="26585" xr:uid="{905ED8C0-C087-4211-AEA9-DB27C8EE06FD}"/>
    <cellStyle name="Total 4 2 8 4" xfId="27586" xr:uid="{4D7C4000-243D-4C9E-B6A6-1EDC36E808BD}"/>
    <cellStyle name="Total 4 2 9" xfId="1837" xr:uid="{916B0CFF-1E2E-459E-BC24-F903A7D71B5F}"/>
    <cellStyle name="Total 4 2 9 2" xfId="6153" xr:uid="{474AB5B6-915F-4E9B-8697-66B85CE8B30D}"/>
    <cellStyle name="Total 4 2 9 2 2" xfId="8739" xr:uid="{027C9924-81A7-4792-8ED9-27689B973481}"/>
    <cellStyle name="Total 4 2 9 2 2 2" xfId="17728" xr:uid="{825C8682-D217-47C7-AF46-7A8A10A138D1}"/>
    <cellStyle name="Total 4 2 9 2 2 2 2" xfId="43258" xr:uid="{91B4F8BD-70A7-4449-A72B-483547DC99E8}"/>
    <cellStyle name="Total 4 2 9 2 2 3" xfId="37081" xr:uid="{EE528D8A-825B-483D-9695-B75F5429914D}"/>
    <cellStyle name="Total 4 2 9 2 3" xfId="11376" xr:uid="{2BFA2E14-2CEE-4023-A53F-FDC97FEF30CA}"/>
    <cellStyle name="Total 4 2 9 2 3 2" xfId="20365" xr:uid="{8FD788BF-A05E-4D87-BFD5-0BCFE7AB67FA}"/>
    <cellStyle name="Total 4 2 9 2 3 2 2" xfId="24941" xr:uid="{E8782EE6-FDCB-470F-BCB7-65501ACE0222}"/>
    <cellStyle name="Total 4 2 9 2 3 3" xfId="43958" xr:uid="{B88718F5-B740-4DC9-B96B-84AABD761EDC}"/>
    <cellStyle name="Total 4 2 9 2 4" xfId="15142" xr:uid="{C041F4FD-8927-4553-A0DA-50BCE331DDAE}"/>
    <cellStyle name="Total 4 2 9 2 4 2" xfId="29124" xr:uid="{DBBA65FB-3474-4994-9973-79CAD9D37E1E}"/>
    <cellStyle name="Total 4 2 9 2 5" xfId="37733" xr:uid="{86A05456-6948-4792-AF80-74D3BF5C3F1B}"/>
    <cellStyle name="Total 4 2 9 3" xfId="4274" xr:uid="{827EBD8C-AC04-4530-9A4E-561487825870}"/>
    <cellStyle name="Total 4 2 9 3 2" xfId="35411" xr:uid="{B9331168-994D-4692-9AF9-50E93B1BE396}"/>
    <cellStyle name="Total 4 2 9 4" xfId="37697" xr:uid="{73AA9E46-1A35-4E9E-A335-40B63F7500BE}"/>
    <cellStyle name="Total 4 20" xfId="43464" xr:uid="{EC4E8E53-D7E4-40DD-855A-2A4B33F44874}"/>
    <cellStyle name="Total 4 20 2" xfId="44955" xr:uid="{EB0B1008-E5CF-4570-8B49-6B97D5871834}"/>
    <cellStyle name="Total 4 20 2 2" xfId="57334" xr:uid="{D00D5C87-7CFE-4EEE-AD09-D04E5822DE3B}"/>
    <cellStyle name="Total 4 20 2 3" xfId="50552" xr:uid="{1461F4CA-A5E0-4F0D-9B7C-A0D26872B0CA}"/>
    <cellStyle name="Total 4 20 3" xfId="52154" xr:uid="{A9CBF594-EA13-4819-876E-8A7CBB0E3BD1}"/>
    <cellStyle name="Total 4 20 3 2" xfId="58935" xr:uid="{827FF357-32ED-4C7F-B029-1C67E444C552}"/>
    <cellStyle name="Total 4 20 4" xfId="48953" xr:uid="{BBD31A60-FAC3-492B-AA7C-7E77FCAD1582}"/>
    <cellStyle name="Total 4 20 4 2" xfId="55736" xr:uid="{79B8C8D2-BC9F-4CA2-98C3-60A5F7AC4B19}"/>
    <cellStyle name="Total 4 20 5" xfId="48669" xr:uid="{0C7DEC72-E584-43AE-A693-54FBF60730DE}"/>
    <cellStyle name="Total 4 20 5 2" xfId="55458" xr:uid="{B68BD9B2-0182-46DE-9654-BB03216FE6B7}"/>
    <cellStyle name="Total 4 20 6" xfId="53744" xr:uid="{C23C1C3B-7D3A-4C93-98C7-4C1632D613E3}"/>
    <cellStyle name="Total 4 20 7" xfId="47055" xr:uid="{70043960-A268-47CF-96CF-7A6D74DB1832}"/>
    <cellStyle name="Total 4 21" xfId="44986" xr:uid="{1ECC0283-1946-416F-AFBA-07F9907ABE8A}"/>
    <cellStyle name="Total 4 21 2" xfId="50583" xr:uid="{1C6BCD24-86A7-4926-B2B9-8EC90C3EB1CC}"/>
    <cellStyle name="Total 4 21 2 2" xfId="57365" xr:uid="{5D7D7B1D-9AF8-4F6B-B17C-BAD0B3AEADF3}"/>
    <cellStyle name="Total 4 21 3" xfId="52397" xr:uid="{5C08B9BE-43BC-41F2-A684-89B3B845E011}"/>
    <cellStyle name="Total 4 21 3 2" xfId="59178" xr:uid="{C0B067BD-6F5A-4252-AA7C-A5CA66F24CDD}"/>
    <cellStyle name="Total 4 21 4" xfId="48700" xr:uid="{0CF82176-9E0A-4523-801A-ED0E4A29C1EF}"/>
    <cellStyle name="Total 4 21 4 2" xfId="55489" xr:uid="{BE47BFD9-B45F-4748-94B0-52BB85B17DA5}"/>
    <cellStyle name="Total 4 21 5" xfId="53775" xr:uid="{A40A5FB7-511E-464F-80A3-8A50BE429B15}"/>
    <cellStyle name="Total 4 21 6" xfId="47086" xr:uid="{435709A6-1B87-4B2C-A54C-0A5337123D19}"/>
    <cellStyle name="Total 4 22" xfId="45031" xr:uid="{A12C1FDE-A990-4DB3-AFE1-F37EE41975D2}"/>
    <cellStyle name="Total 4 22 2" xfId="50617" xr:uid="{652DB02C-10EA-4ED9-90CB-19942EA742DC}"/>
    <cellStyle name="Total 4 22 2 2" xfId="57399" xr:uid="{3B9B3A31-70E8-499C-B2F5-ABC0E9ED87F6}"/>
    <cellStyle name="Total 4 22 3" xfId="52431" xr:uid="{A3E78EB6-1A6A-449A-9C30-BEA1B12775B5}"/>
    <cellStyle name="Total 4 22 3 2" xfId="59212" xr:uid="{3AC09B27-D65F-4C19-BA5F-16F2D966F08A}"/>
    <cellStyle name="Total 4 22 4" xfId="48734" xr:uid="{CAB2870F-3643-4060-91F7-637DAEF71C0A}"/>
    <cellStyle name="Total 4 22 4 2" xfId="55523" xr:uid="{DABC808C-D825-4BB2-8ECD-A3F0ADE285F6}"/>
    <cellStyle name="Total 4 22 5" xfId="53809" xr:uid="{250AF8A8-1764-406F-81C5-48670F63A92E}"/>
    <cellStyle name="Total 4 22 6" xfId="47120" xr:uid="{EBF3B378-9A0D-4F8B-8DCF-48847C62D800}"/>
    <cellStyle name="Total 4 23" xfId="45067" xr:uid="{43F91AC4-1D10-4FBE-BF72-70514106D929}"/>
    <cellStyle name="Total 4 23 2" xfId="50602" xr:uid="{39DE2379-5843-43C6-BAD5-1076B0D35DD4}"/>
    <cellStyle name="Total 4 23 2 2" xfId="57384" xr:uid="{AF403BEA-EF0E-43C8-992D-1BEA8C5B64C6}"/>
    <cellStyle name="Total 4 23 3" xfId="52416" xr:uid="{DCF7947B-A904-4D68-9176-E7383E0B3481}"/>
    <cellStyle name="Total 4 23 3 2" xfId="59197" xr:uid="{5277CFBB-33FF-4B88-9D58-DC611445455C}"/>
    <cellStyle name="Total 4 23 4" xfId="48719" xr:uid="{D2ED7024-1644-46DF-9791-6A4F7B3B7137}"/>
    <cellStyle name="Total 4 23 4 2" xfId="55508" xr:uid="{D5A6B697-12FC-4D4F-97FD-F53F23E538FB}"/>
    <cellStyle name="Total 4 23 5" xfId="53794" xr:uid="{E53E26AE-20AD-4225-9C47-7A873524B37A}"/>
    <cellStyle name="Total 4 23 6" xfId="47105" xr:uid="{55AF0231-7CCD-4807-A0AC-68B1DB2B6127}"/>
    <cellStyle name="Total 4 24" xfId="45084" xr:uid="{A8D892F8-913F-4B7E-B194-D26482F40646}"/>
    <cellStyle name="Total 4 24 2" xfId="50707" xr:uid="{37893EB2-6467-489D-9525-C59DB9CF4216}"/>
    <cellStyle name="Total 4 24 2 2" xfId="57489" xr:uid="{154D670B-7712-4413-B7AC-77C461A7DCCA}"/>
    <cellStyle name="Total 4 24 3" xfId="52518" xr:uid="{1D3D5173-3D7F-41A1-9214-43388DCC25EF}"/>
    <cellStyle name="Total 4 24 3 2" xfId="59299" xr:uid="{DC8C1EBB-3723-4EAA-B1C6-7D1F3FABA076}"/>
    <cellStyle name="Total 4 24 4" xfId="48819" xr:uid="{76EA0810-6982-4337-8EB2-D80100C4FD40}"/>
    <cellStyle name="Total 4 24 4 2" xfId="55605" xr:uid="{EE26F4EB-7364-4C13-8D06-84CBD1361612}"/>
    <cellStyle name="Total 4 24 5" xfId="53896" xr:uid="{E7C1052B-21D9-4B34-ADE2-A9FB0BAD9A91}"/>
    <cellStyle name="Total 4 24 6" xfId="47210" xr:uid="{13B020CD-A017-4D40-9A9A-CE9F05775CF0}"/>
    <cellStyle name="Total 4 25" xfId="45138" xr:uid="{EF9D5E19-1256-411E-A297-4BEE1951B6CA}"/>
    <cellStyle name="Total 4 25 2" xfId="50714" xr:uid="{13F400F8-9CC6-4D47-8F87-0DD3D7A16944}"/>
    <cellStyle name="Total 4 25 2 2" xfId="57496" xr:uid="{4A071EE8-4BBF-408E-B95F-0BF86ECEDBC1}"/>
    <cellStyle name="Total 4 25 3" xfId="52525" xr:uid="{40F71E80-9BCD-433B-8DC7-E10DC49615FB}"/>
    <cellStyle name="Total 4 25 3 2" xfId="59306" xr:uid="{094DE975-259E-4CA3-A188-C3493991FEA4}"/>
    <cellStyle name="Total 4 25 4" xfId="48826" xr:uid="{7C913CD8-D7BD-4A5A-B7E1-6EF1FA75FBA3}"/>
    <cellStyle name="Total 4 25 4 2" xfId="55611" xr:uid="{5AFFC24D-B06D-424B-9056-F76165FC5871}"/>
    <cellStyle name="Total 4 25 5" xfId="53903" xr:uid="{94A397CE-3A63-4888-97FD-6DB84EF24FA1}"/>
    <cellStyle name="Total 4 25 6" xfId="47217" xr:uid="{122FE3D8-0059-4FBF-8524-012EA48BC368}"/>
    <cellStyle name="Total 4 26" xfId="45177" xr:uid="{565D8DB5-1280-4F65-B825-86F743A07272}"/>
    <cellStyle name="Total 4 26 2" xfId="50757" xr:uid="{A779C94A-70C3-4EDC-A23B-AD782393E703}"/>
    <cellStyle name="Total 4 26 2 2" xfId="57539" xr:uid="{5244978A-2E30-4738-A328-68AD991F9E12}"/>
    <cellStyle name="Total 4 26 3" xfId="52566" xr:uid="{56AEB2D2-555C-4C0F-A8A5-AA94C989AF87}"/>
    <cellStyle name="Total 4 26 3 2" xfId="59347" xr:uid="{7B1AB6B2-2A15-43A8-9985-26ABE4553C7B}"/>
    <cellStyle name="Total 4 26 4" xfId="53944" xr:uid="{3308ED3E-9EDD-44C0-8C47-4FDA7361D125}"/>
    <cellStyle name="Total 4 26 5" xfId="47261" xr:uid="{800C767D-F2E9-4A31-B6D6-831FA522D8AF}"/>
    <cellStyle name="Total 4 27" xfId="45202" xr:uid="{F6BC7CFE-BFEB-4C2F-98ED-F3E83A612972}"/>
    <cellStyle name="Total 4 27 2" xfId="55733" xr:uid="{6636DC22-4192-4ABA-9CAB-D143C25D7629}"/>
    <cellStyle name="Total 4 27 3" xfId="48950" xr:uid="{EBC877FF-40A3-49DF-8D6E-ED7CB003C0CD}"/>
    <cellStyle name="Total 4 28" xfId="45279" xr:uid="{53DBD19E-4017-4788-85B7-6B6A648CFF99}"/>
    <cellStyle name="Total 4 28 2" xfId="58010" xr:uid="{47D61D2F-D47F-4697-9F97-DDAA12D73A1F}"/>
    <cellStyle name="Total 4 28 3" xfId="51228" xr:uid="{61C45862-CC02-4FB3-9CC6-CA6A8BDA51E3}"/>
    <cellStyle name="Total 4 29" xfId="45231" xr:uid="{C3DC4908-D1B2-4F2F-956D-EF22EB7D868F}"/>
    <cellStyle name="Total 4 29 2" xfId="52611" xr:uid="{83CBF758-33CB-4180-82FD-9346B8312FFB}"/>
    <cellStyle name="Total 4 3" xfId="282" xr:uid="{7E6B79BE-3A69-420D-9644-EF3F57CC1365}"/>
    <cellStyle name="Total 4 3 10" xfId="6584" xr:uid="{EAE4F235-4644-472E-9822-3ACCEC1A98C0}"/>
    <cellStyle name="Total 4 3 10 2" xfId="11793" xr:uid="{11775D67-97B8-485E-8D29-1385146EFC5C}"/>
    <cellStyle name="Total 4 3 10 2 2" xfId="20782" xr:uid="{EAC57767-E3D6-48CE-B222-D67A162F6E53}"/>
    <cellStyle name="Total 4 3 10 2 2 2" xfId="29217" xr:uid="{C40FD203-1179-4B09-AF64-92D47C004ECB}"/>
    <cellStyle name="Total 4 3 10 2 3" xfId="41614" xr:uid="{BA128CF7-070E-4441-A18F-4E5AAF9CAC70}"/>
    <cellStyle name="Total 4 3 10 3" xfId="15573" xr:uid="{E7A300DB-5D8C-45A5-B8A9-123D36A1FD96}"/>
    <cellStyle name="Total 4 3 10 3 2" xfId="29884" xr:uid="{5E216E9C-8664-4E02-99E1-1DADD1E6C995}"/>
    <cellStyle name="Total 4 3 10 4" xfId="27819" xr:uid="{FA1BC6B9-A69E-42A0-9615-EC8E226566BF}"/>
    <cellStyle name="Total 4 3 11" xfId="9156" xr:uid="{331E96AF-E1BB-456B-9E1B-F6840C02A469}"/>
    <cellStyle name="Total 4 3 11 2" xfId="18145" xr:uid="{BD4034C3-55B0-408A-A345-F3151F6AF9DD}"/>
    <cellStyle name="Total 4 3 11 2 2" xfId="39602" xr:uid="{CE3A4F2D-24B3-4267-8F2A-0BCA35CD5AD2}"/>
    <cellStyle name="Total 4 3 11 3" xfId="37597" xr:uid="{89CE3CD7-B4A2-4638-93A7-0CE62F925E95}"/>
    <cellStyle name="Total 4 3 12" xfId="12805" xr:uid="{A8FBE5FD-74DD-429F-9397-B4EB148659C3}"/>
    <cellStyle name="Total 4 3 12 2" xfId="21794" xr:uid="{A83B0AA8-6226-48DC-8A82-020EF7455F4D}"/>
    <cellStyle name="Total 4 3 12 2 2" xfId="30625" xr:uid="{872E951E-A6A4-4174-938F-38D34A96C53D}"/>
    <cellStyle name="Total 4 3 12 3" xfId="24938" xr:uid="{0B7FFF37-CFFC-466E-92FC-2D6B7F30090C}"/>
    <cellStyle name="Total 4 3 13" xfId="2288" xr:uid="{3869ECD2-CDD6-4044-8162-4BA1A2D4EDDF}"/>
    <cellStyle name="Total 4 3 13 2" xfId="39449" xr:uid="{3ADAF3AB-1275-4716-959B-AFACA4161EB3}"/>
    <cellStyle name="Total 4 3 14" xfId="13197" xr:uid="{35BA3CE9-0FC9-4A8B-8EC6-265E8FD56ADD}"/>
    <cellStyle name="Total 4 3 14 2" xfId="23778" xr:uid="{5D4CD6F6-3FD2-40FE-B3AC-3695C92BA77A}"/>
    <cellStyle name="Total 4 3 15" xfId="32470" xr:uid="{835747B9-E6AE-400C-9235-022C4844343C}"/>
    <cellStyle name="Total 4 3 16" xfId="44311" xr:uid="{15AF82C1-EF66-42AE-B160-33AC1E422694}"/>
    <cellStyle name="Total 4 3 17" xfId="45549" xr:uid="{C9592C6E-C199-40D2-94E4-D9DAF152C1EA}"/>
    <cellStyle name="Total 4 3 2" xfId="415" xr:uid="{5C2D733F-4601-4FB7-A194-234D97A4B2E2}"/>
    <cellStyle name="Total 4 3 2 10" xfId="9281" xr:uid="{75C65127-6B6E-405F-BE35-FC62044AC924}"/>
    <cellStyle name="Total 4 3 2 10 2" xfId="18270" xr:uid="{C35E9D8E-7FD9-4F7F-8867-7231855C6B92}"/>
    <cellStyle name="Total 4 3 2 10 2 2" xfId="40999" xr:uid="{748622E9-B90E-436C-826C-6235C46F119B}"/>
    <cellStyle name="Total 4 3 2 10 3" xfId="33434" xr:uid="{A9CBC35E-AFD3-4D9F-A911-3A3527250EEF}"/>
    <cellStyle name="Total 4 3 2 11" xfId="9781" xr:uid="{24D1CF98-38AF-4659-9107-41CAE0CD2E55}"/>
    <cellStyle name="Total 4 3 2 11 2" xfId="18770" xr:uid="{BED2A816-378B-4B6C-B72F-043EB77B61A5}"/>
    <cellStyle name="Total 4 3 2 11 2 2" xfId="42743" xr:uid="{C979FB2F-2CC5-4EE4-B803-CD4C373C5B9B}"/>
    <cellStyle name="Total 4 3 2 11 3" xfId="40186" xr:uid="{5B4A1304-B59E-4214-9E82-2218024F334A}"/>
    <cellStyle name="Total 4 3 2 12" xfId="2421" xr:uid="{05B80814-5670-4464-8B1B-1178CCCEE2AD}"/>
    <cellStyle name="Total 4 3 2 12 2" xfId="24737" xr:uid="{2BC38051-8C67-4B34-8676-32E251806EFF}"/>
    <cellStyle name="Total 4 3 2 13" xfId="13330" xr:uid="{AB89DB7D-69D9-41C7-8562-7039250C9582}"/>
    <cellStyle name="Total 4 3 2 13 2" xfId="36075" xr:uid="{75E6B285-5EA4-435F-ABC3-76070D1D8B14}"/>
    <cellStyle name="Total 4 3 2 14" xfId="30579" xr:uid="{03B75E2C-30FA-4373-B6DB-B68E9C316E9B}"/>
    <cellStyle name="Total 4 3 2 15" xfId="46064" xr:uid="{D7E0BDFA-5846-426D-9B57-ACE9F43EA598}"/>
    <cellStyle name="Total 4 3 2 2" xfId="764" xr:uid="{6607A507-29E7-467F-8582-D1F3E671994B}"/>
    <cellStyle name="Total 4 3 2 2 2" xfId="5135" xr:uid="{37093717-CAEA-4D84-A23D-59001824966B}"/>
    <cellStyle name="Total 4 3 2 2 2 2" xfId="7721" xr:uid="{8871A296-6FA7-4A04-8EE7-8CEA5BD59DD7}"/>
    <cellStyle name="Total 4 3 2 2 2 2 2" xfId="16710" xr:uid="{7E7AFF36-7F9B-422A-99D5-70DC11042118}"/>
    <cellStyle name="Total 4 3 2 2 2 2 2 2" xfId="38365" xr:uid="{674EA240-DA68-444B-8CEA-4FDB114AA0A8}"/>
    <cellStyle name="Total 4 3 2 2 2 2 3" xfId="31589" xr:uid="{370B74F7-6C65-4A2B-8939-93760DCA8322}"/>
    <cellStyle name="Total 4 3 2 2 2 3" xfId="10358" xr:uid="{5031ECFB-0D81-4322-AFF3-7FB29D8F5480}"/>
    <cellStyle name="Total 4 3 2 2 2 3 2" xfId="19347" xr:uid="{F4318175-46C8-4A03-9376-E8254263059C}"/>
    <cellStyle name="Total 4 3 2 2 2 3 2 2" xfId="35637" xr:uid="{A9CD8D67-82CA-4E02-8B7E-D4C7C79B27F8}"/>
    <cellStyle name="Total 4 3 2 2 2 3 3" xfId="36456" xr:uid="{B4945F26-B51E-47D2-A8BE-5980A1A70FB1}"/>
    <cellStyle name="Total 4 3 2 2 2 4" xfId="14124" xr:uid="{B99AC02A-586E-4BF5-8DBA-C856A6D0C6EE}"/>
    <cellStyle name="Total 4 3 2 2 2 4 2" xfId="39618" xr:uid="{C78B679A-C16F-4548-8233-F690F6EB7AF6}"/>
    <cellStyle name="Total 4 3 2 2 2 5" xfId="37665" xr:uid="{D1235F8E-BD92-41AF-AA31-BA557CDF0AEA}"/>
    <cellStyle name="Total 4 3 2 2 2 6" xfId="56337" xr:uid="{5DDB34FB-1F36-412D-8976-B07BFFE8714A}"/>
    <cellStyle name="Total 4 3 2 2 3" xfId="3201" xr:uid="{20A0F17E-C632-45B6-9526-BF9178ADAD9F}"/>
    <cellStyle name="Total 4 3 2 2 3 2" xfId="43586" xr:uid="{F46A2554-96EA-465D-86E6-356F3024F272}"/>
    <cellStyle name="Total 4 3 2 2 4" xfId="28226" xr:uid="{6A0519BD-7877-4C4A-9410-32E1772CEBD0}"/>
    <cellStyle name="Total 4 3 2 2 5" xfId="49555" xr:uid="{253643EB-797B-4C93-ADFF-0E9743918603}"/>
    <cellStyle name="Total 4 3 2 3" xfId="1109" xr:uid="{2287F593-0A2A-44E4-BCE6-EBE0FA7976DA}"/>
    <cellStyle name="Total 4 3 2 3 2" xfId="5456" xr:uid="{235FF24D-15B6-40D7-A9A4-80CFD58839B7}"/>
    <cellStyle name="Total 4 3 2 3 2 2" xfId="8042" xr:uid="{411E09B8-25D0-497F-BD49-2448D3B2BAB2}"/>
    <cellStyle name="Total 4 3 2 3 2 2 2" xfId="17031" xr:uid="{0C6D811A-BACF-4363-B431-5AD2B2F006A5}"/>
    <cellStyle name="Total 4 3 2 3 2 2 2 2" xfId="29664" xr:uid="{453E6E4B-94CA-4F02-BCBB-9C236978B885}"/>
    <cellStyle name="Total 4 3 2 3 2 2 3" xfId="42435" xr:uid="{5E1042EB-3418-4DCB-8FFB-1C780C8CDF3F}"/>
    <cellStyle name="Total 4 3 2 3 2 3" xfId="10679" xr:uid="{08ADEB9B-C317-44E7-9D6C-5505D357F9C2}"/>
    <cellStyle name="Total 4 3 2 3 2 3 2" xfId="19668" xr:uid="{5D7449E6-9530-4F0D-BBE0-AC81AC76CED5}"/>
    <cellStyle name="Total 4 3 2 3 2 3 2 2" xfId="30863" xr:uid="{1DA00990-4C8A-40A3-A1C9-FB04BF5D917A}"/>
    <cellStyle name="Total 4 3 2 3 2 3 3" xfId="25326" xr:uid="{2B4379A4-BA3A-42A5-A753-0B3791EED684}"/>
    <cellStyle name="Total 4 3 2 3 2 4" xfId="14445" xr:uid="{850EC63C-DFE3-489B-A656-3BA65A72A620}"/>
    <cellStyle name="Total 4 3 2 3 2 4 2" xfId="39261" xr:uid="{B06BA588-5915-48D2-AFE4-602F2E05DE17}"/>
    <cellStyle name="Total 4 3 2 3 2 5" xfId="38767" xr:uid="{89E333FE-D8BC-413F-8941-81904A69CC91}"/>
    <cellStyle name="Total 4 3 2 3 2 6" xfId="57944" xr:uid="{C0471C29-63B7-446D-802F-1ECB4DBA0370}"/>
    <cellStyle name="Total 4 3 2 3 3" xfId="3546" xr:uid="{2F3B3977-84D1-480D-9160-7ACBD2C282C0}"/>
    <cellStyle name="Total 4 3 2 3 3 2" xfId="36001" xr:uid="{2AD91BED-D2B6-44DE-A54D-48B3EDAEC18D}"/>
    <cellStyle name="Total 4 3 2 3 4" xfId="41837" xr:uid="{2AFDE8A6-F365-4365-AC7C-7ED7D66F1748}"/>
    <cellStyle name="Total 4 3 2 3 5" xfId="51162" xr:uid="{1E888770-DD2E-414B-A7A7-3FC75981A2D8}"/>
    <cellStyle name="Total 4 3 2 4" xfId="1453" xr:uid="{BEC293A7-D477-45A9-8EB3-06E13217AA88}"/>
    <cellStyle name="Total 4 3 2 4 2" xfId="5798" xr:uid="{131B508E-D142-48EA-8473-D72A91DB5112}"/>
    <cellStyle name="Total 4 3 2 4 2 2" xfId="8384" xr:uid="{5BAE22FC-5A81-43D6-AAEE-3ED5D5F7CA96}"/>
    <cellStyle name="Total 4 3 2 4 2 2 2" xfId="17373" xr:uid="{03C10F01-0D53-46DA-8977-728178C06BBD}"/>
    <cellStyle name="Total 4 3 2 4 2 2 2 2" xfId="28578" xr:uid="{08CFB20A-1B61-4743-AA4B-F4FD72ECD9D8}"/>
    <cellStyle name="Total 4 3 2 4 2 2 3" xfId="33240" xr:uid="{258A9977-698B-4490-AF61-CAF506E0ED57}"/>
    <cellStyle name="Total 4 3 2 4 2 3" xfId="11021" xr:uid="{D409449F-3478-462C-8069-BD9D0C119048}"/>
    <cellStyle name="Total 4 3 2 4 2 3 2" xfId="20010" xr:uid="{53E8DF58-2B43-4001-81A3-893CFDB53607}"/>
    <cellStyle name="Total 4 3 2 4 2 3 2 2" xfId="27954" xr:uid="{9C59F41A-7E87-4E10-A832-90861FF296AD}"/>
    <cellStyle name="Total 4 3 2 4 2 3 3" xfId="31068" xr:uid="{57B15C48-B101-4D0F-A42C-C870D9BD1647}"/>
    <cellStyle name="Total 4 3 2 4 2 4" xfId="14787" xr:uid="{6DB37BA3-0A3B-4A71-95B3-3AE1BDAEDEED}"/>
    <cellStyle name="Total 4 3 2 4 2 4 2" xfId="29461" xr:uid="{F684945D-1FC2-46DD-92C0-DC049FC7CB75}"/>
    <cellStyle name="Total 4 3 2 4 2 5" xfId="33632" xr:uid="{B4442567-F88E-4970-8936-5373D6267EE2}"/>
    <cellStyle name="Total 4 3 2 4 2 6" xfId="54482" xr:uid="{7F5DD7DD-4F75-4CF9-ACBA-7872830FCF7E}"/>
    <cellStyle name="Total 4 3 2 4 3" xfId="3890" xr:uid="{0EAD024F-3199-4271-970C-8EA30EFE82B4}"/>
    <cellStyle name="Total 4 3 2 4 3 2" xfId="32913" xr:uid="{5E4A73A7-56DF-4A2F-88CB-95927E7E2CA2}"/>
    <cellStyle name="Total 4 3 2 4 4" xfId="40866" xr:uid="{F0F18C1F-A4CC-43EE-BF3F-9A5DBB9F4B03}"/>
    <cellStyle name="Total 4 3 2 4 5" xfId="47672" xr:uid="{5579737C-8BA6-4D54-9967-D5D60F8A863A}"/>
    <cellStyle name="Total 4 3 2 5" xfId="1657" xr:uid="{DA53D773-D03D-4676-BE2D-73EBE8CF1128}"/>
    <cellStyle name="Total 4 3 2 5 2" xfId="5987" xr:uid="{8BA994E8-1E63-4A5F-AFD7-13979A0C2FC2}"/>
    <cellStyle name="Total 4 3 2 5 2 2" xfId="8573" xr:uid="{E51474E4-2B0C-42BF-A7B9-C04261325272}"/>
    <cellStyle name="Total 4 3 2 5 2 2 2" xfId="17562" xr:uid="{5387F0EB-7638-443E-9D57-7A6830749F2C}"/>
    <cellStyle name="Total 4 3 2 5 2 2 2 2" xfId="23564" xr:uid="{0CC8D8F7-BDCA-471D-85D0-528609AF6B99}"/>
    <cellStyle name="Total 4 3 2 5 2 2 3" xfId="39156" xr:uid="{C455B156-E2C4-4F2E-A7D1-2B98859A698C}"/>
    <cellStyle name="Total 4 3 2 5 2 3" xfId="11210" xr:uid="{44160291-CBE6-4B4A-B833-A2C7D244453E}"/>
    <cellStyle name="Total 4 3 2 5 2 3 2" xfId="20199" xr:uid="{034D582E-D8AF-4D4D-9117-B181DAAD7491}"/>
    <cellStyle name="Total 4 3 2 5 2 3 2 2" xfId="28231" xr:uid="{D457BEA5-BB0C-4A6A-BEC5-D520614E6045}"/>
    <cellStyle name="Total 4 3 2 5 2 3 3" xfId="22638" xr:uid="{2497E2D7-FB26-4C0C-82EF-E2C64C76DB5B}"/>
    <cellStyle name="Total 4 3 2 5 2 4" xfId="14976" xr:uid="{A51060BE-A225-465A-9A16-56C7029D6207}"/>
    <cellStyle name="Total 4 3 2 5 2 4 2" xfId="22700" xr:uid="{EDAF9781-8654-4411-BFC4-CBBF0E45129C}"/>
    <cellStyle name="Total 4 3 2 5 2 5" xfId="33072" xr:uid="{78B132CA-876B-4D9C-BF97-D450AE8D7F1B}"/>
    <cellStyle name="Total 4 3 2 5 3" xfId="4094" xr:uid="{569A3DD6-BB18-4E22-B85B-E7BB289774EF}"/>
    <cellStyle name="Total 4 3 2 5 3 2" xfId="35653" xr:uid="{68100DD4-B480-4138-8967-8A815B9C1D20}"/>
    <cellStyle name="Total 4 3 2 5 4" xfId="31699" xr:uid="{F63489DF-299E-43F9-A4C5-8C12473642A5}"/>
    <cellStyle name="Total 4 3 2 6" xfId="2072" xr:uid="{D709B966-D9A4-403E-B0B8-964B46A95E2A}"/>
    <cellStyle name="Total 4 3 2 6 2" xfId="6375" xr:uid="{76E85F4F-4A0D-48A0-A983-D72EC32E0A13}"/>
    <cellStyle name="Total 4 3 2 6 2 2" xfId="8961" xr:uid="{65EAD404-A32C-4879-B4D2-44ED8FE3C3FA}"/>
    <cellStyle name="Total 4 3 2 6 2 2 2" xfId="17950" xr:uid="{779007D2-60E7-471F-B5AA-BB18B9B1CFAC}"/>
    <cellStyle name="Total 4 3 2 6 2 2 2 2" xfId="40415" xr:uid="{BC5B23DC-A912-4737-8D6C-38C1463E6ABF}"/>
    <cellStyle name="Total 4 3 2 6 2 2 3" xfId="29494" xr:uid="{57C16E37-7731-442E-8AEA-450FE26F2589}"/>
    <cellStyle name="Total 4 3 2 6 2 3" xfId="11598" xr:uid="{DBEBEC2A-4FCA-4BA3-8B6E-328D08F0AD90}"/>
    <cellStyle name="Total 4 3 2 6 2 3 2" xfId="20587" xr:uid="{AA62983F-1B4E-415F-B895-BD8E1996CF4B}"/>
    <cellStyle name="Total 4 3 2 6 2 3 2 2" xfId="34442" xr:uid="{90FEEAE3-00BC-4C44-8B99-44358190667A}"/>
    <cellStyle name="Total 4 3 2 6 2 3 3" xfId="34472" xr:uid="{80FE0747-41D2-4616-AA72-1EA18DB607D2}"/>
    <cellStyle name="Total 4 3 2 6 2 4" xfId="15364" xr:uid="{7AEC37FB-C767-4A08-92B0-D45F558946BB}"/>
    <cellStyle name="Total 4 3 2 6 2 4 2" xfId="37415" xr:uid="{7D886E19-1B66-46BF-80C1-A26BB3697D71}"/>
    <cellStyle name="Total 4 3 2 6 2 5" xfId="42161" xr:uid="{67F1DB5A-2DE9-49E5-82EC-94BE37B5F7B6}"/>
    <cellStyle name="Total 4 3 2 6 3" xfId="4509" xr:uid="{CEDA8E92-F6C3-4447-9FF7-580F42A11228}"/>
    <cellStyle name="Total 4 3 2 6 3 2" xfId="23507" xr:uid="{C849077A-41BA-4572-BF2E-8101301312F5}"/>
    <cellStyle name="Total 4 3 2 6 4" xfId="31730" xr:uid="{C136BB13-09D7-4E80-8F4E-FB0B9C26480A}"/>
    <cellStyle name="Total 4 3 2 7" xfId="2882" xr:uid="{DAF1A7CE-F571-4548-BC36-4FA187E828E2}"/>
    <cellStyle name="Total 4 3 2 7 2" xfId="7032" xr:uid="{FD7B7BCE-DEBA-4AD5-8405-EB9E4C7839A0}"/>
    <cellStyle name="Total 4 3 2 7 2 2" xfId="12159" xr:uid="{7ABD7DFC-D187-4D1D-81C5-CA2C1D838CF6}"/>
    <cellStyle name="Total 4 3 2 7 2 2 2" xfId="21148" xr:uid="{52394487-0E6D-4812-8775-40123C87D4DF}"/>
    <cellStyle name="Total 4 3 2 7 2 2 2 2" xfId="43768" xr:uid="{97058D97-923C-4FC2-B3A1-96BD62AC886F}"/>
    <cellStyle name="Total 4 3 2 7 2 2 3" xfId="38507" xr:uid="{C143AEE2-9022-4357-9B57-B602976D692D}"/>
    <cellStyle name="Total 4 3 2 7 2 3" xfId="12967" xr:uid="{C2716E30-0887-4DAB-B5FC-EE65DC27E79E}"/>
    <cellStyle name="Total 4 3 2 7 2 3 2" xfId="21956" xr:uid="{9008A44E-6080-49EE-AEBF-E5DBA44B620F}"/>
    <cellStyle name="Total 4 3 2 7 2 3 2 2" xfId="38077" xr:uid="{F507FDC6-CDD8-4642-A438-558094F0E9DC}"/>
    <cellStyle name="Total 4 3 2 7 2 3 3" xfId="33064" xr:uid="{980863C4-9FCC-4380-ACAE-B47161CDF6F4}"/>
    <cellStyle name="Total 4 3 2 7 2 4" xfId="16021" xr:uid="{97AAADE0-C193-4EC7-9D8A-DD4A11A3273E}"/>
    <cellStyle name="Total 4 3 2 7 2 4 2" xfId="28964" xr:uid="{6EA856A8-3B3C-4D8D-A746-32FC1D5F6021}"/>
    <cellStyle name="Total 4 3 2 7 2 5" xfId="43975" xr:uid="{1168C6D6-F785-4F25-8420-6DA30825D113}"/>
    <cellStyle name="Total 4 3 2 7 3" xfId="9595" xr:uid="{25A91F44-9427-466E-A229-3C960B43FD93}"/>
    <cellStyle name="Total 4 3 2 7 3 2" xfId="18584" xr:uid="{DABC6E59-0BFA-4CD8-AE93-F2072E7749D1}"/>
    <cellStyle name="Total 4 3 2 7 3 2 2" xfId="36578" xr:uid="{FDBBB988-D754-4B54-AF70-2F3FFFE476E0}"/>
    <cellStyle name="Total 4 3 2 7 3 3" xfId="36865" xr:uid="{BBFFB565-C2E8-4CD7-A367-001702D31B81}"/>
    <cellStyle name="Total 4 3 2 7 4" xfId="23962" xr:uid="{3A58AB15-460A-472B-8DBB-FEC9CBECF220}"/>
    <cellStyle name="Total 4 3 2 8" xfId="4811" xr:uid="{73AB4180-4848-4D2A-ADC3-C2C021FD03B2}"/>
    <cellStyle name="Total 4 3 2 8 2" xfId="7397" xr:uid="{6F34CE4B-FAB7-47C8-B6F4-BB594633C8F3}"/>
    <cellStyle name="Total 4 3 2 8 2 2" xfId="16386" xr:uid="{9006E5F9-63A1-4FF0-80EB-F920FC38FC19}"/>
    <cellStyle name="Total 4 3 2 8 2 2 2" xfId="39127" xr:uid="{77FE60C3-D162-40CB-8252-22D50765CA2E}"/>
    <cellStyle name="Total 4 3 2 8 2 3" xfId="33808" xr:uid="{B3E195D5-F82C-4541-9BF8-E3093E86318F}"/>
    <cellStyle name="Total 4 3 2 8 3" xfId="10034" xr:uid="{B899D1EE-6FB3-419D-9298-445008CBF5E3}"/>
    <cellStyle name="Total 4 3 2 8 3 2" xfId="19023" xr:uid="{5A7E4E32-3022-4F18-9DDB-2BE4A39AFD92}"/>
    <cellStyle name="Total 4 3 2 8 3 2 2" xfId="42080" xr:uid="{70D5D27C-6E89-4E28-9152-4803F200E148}"/>
    <cellStyle name="Total 4 3 2 8 3 3" xfId="36460" xr:uid="{7E43369A-72B4-40A7-8E02-F8C3E13D579B}"/>
    <cellStyle name="Total 4 3 2 8 4" xfId="13800" xr:uid="{D4F720A1-A2B5-4615-ABAA-1D9757640B56}"/>
    <cellStyle name="Total 4 3 2 8 4 2" xfId="23617" xr:uid="{C5B9AFF4-8D60-4E59-B890-9D87726E84F3}"/>
    <cellStyle name="Total 4 3 2 8 5" xfId="43233" xr:uid="{E4473997-74E9-4141-99E5-BBF0540BD867}"/>
    <cellStyle name="Total 4 3 2 9" xfId="6717" xr:uid="{93D65427-1A7B-4DCA-AC5A-3A0F6646281E}"/>
    <cellStyle name="Total 4 3 2 9 2" xfId="11918" xr:uid="{3C370F76-3F40-4681-8340-CD9997A3BC98}"/>
    <cellStyle name="Total 4 3 2 9 2 2" xfId="20907" xr:uid="{25334A77-28F9-4178-B28E-4AF2C5DEFEFD}"/>
    <cellStyle name="Total 4 3 2 9 2 2 2" xfId="36192" xr:uid="{71FC22C0-3524-4821-84F4-7A7EACE52292}"/>
    <cellStyle name="Total 4 3 2 9 2 3" xfId="44099" xr:uid="{59946051-6A35-4E25-983C-AC761174B3BA}"/>
    <cellStyle name="Total 4 3 2 9 3" xfId="15706" xr:uid="{706711E4-F765-4A2F-802C-09A710E11E4B}"/>
    <cellStyle name="Total 4 3 2 9 3 2" xfId="25117" xr:uid="{29F0384E-478C-4E2C-9698-24FBE0C21EBC}"/>
    <cellStyle name="Total 4 3 2 9 4" xfId="26977" xr:uid="{D33D9A09-3751-4A85-AA88-712D06FDF295}"/>
    <cellStyle name="Total 4 3 3" xfId="631" xr:uid="{9DAFC569-D7C5-4706-8733-6EA672ED7B67}"/>
    <cellStyle name="Total 4 3 3 2" xfId="5010" xr:uid="{8B66AA85-648F-4ECF-8AC8-798B8066BF04}"/>
    <cellStyle name="Total 4 3 3 2 2" xfId="7596" xr:uid="{C9854CFA-1C37-4279-AE89-3C8553110595}"/>
    <cellStyle name="Total 4 3 3 2 2 2" xfId="16585" xr:uid="{DA85A478-A698-4B30-9AFE-8FB56483A8FA}"/>
    <cellStyle name="Total 4 3 3 2 2 2 2" xfId="29255" xr:uid="{4AAF9986-06D5-4AE2-9D3A-CBDA02497E7F}"/>
    <cellStyle name="Total 4 3 3 2 2 3" xfId="30007" xr:uid="{93731BF1-EC50-46EB-AA46-FA2D24F9494D}"/>
    <cellStyle name="Total 4 3 3 2 2 4" xfId="56745" xr:uid="{1F3374CB-1A88-408B-A764-DA211EB95933}"/>
    <cellStyle name="Total 4 3 3 2 3" xfId="10233" xr:uid="{DD6A2A26-2E9B-4971-A096-FCF125953B2A}"/>
    <cellStyle name="Total 4 3 3 2 3 2" xfId="19222" xr:uid="{0FD9B28F-8937-42FE-92D6-01A4D01AA769}"/>
    <cellStyle name="Total 4 3 3 2 3 2 2" xfId="33256" xr:uid="{2E7980A2-864F-42E3-A790-7744FF4EC4AC}"/>
    <cellStyle name="Total 4 3 3 2 3 3" xfId="31104" xr:uid="{4DAD3B32-1E60-4021-9931-6A6CA9E43D89}"/>
    <cellStyle name="Total 4 3 3 2 4" xfId="13999" xr:uid="{2B7468D4-1787-4F33-A583-F863670ACBFD}"/>
    <cellStyle name="Total 4 3 3 2 4 2" xfId="23268" xr:uid="{52BEC693-64C8-483B-817F-BC0956A51665}"/>
    <cellStyle name="Total 4 3 3 2 5" xfId="39028" xr:uid="{46D6D03D-F898-480C-893F-96F1BA877DC6}"/>
    <cellStyle name="Total 4 3 3 2 6" xfId="49963" xr:uid="{98576845-FABD-43D5-9F51-E102BB59C2A1}"/>
    <cellStyle name="Total 4 3 3 3" xfId="3068" xr:uid="{937552E9-7F22-4D58-BB79-2AE0BAECBDC3}"/>
    <cellStyle name="Total 4 3 3 3 2" xfId="32436" xr:uid="{828AAFF3-3548-42E4-BCAB-E2B2B6911813}"/>
    <cellStyle name="Total 4 3 3 3 2 2" xfId="58047" xr:uid="{86897E3F-82F1-4751-B056-699143791458}"/>
    <cellStyle name="Total 4 3 3 3 3" xfId="51265" xr:uid="{15552F3C-3E0D-4909-8FB2-F2FF1409C403}"/>
    <cellStyle name="Total 4 3 3 4" xfId="29304" xr:uid="{D3B942B3-1874-4D59-B6FF-AD1701FCAFC5}"/>
    <cellStyle name="Total 4 3 3 4 2" xfId="54872" xr:uid="{9B4F76CD-1072-438C-91DC-CC7ED9B88B45}"/>
    <cellStyle name="Total 4 3 3 4 3" xfId="48080" xr:uid="{DABBFD53-C860-4704-B7B0-8BC519181496}"/>
    <cellStyle name="Total 4 3 3 5" xfId="53172" xr:uid="{7D53A415-9DBF-4915-8581-3A347A09F77A}"/>
    <cellStyle name="Total 4 3 3 6" xfId="46466" xr:uid="{887CFB91-1EAB-4CF5-ACEB-AEF5A87C6E7A}"/>
    <cellStyle name="Total 4 3 4" xfId="976" xr:uid="{ACD547D5-87A1-4951-84F2-861FEFE3737C}"/>
    <cellStyle name="Total 4 3 4 2" xfId="5331" xr:uid="{713F3841-CD98-4FE5-8143-840CE63908F6}"/>
    <cellStyle name="Total 4 3 4 2 2" xfId="7917" xr:uid="{9C081AF7-CAD9-43E2-B8CE-E5B5EB6805ED}"/>
    <cellStyle name="Total 4 3 4 2 2 2" xfId="16906" xr:uid="{B660F1E1-837A-41C9-B005-962A15D6B427}"/>
    <cellStyle name="Total 4 3 4 2 2 2 2" xfId="38681" xr:uid="{33CE3019-1BEB-44BF-838D-93BEFA757073}"/>
    <cellStyle name="Total 4 3 4 2 2 3" xfId="34325" xr:uid="{0269A6BA-9B0A-4206-B509-A85827C9A9AC}"/>
    <cellStyle name="Total 4 3 4 2 3" xfId="10554" xr:uid="{879CB37C-79A5-4323-B29C-F00094D505B4}"/>
    <cellStyle name="Total 4 3 4 2 3 2" xfId="19543" xr:uid="{A2D4CE5D-50CC-432F-BB85-97605438F6B2}"/>
    <cellStyle name="Total 4 3 4 2 3 2 2" xfId="35722" xr:uid="{94583401-3AEC-4707-9AD4-2FC942A251BD}"/>
    <cellStyle name="Total 4 3 4 2 3 3" xfId="37808" xr:uid="{C8CB9F30-0B27-4319-91AA-9A9A8FAFB8C5}"/>
    <cellStyle name="Total 4 3 4 2 4" xfId="14320" xr:uid="{1139BA97-FAD0-429A-877D-C4E63410D4F8}"/>
    <cellStyle name="Total 4 3 4 2 4 2" xfId="43295" xr:uid="{8813D0F1-2170-4556-ABD5-B30F72C3DE16}"/>
    <cellStyle name="Total 4 3 4 2 5" xfId="24012" xr:uid="{FC63EF74-5CA1-4233-9B80-C63299876080}"/>
    <cellStyle name="Total 4 3 4 2 6" xfId="55865" xr:uid="{F8BB4FD2-B08F-4F2F-B4BC-D42365E382D7}"/>
    <cellStyle name="Total 4 3 4 3" xfId="3413" xr:uid="{ABA11CBD-7ECF-4630-BD43-24620C20CBB2}"/>
    <cellStyle name="Total 4 3 4 3 2" xfId="40834" xr:uid="{EB1C4E43-6809-4A9C-94C2-8FDFE68FC9D3}"/>
    <cellStyle name="Total 4 3 4 4" xfId="40756" xr:uid="{13359FBC-CAD0-4218-A4F6-E996C76D0E1A}"/>
    <cellStyle name="Total 4 3 4 5" xfId="49083" xr:uid="{BCFB791C-9D30-49C7-80CA-F7BDB9E57935}"/>
    <cellStyle name="Total 4 3 5" xfId="1320" xr:uid="{9BA9E11A-C819-467C-98F8-10215A08E417}"/>
    <cellStyle name="Total 4 3 5 2" xfId="5665" xr:uid="{BA9DBA87-6454-46EF-A879-13BDDF92329D}"/>
    <cellStyle name="Total 4 3 5 2 2" xfId="8251" xr:uid="{7F11BB67-1419-44F0-A225-8FC34558F65D}"/>
    <cellStyle name="Total 4 3 5 2 2 2" xfId="17240" xr:uid="{EE334716-507D-420F-A999-3709B201441E}"/>
    <cellStyle name="Total 4 3 5 2 2 2 2" xfId="25639" xr:uid="{A27F25D8-8DC1-4097-B071-518F70619A5D}"/>
    <cellStyle name="Total 4 3 5 2 2 3" xfId="26748" xr:uid="{C680AB13-F9EF-443B-A64A-B3560EE6230B}"/>
    <cellStyle name="Total 4 3 5 2 3" xfId="10888" xr:uid="{DA5B7EFE-B05D-4EF2-868B-40E53EB15455}"/>
    <cellStyle name="Total 4 3 5 2 3 2" xfId="19877" xr:uid="{AD214B5F-CF22-49D7-9231-AC2D8FA40C56}"/>
    <cellStyle name="Total 4 3 5 2 3 2 2" xfId="29043" xr:uid="{3D2CB158-6D77-44FE-804C-63F68FB6F451}"/>
    <cellStyle name="Total 4 3 5 2 3 3" xfId="40062" xr:uid="{83E13152-B2E9-43C5-84A8-1660B3766BEA}"/>
    <cellStyle name="Total 4 3 5 2 4" xfId="14654" xr:uid="{D8945321-D28D-41B6-A1BE-7E0F69D51381}"/>
    <cellStyle name="Total 4 3 5 2 4 2" xfId="37433" xr:uid="{BD12A4B9-DAD6-4546-89E1-88CB4155DC06}"/>
    <cellStyle name="Total 4 3 5 2 5" xfId="34995" xr:uid="{4C0651FA-8387-466A-8E01-8B47D370C86C}"/>
    <cellStyle name="Total 4 3 5 2 6" xfId="59089" xr:uid="{4CF30723-6E6A-4943-87CB-D262EEA015FB}"/>
    <cellStyle name="Total 4 3 5 3" xfId="3757" xr:uid="{EAD4FBEF-F6E2-435F-AB34-C6B551505B38}"/>
    <cellStyle name="Total 4 3 5 3 2" xfId="41100" xr:uid="{20F7A817-4D63-4E43-96E0-0D4040B1E694}"/>
    <cellStyle name="Total 4 3 5 4" xfId="32774" xr:uid="{296EF133-86FB-4421-835E-DF453C6C88D8}"/>
    <cellStyle name="Total 4 3 5 5" xfId="52308" xr:uid="{446833B3-F6C8-4A98-9A0E-634509136282}"/>
    <cellStyle name="Total 4 3 6" xfId="1802" xr:uid="{51282711-2045-4DB3-BDF7-361CD7FA7072}"/>
    <cellStyle name="Total 4 3 6 2" xfId="6119" xr:uid="{BED8540E-9BC4-4AD1-8E3B-BDDB356B2A97}"/>
    <cellStyle name="Total 4 3 6 2 2" xfId="8705" xr:uid="{D069EBA3-B215-4368-9EAC-8729A67B3E53}"/>
    <cellStyle name="Total 4 3 6 2 2 2" xfId="17694" xr:uid="{36CA1C26-D60C-4E25-AA7D-E7A09F0D5A6F}"/>
    <cellStyle name="Total 4 3 6 2 2 2 2" xfId="40747" xr:uid="{16A968A9-FEDF-462E-BF1B-5F3C27D204C1}"/>
    <cellStyle name="Total 4 3 6 2 2 3" xfId="22579" xr:uid="{588BB78A-7D97-4BFE-BC92-934F63240928}"/>
    <cellStyle name="Total 4 3 6 2 3" xfId="11342" xr:uid="{7C9B12DD-59C5-479B-AE82-1C3B83DC410F}"/>
    <cellStyle name="Total 4 3 6 2 3 2" xfId="20331" xr:uid="{4D4E40DB-DBD8-4CD4-87A3-4273EF0FF337}"/>
    <cellStyle name="Total 4 3 6 2 3 2 2" xfId="38198" xr:uid="{E381450E-7276-492C-A466-DD66ACBEC83E}"/>
    <cellStyle name="Total 4 3 6 2 3 3" xfId="44120" xr:uid="{1960D90C-3B2E-4F60-B14E-91E35379E7E7}"/>
    <cellStyle name="Total 4 3 6 2 4" xfId="15108" xr:uid="{74A34644-60A1-489C-BE74-7253741BB982}"/>
    <cellStyle name="Total 4 3 6 2 4 2" xfId="42960" xr:uid="{DC2CFE21-0014-4C6F-865F-4F18271F98F3}"/>
    <cellStyle name="Total 4 3 6 2 5" xfId="23135" xr:uid="{970ACE8E-187A-4B89-9A20-98F6EBB638B2}"/>
    <cellStyle name="Total 4 3 6 2 6" xfId="54034" xr:uid="{176A33B3-7233-489B-AE57-721EFF96096C}"/>
    <cellStyle name="Total 4 3 6 3" xfId="4239" xr:uid="{9E2231E7-C5F6-497D-ACA1-1A4EF5113EEA}"/>
    <cellStyle name="Total 4 3 6 3 2" xfId="24751" xr:uid="{74D4AF93-E06A-4E7F-A065-147A872EB3B1}"/>
    <cellStyle name="Total 4 3 6 4" xfId="35487" xr:uid="{41CAAB62-B0A0-4B26-913B-A12E71ED8FEF}"/>
    <cellStyle name="Total 4 3 6 5" xfId="47366" xr:uid="{D5560EB8-2175-4967-8D90-A47F2C6A5B51}"/>
    <cellStyle name="Total 4 3 7" xfId="1939" xr:uid="{A217E0AF-FAC8-4066-9D5D-84EEAAD3D872}"/>
    <cellStyle name="Total 4 3 7 2" xfId="6250" xr:uid="{44D2574B-F69E-496A-8EAF-79E035E1D623}"/>
    <cellStyle name="Total 4 3 7 2 2" xfId="8836" xr:uid="{F96EE87D-2B01-4041-A637-302C6D88DC3A}"/>
    <cellStyle name="Total 4 3 7 2 2 2" xfId="17825" xr:uid="{6642DB26-0AF8-453B-B106-DBBBC9A1BED9}"/>
    <cellStyle name="Total 4 3 7 2 2 2 2" xfId="23399" xr:uid="{FDC04590-9E29-4971-9412-476A38CFDB08}"/>
    <cellStyle name="Total 4 3 7 2 2 3" xfId="34794" xr:uid="{BCE56351-F694-474B-B5ED-0C1DD067BC77}"/>
    <cellStyle name="Total 4 3 7 2 3" xfId="11473" xr:uid="{87CE0E15-0848-4CAF-9890-0061DCD6411F}"/>
    <cellStyle name="Total 4 3 7 2 3 2" xfId="20462" xr:uid="{4E2415B3-7085-48B1-A947-A43E97DC4D7A}"/>
    <cellStyle name="Total 4 3 7 2 3 2 2" xfId="27880" xr:uid="{1847A68F-B539-4BFF-827D-0A80851F4DE1}"/>
    <cellStyle name="Total 4 3 7 2 3 3" xfId="40037" xr:uid="{AB709A1E-8450-47F5-8B31-50D077DF30CB}"/>
    <cellStyle name="Total 4 3 7 2 4" xfId="15239" xr:uid="{78DD0E17-0FDA-43E9-A53A-23F3D23119B3}"/>
    <cellStyle name="Total 4 3 7 2 4 2" xfId="41345" xr:uid="{160FE6D7-3E03-4896-BD6C-2245142EC3E5}"/>
    <cellStyle name="Total 4 3 7 2 5" xfId="33792" xr:uid="{CC130149-75B0-4229-8A05-CD1F0C4F2829}"/>
    <cellStyle name="Total 4 3 7 3" xfId="4376" xr:uid="{DD88209C-183D-45E1-A56D-F497BC50168B}"/>
    <cellStyle name="Total 4 3 7 3 2" xfId="27157" xr:uid="{14C751AD-6E77-40CD-AD40-5FB8D30930BA}"/>
    <cellStyle name="Total 4 3 7 4" xfId="31775" xr:uid="{7DD3DE18-2E76-4D85-B25F-8F9D3070BC04}"/>
    <cellStyle name="Total 4 3 8" xfId="2750" xr:uid="{B08CB6B4-5995-4206-A58C-B36FD1F3FBBE}"/>
    <cellStyle name="Total 4 3 8 2" xfId="6929" xr:uid="{05A47D4E-ADCD-4F76-A499-2C8161CB0B02}"/>
    <cellStyle name="Total 4 3 8 2 2" xfId="12061" xr:uid="{515195F1-334B-4A20-9B9F-E9FFDEF25829}"/>
    <cellStyle name="Total 4 3 8 2 2 2" xfId="21050" xr:uid="{732AA312-B3DE-40B4-903B-770F72B632F7}"/>
    <cellStyle name="Total 4 3 8 2 2 2 2" xfId="23394" xr:uid="{3CA576D9-7B30-4A02-AC7D-C9BC2267F16A}"/>
    <cellStyle name="Total 4 3 8 2 2 3" xfId="31941" xr:uid="{556A6256-FB65-4C08-8C6F-73E75480C3C2}"/>
    <cellStyle name="Total 4 3 8 2 3" xfId="12886" xr:uid="{C3D89158-E8A2-43B2-AD1C-71CA4B9FB7A2}"/>
    <cellStyle name="Total 4 3 8 2 3 2" xfId="21875" xr:uid="{DD04BEB5-EA01-4306-91F6-AF65EB10D9C6}"/>
    <cellStyle name="Total 4 3 8 2 3 2 2" xfId="40461" xr:uid="{4862C0FA-4FE9-4959-BCC0-FB53FF8E244F}"/>
    <cellStyle name="Total 4 3 8 2 3 3" xfId="33559" xr:uid="{66F1DB29-C0EB-4756-AFA8-001CB1149F52}"/>
    <cellStyle name="Total 4 3 8 2 4" xfId="15918" xr:uid="{FB3A7C3E-5C7B-4759-B91B-53B655B9D015}"/>
    <cellStyle name="Total 4 3 8 2 4 2" xfId="27419" xr:uid="{C4C24E82-642B-4775-A892-04D2EAD2E3BA}"/>
    <cellStyle name="Total 4 3 8 2 5" xfId="23341" xr:uid="{7798E26B-735F-472C-A4AD-2D1796AE46C8}"/>
    <cellStyle name="Total 4 3 8 3" xfId="9491" xr:uid="{CF7966E6-CCB0-4271-9FA5-FE2110EFEF63}"/>
    <cellStyle name="Total 4 3 8 3 2" xfId="18480" xr:uid="{5217AE1E-6699-4B24-9891-6B43AA27D1C1}"/>
    <cellStyle name="Total 4 3 8 3 2 2" xfId="42669" xr:uid="{4A378DBC-027B-4B5B-AC10-264E2C1DA53A}"/>
    <cellStyle name="Total 4 3 8 3 3" xfId="29211" xr:uid="{12085482-51C7-435F-BCEA-0E199C8AF6D1}"/>
    <cellStyle name="Total 4 3 8 4" xfId="25053" xr:uid="{AC88901A-2FEE-4429-A888-D3B53BA75C13}"/>
    <cellStyle name="Total 4 3 9" xfId="4686" xr:uid="{D36D3FCD-B5CE-4800-BB5C-D8E1BB488F71}"/>
    <cellStyle name="Total 4 3 9 2" xfId="7272" xr:uid="{B7476FC6-B236-4A25-8D65-B9BFBE39E063}"/>
    <cellStyle name="Total 4 3 9 2 2" xfId="16261" xr:uid="{CA99444D-3725-419C-9D5A-600E62F8198C}"/>
    <cellStyle name="Total 4 3 9 2 2 2" xfId="43155" xr:uid="{69A5CBF7-2290-4176-AADC-AF6A57A86CDD}"/>
    <cellStyle name="Total 4 3 9 2 3" xfId="37220" xr:uid="{13456BFB-9581-48F4-B898-691D97BB6453}"/>
    <cellStyle name="Total 4 3 9 3" xfId="9909" xr:uid="{78AD4539-6950-45CA-B2E5-98852ED1291B}"/>
    <cellStyle name="Total 4 3 9 3 2" xfId="18898" xr:uid="{337709AD-0670-43EE-85C1-4F78F5169420}"/>
    <cellStyle name="Total 4 3 9 3 2 2" xfId="25020" xr:uid="{2BE523F4-119F-44CC-B2FE-490E3FFFF93E}"/>
    <cellStyle name="Total 4 3 9 3 3" xfId="25386" xr:uid="{EB730AA0-FFA6-49EB-B188-1D1664CDBEA5}"/>
    <cellStyle name="Total 4 3 9 4" xfId="13675" xr:uid="{01FEF646-DE81-43EA-B881-386EE903A914}"/>
    <cellStyle name="Total 4 3 9 4 2" xfId="37297" xr:uid="{F1336C48-C408-478C-8F28-463F4E90FB82}"/>
    <cellStyle name="Total 4 3 9 5" xfId="27426" xr:uid="{45D4DF71-85B7-48EF-9AE9-18E341A5658E}"/>
    <cellStyle name="Total 4 30" xfId="45327" xr:uid="{7BB4A914-669D-4E88-AAC7-FE22190C136F}"/>
    <cellStyle name="Total 4 31" xfId="45347" xr:uid="{6CCB0718-7FB1-457F-BC92-19058A4A171B}"/>
    <cellStyle name="Total 4 32" xfId="45296" xr:uid="{2886F119-FCDA-4B57-8D9D-0C42B791ABF4}"/>
    <cellStyle name="Total 4 33" xfId="45326" xr:uid="{B9EE83AD-ACF1-4454-94F9-4D7781B4598E}"/>
    <cellStyle name="Total 4 34" xfId="44245" xr:uid="{67E6A65F-4A8C-47A1-92D0-324F8C54F50B}"/>
    <cellStyle name="Total 4 35" xfId="44141" xr:uid="{D3BBB73B-C127-45DB-A881-5BB16D85BCD2}"/>
    <cellStyle name="Total 4 36" xfId="45471" xr:uid="{9400B396-6076-446F-8A43-5F08C1906CE9}"/>
    <cellStyle name="Total 4 4" xfId="323" xr:uid="{D08B105D-6D7B-4F19-8FFE-751A5994750D}"/>
    <cellStyle name="Total 4 4 10" xfId="6625" xr:uid="{10FE16B0-AC94-4136-80F4-AE9AE520B5EA}"/>
    <cellStyle name="Total 4 4 10 2" xfId="11831" xr:uid="{7653C4D7-3392-4AC4-B4BF-D2E8FED201AF}"/>
    <cellStyle name="Total 4 4 10 2 2" xfId="20820" xr:uid="{85344672-C478-4334-A194-7024806E3D98}"/>
    <cellStyle name="Total 4 4 10 2 2 2" xfId="29458" xr:uid="{9534F614-7A1A-4C70-A25C-867362C7F3B4}"/>
    <cellStyle name="Total 4 4 10 2 3" xfId="25373" xr:uid="{73EBBE2A-0915-4D7B-B523-56E2E1479C95}"/>
    <cellStyle name="Total 4 4 10 3" xfId="15614" xr:uid="{27EE9577-B52B-49FB-A54F-9C732A8AB0FE}"/>
    <cellStyle name="Total 4 4 10 3 2" xfId="40954" xr:uid="{E3F4C4B6-FA00-418A-99B9-EBA5A32A5A0E}"/>
    <cellStyle name="Total 4 4 10 4" xfId="36025" xr:uid="{FF1DD5CD-C107-42E6-B846-03177F246AFB}"/>
    <cellStyle name="Total 4 4 11" xfId="9194" xr:uid="{545AECBC-2FCB-4247-8E10-79BFE70A0E7C}"/>
    <cellStyle name="Total 4 4 11 2" xfId="18183" xr:uid="{B59A6BBB-65BC-4DC2-BBB8-E717D65BF368}"/>
    <cellStyle name="Total 4 4 11 2 2" xfId="40173" xr:uid="{10C78A01-F995-4DA8-AAB5-82F27673C905}"/>
    <cellStyle name="Total 4 4 11 3" xfId="35134" xr:uid="{28F3B37E-2484-4D44-AB56-75FCDFEDAF9E}"/>
    <cellStyle name="Total 4 4 12" xfId="9756" xr:uid="{7518B40F-5852-429A-BB52-3BAD6822FBFB}"/>
    <cellStyle name="Total 4 4 12 2" xfId="18745" xr:uid="{F9298024-19B1-4639-8903-F9C1AF80A3AB}"/>
    <cellStyle name="Total 4 4 12 2 2" xfId="33188" xr:uid="{A6F6F3EA-EE1E-4148-A8BE-7790F285CD1E}"/>
    <cellStyle name="Total 4 4 12 3" xfId="36621" xr:uid="{705F5F7F-BEFE-4AE6-8F58-FC235A64A961}"/>
    <cellStyle name="Total 4 4 13" xfId="2329" xr:uid="{AF0ECF95-19CB-4D9C-A9CC-2D9442D43DC4}"/>
    <cellStyle name="Total 4 4 13 2" xfId="28440" xr:uid="{C52840CD-F18A-4750-A5DE-CF84D1B1BD2B}"/>
    <cellStyle name="Total 4 4 14" xfId="13238" xr:uid="{2C1CD196-69F7-4D5A-9CDE-1D2C9672C869}"/>
    <cellStyle name="Total 4 4 14 2" xfId="43697" xr:uid="{C811EB35-B68A-4B94-B34D-C6444A9225FB}"/>
    <cellStyle name="Total 4 4 15" xfId="38299" xr:uid="{823C8B05-009D-47C9-A5C8-E26DBA8B5957}"/>
    <cellStyle name="Total 4 4 16" xfId="44319" xr:uid="{7BB04A4E-FAE7-4511-82D2-70B6D4A756BB}"/>
    <cellStyle name="Total 4 4 17" xfId="45600" xr:uid="{F0DBE0E4-E794-4F8C-B473-46048FDBEF86}"/>
    <cellStyle name="Total 4 4 2" xfId="455" xr:uid="{C13E99CC-9EEE-4FF3-A2A0-9D3B37D5D8F0}"/>
    <cellStyle name="Total 4 4 2 10" xfId="9319" xr:uid="{B0AF6B07-E340-435A-A965-56A50080E7D6}"/>
    <cellStyle name="Total 4 4 2 10 2" xfId="18308" xr:uid="{062C54CD-5C18-4F27-AC55-237E019DBA77}"/>
    <cellStyle name="Total 4 4 2 10 2 2" xfId="41240" xr:uid="{A28E92FC-33EB-4370-97EE-19BB405F9195}"/>
    <cellStyle name="Total 4 4 2 10 3" xfId="27909" xr:uid="{DBDDE758-DF29-48BF-9A29-D25DA10256E2}"/>
    <cellStyle name="Total 4 4 2 11" xfId="9790" xr:uid="{85BE6864-0BDE-4586-8B5C-DBC8E82E430E}"/>
    <cellStyle name="Total 4 4 2 11 2" xfId="18779" xr:uid="{D58AE4AF-F029-4726-AB6D-E8ACA050656B}"/>
    <cellStyle name="Total 4 4 2 11 2 2" xfId="23987" xr:uid="{2FB7E498-374A-4535-8D83-8A8F970C8E16}"/>
    <cellStyle name="Total 4 4 2 11 3" xfId="36004" xr:uid="{06C2D6AC-2799-4A31-A94B-9B864AA1F1BA}"/>
    <cellStyle name="Total 4 4 2 12" xfId="2461" xr:uid="{8C48290F-C24D-4836-8EA6-078D2082BB61}"/>
    <cellStyle name="Total 4 4 2 12 2" xfId="42374" xr:uid="{B8F574E9-6775-49C3-8488-3E8BF7185319}"/>
    <cellStyle name="Total 4 4 2 13" xfId="13370" xr:uid="{940A303E-23F2-4E93-BCE3-5C431BAB31F7}"/>
    <cellStyle name="Total 4 4 2 13 2" xfId="22787" xr:uid="{7F74B33B-AF89-49F6-830E-FE7525E1FA01}"/>
    <cellStyle name="Total 4 4 2 14" xfId="36982" xr:uid="{089875D2-E834-4CEB-A8B9-28CAE16AA39C}"/>
    <cellStyle name="Total 4 4 2 15" xfId="46112" xr:uid="{F5B24092-7A86-43CC-9440-F6FBF6BBC2C4}"/>
    <cellStyle name="Total 4 4 2 2" xfId="804" xr:uid="{EA86F96A-EB39-43E1-B648-0ECE38C22EA6}"/>
    <cellStyle name="Total 4 4 2 2 2" xfId="5173" xr:uid="{2B49EDD0-F356-4D44-8CDC-5FD2D759E9BD}"/>
    <cellStyle name="Total 4 4 2 2 2 2" xfId="7759" xr:uid="{1E7C881B-7BEB-4A0B-A1F4-2C321FB0CCB7}"/>
    <cellStyle name="Total 4 4 2 2 2 2 2" xfId="16748" xr:uid="{A92E54BC-064D-4819-9B33-26E7D881024C}"/>
    <cellStyle name="Total 4 4 2 2 2 2 2 2" xfId="38606" xr:uid="{65B17916-51F1-4A0F-8DD4-9A2FA6834D78}"/>
    <cellStyle name="Total 4 4 2 2 2 2 3" xfId="31830" xr:uid="{45476DD1-8E42-4E4D-A1CB-5E42C70000E0}"/>
    <cellStyle name="Total 4 4 2 2 2 3" xfId="10396" xr:uid="{81A366D8-16A8-485D-885C-700AD2FBF24F}"/>
    <cellStyle name="Total 4 4 2 2 2 3 2" xfId="19385" xr:uid="{4E4604BA-E75F-4E66-8001-424E611B179B}"/>
    <cellStyle name="Total 4 4 2 2 2 3 2 2" xfId="22481" xr:uid="{8D3378CB-A24A-4CAF-BD00-95A8F674EE24}"/>
    <cellStyle name="Total 4 4 2 2 2 3 3" xfId="40321" xr:uid="{5102A248-DF0E-4900-B35D-748EE0055A4A}"/>
    <cellStyle name="Total 4 4 2 2 2 4" xfId="14162" xr:uid="{9B057979-9A5C-438E-AC25-732C2CB59201}"/>
    <cellStyle name="Total 4 4 2 2 2 4 2" xfId="26501" xr:uid="{60F3AD9E-0922-43E3-9073-FBFE0F096D9D}"/>
    <cellStyle name="Total 4 4 2 2 2 5" xfId="25380" xr:uid="{55C7EB41-1B86-40BD-9601-D04117470322}"/>
    <cellStyle name="Total 4 4 2 2 2 6" xfId="56388" xr:uid="{83624CA9-AA40-42AE-BE01-9410954C70E9}"/>
    <cellStyle name="Total 4 4 2 2 3" xfId="3241" xr:uid="{C1CB653F-8E76-4E1E-9BFB-07D35AA6E6FB}"/>
    <cellStyle name="Total 4 4 2 2 3 2" xfId="24490" xr:uid="{0C4BE4A0-963B-4A92-B5B7-50AC7DC6097F}"/>
    <cellStyle name="Total 4 4 2 2 4" xfId="27712" xr:uid="{BD4DED1F-562D-4AAB-970D-E1BDF8656ACD}"/>
    <cellStyle name="Total 4 4 2 2 5" xfId="49606" xr:uid="{C6B65F7B-0659-4B04-A4AF-334EF6BFF624}"/>
    <cellStyle name="Total 4 4 2 3" xfId="1149" xr:uid="{81D14E2E-92C7-4C8B-8A1F-A3DAFE1D116D}"/>
    <cellStyle name="Total 4 4 2 3 2" xfId="5494" xr:uid="{111E50CB-D385-4927-8857-649F3DC3856D}"/>
    <cellStyle name="Total 4 4 2 3 2 2" xfId="8080" xr:uid="{E8AB5E43-33CD-49D3-8040-20AD02AE0672}"/>
    <cellStyle name="Total 4 4 2 3 2 2 2" xfId="17069" xr:uid="{569E72E1-9A57-492F-AF43-B918CCA7FE0D}"/>
    <cellStyle name="Total 4 4 2 3 2 2 2 2" xfId="29899" xr:uid="{9D1ABFFC-D21C-4014-ACA8-17720124596E}"/>
    <cellStyle name="Total 4 4 2 3 2 2 3" xfId="28723" xr:uid="{DBEC89F8-6D70-4FC2-8C3E-1A6431DFF330}"/>
    <cellStyle name="Total 4 4 2 3 2 3" xfId="10717" xr:uid="{BEB7E944-8635-4E74-9E32-6613C34E82D3}"/>
    <cellStyle name="Total 4 4 2 3 2 3 2" xfId="19706" xr:uid="{4363565D-1715-49C8-8FF1-3B17C8E1DE6F}"/>
    <cellStyle name="Total 4 4 2 3 2 3 2 2" xfId="23342" xr:uid="{58508587-7180-4815-AF93-1D4EF6266AFF}"/>
    <cellStyle name="Total 4 4 2 3 2 3 3" xfId="38873" xr:uid="{A83FF8DC-AB51-420D-B3BE-1390694D34B8}"/>
    <cellStyle name="Total 4 4 2 3 2 4" xfId="14483" xr:uid="{9CF1654C-D23D-4477-8E87-60EEABEDB401}"/>
    <cellStyle name="Total 4 4 2 3 2 4 2" xfId="39496" xr:uid="{D761C663-F541-4243-A6B2-AA68CE034405}"/>
    <cellStyle name="Total 4 4 2 3 2 5" xfId="28838" xr:uid="{A2753231-8374-4F8C-ACC2-151E16B1329F}"/>
    <cellStyle name="Total 4 4 2 3 2 6" xfId="58593" xr:uid="{7E589525-0400-4401-907C-2DC4FE421B75}"/>
    <cellStyle name="Total 4 4 2 3 3" xfId="3586" xr:uid="{05638B4A-D1A7-4FC7-88B7-7AC4C90AE9E8}"/>
    <cellStyle name="Total 4 4 2 3 3 2" xfId="22924" xr:uid="{850C3509-F836-418C-A0B8-FDA8560BDA6C}"/>
    <cellStyle name="Total 4 4 2 3 4" xfId="38253" xr:uid="{63F7A84D-BA75-459E-9817-02C1466AD927}"/>
    <cellStyle name="Total 4 4 2 3 5" xfId="51812" xr:uid="{6971EBE5-2552-47F6-A68A-0EDA7289D271}"/>
    <cellStyle name="Total 4 4 2 4" xfId="1493" xr:uid="{4673E3F1-5D95-4DA1-A374-1AD208E1616E}"/>
    <cellStyle name="Total 4 4 2 4 2" xfId="5838" xr:uid="{7023EFB3-8FE3-446F-A7D4-D44CC4F74B83}"/>
    <cellStyle name="Total 4 4 2 4 2 2" xfId="8424" xr:uid="{E57C4EFE-FDDA-49CB-BDF2-794CA9262FF9}"/>
    <cellStyle name="Total 4 4 2 4 2 2 2" xfId="17413" xr:uid="{91981A6D-567C-4E6B-ACD8-AB4CB51ABB7A}"/>
    <cellStyle name="Total 4 4 2 4 2 2 2 2" xfId="22813" xr:uid="{F6CA487F-E49A-4AE1-864D-EF18F82B3665}"/>
    <cellStyle name="Total 4 4 2 4 2 2 3" xfId="29892" xr:uid="{483700ED-CAA7-44FA-BA7A-961CD4CBC25D}"/>
    <cellStyle name="Total 4 4 2 4 2 3" xfId="11061" xr:uid="{162809C5-AC80-45B4-95A0-983F5D4D40AB}"/>
    <cellStyle name="Total 4 4 2 4 2 3 2" xfId="20050" xr:uid="{35D20EFF-63C3-45C1-B2AB-E555B21D539A}"/>
    <cellStyle name="Total 4 4 2 4 2 3 2 2" xfId="27422" xr:uid="{219C2944-298E-4C80-9D1E-17D124667929}"/>
    <cellStyle name="Total 4 4 2 4 2 3 3" xfId="24289" xr:uid="{47D79FD1-2B7C-47CA-B7A1-F5BA577AC6A6}"/>
    <cellStyle name="Total 4 4 2 4 2 4" xfId="14827" xr:uid="{0BBE2814-4CD1-4C3A-9AEB-25D2BE0159DC}"/>
    <cellStyle name="Total 4 4 2 4 2 4 2" xfId="33426" xr:uid="{995B7A2F-6D98-422E-A4A6-10CCE5AFBB4B}"/>
    <cellStyle name="Total 4 4 2 4 2 5" xfId="30256" xr:uid="{7D0EC88B-B966-4FDD-99AC-ED9145F2630C}"/>
    <cellStyle name="Total 4 4 2 4 2 6" xfId="54530" xr:uid="{44DFF5F6-B14B-46EC-BA21-602AE362435E}"/>
    <cellStyle name="Total 4 4 2 4 3" xfId="3930" xr:uid="{39F7B7AD-0475-49A0-8E34-9D27A2FB569F}"/>
    <cellStyle name="Total 4 4 2 4 3 2" xfId="37958" xr:uid="{94EBFB1C-B047-4ED7-95C4-6C06AEB0C366}"/>
    <cellStyle name="Total 4 4 2 4 4" xfId="37286" xr:uid="{77A9690A-006F-41FA-86C6-A23CCD652D85}"/>
    <cellStyle name="Total 4 4 2 4 5" xfId="47723" xr:uid="{48391E78-8ABB-4A40-BAA5-CC79D77C5681}"/>
    <cellStyle name="Total 4 4 2 5" xfId="163" xr:uid="{802A4D83-3021-4420-98A5-20FD03C0F10C}"/>
    <cellStyle name="Total 4 4 2 5 2" xfId="2612" xr:uid="{68D458EB-8EE3-43CD-89BA-C8E48C0F43A5}"/>
    <cellStyle name="Total 4 4 2 5 2 2" xfId="6853" xr:uid="{E715F570-0AF8-418C-9250-B424B794EC7E}"/>
    <cellStyle name="Total 4 4 2 5 2 2 2" xfId="15842" xr:uid="{D6F2D28E-406F-4E4D-9B9C-28E77F5B7EDE}"/>
    <cellStyle name="Total 4 4 2 5 2 2 2 2" xfId="28757" xr:uid="{36F7BA3E-67A8-42BB-BE98-B583FCAED430}"/>
    <cellStyle name="Total 4 4 2 5 2 2 3" xfId="30401" xr:uid="{DA7C7977-EF8E-41B0-BBEA-4C5620B7A837}"/>
    <cellStyle name="Total 4 4 2 5 2 3" xfId="9423" xr:uid="{AE461EEE-5B02-4304-A1BD-B59985308D49}"/>
    <cellStyle name="Total 4 4 2 5 2 3 2" xfId="18412" xr:uid="{D4408378-F7D8-470B-AEC9-CCDB9427512F}"/>
    <cellStyle name="Total 4 4 2 5 2 3 2 2" xfId="25881" xr:uid="{2D02B410-FF65-4FC8-B5BA-3AD07C9E5B41}"/>
    <cellStyle name="Total 4 4 2 5 2 3 3" xfId="24369" xr:uid="{85C3CD1D-1782-4162-86E2-D8085D8077DF}"/>
    <cellStyle name="Total 4 4 2 5 2 4" xfId="13466" xr:uid="{ABA015B0-C68F-48B5-86EE-443E0991F819}"/>
    <cellStyle name="Total 4 4 2 5 2 4 2" xfId="39099" xr:uid="{D9FD21FC-C209-4039-98AE-372028792104}"/>
    <cellStyle name="Total 4 4 2 5 2 5" xfId="26127" xr:uid="{C1C96AFD-398F-41A0-B7F6-949EBD785335}"/>
    <cellStyle name="Total 4 4 2 5 3" xfId="2631" xr:uid="{0A0F1DC6-F2CB-48F7-BC57-6476144384E6}"/>
    <cellStyle name="Total 4 4 2 5 3 2" xfId="26614" xr:uid="{2B09A9E2-3380-4A2F-AB3A-A2B6301747BA}"/>
    <cellStyle name="Total 4 4 2 5 4" xfId="25061" xr:uid="{9365AE3A-6980-44E1-B6A8-B4ABF0DCD654}"/>
    <cellStyle name="Total 4 4 2 6" xfId="2112" xr:uid="{CDF35634-CCBA-4439-9624-8B12E119A67F}"/>
    <cellStyle name="Total 4 4 2 6 2" xfId="6413" xr:uid="{98954E18-22E3-4752-BFAB-CC590F54FE12}"/>
    <cellStyle name="Total 4 4 2 6 2 2" xfId="8999" xr:uid="{A16D7E44-3E38-4F7B-8E3A-A177BF9A974B}"/>
    <cellStyle name="Total 4 4 2 6 2 2 2" xfId="17988" xr:uid="{32B8F9B9-FB69-4798-A3A4-893A416BA27E}"/>
    <cellStyle name="Total 4 4 2 6 2 2 2 2" xfId="31700" xr:uid="{286843D0-7F8F-4662-BC7F-8B9C211CB639}"/>
    <cellStyle name="Total 4 4 2 6 2 2 3" xfId="22223" xr:uid="{54A0CD71-8A12-4DB1-94C8-9B9F932B0364}"/>
    <cellStyle name="Total 4 4 2 6 2 3" xfId="11636" xr:uid="{565FBCA9-3AA8-49DD-B996-43E26AA3CC9C}"/>
    <cellStyle name="Total 4 4 2 6 2 3 2" xfId="20625" xr:uid="{08B286AF-B495-4760-80AA-5642A82D2F0E}"/>
    <cellStyle name="Total 4 4 2 6 2 3 2 2" xfId="30090" xr:uid="{8188A509-484A-4AA3-9C28-B5C21000AB58}"/>
    <cellStyle name="Total 4 4 2 6 2 3 3" xfId="40001" xr:uid="{088868E1-5912-4B05-9825-2E3B93FA0D35}"/>
    <cellStyle name="Total 4 4 2 6 2 4" xfId="15402" xr:uid="{1B40368A-92DD-4781-ABD2-5B5F778205DF}"/>
    <cellStyle name="Total 4 4 2 6 2 4 2" xfId="40624" xr:uid="{1BA31BDF-1136-4B04-B37E-B2FBCBF591C3}"/>
    <cellStyle name="Total 4 4 2 6 2 5" xfId="42402" xr:uid="{E3CC1EF6-0589-4703-9BC7-EABB09071068}"/>
    <cellStyle name="Total 4 4 2 6 3" xfId="4549" xr:uid="{2D18E3F8-F7A9-4CC1-9459-7A68FF8DAC3F}"/>
    <cellStyle name="Total 4 4 2 6 3 2" xfId="32815" xr:uid="{8AAF6A02-45F5-457A-B055-F71AAADC6D86}"/>
    <cellStyle name="Total 4 4 2 6 4" xfId="35830" xr:uid="{437B08D2-39EA-41E2-9B44-9A819D0DF925}"/>
    <cellStyle name="Total 4 4 2 7" xfId="2922" xr:uid="{468C3996-8C16-402B-A764-5F97B82B865E}"/>
    <cellStyle name="Total 4 4 2 7 2" xfId="7072" xr:uid="{9AA2256F-85E7-4AE4-9C52-A19F05329C9B}"/>
    <cellStyle name="Total 4 4 2 7 2 2" xfId="12198" xr:uid="{A9F3796D-04DB-4FF8-9873-32D4DAB3F9D2}"/>
    <cellStyle name="Total 4 4 2 7 2 2 2" xfId="21187" xr:uid="{08946A8B-8524-4B53-80FF-F97176FF19C1}"/>
    <cellStyle name="Total 4 4 2 7 2 2 2 2" xfId="32045" xr:uid="{C75BDF35-EF60-44AD-A82C-A39FDE193298}"/>
    <cellStyle name="Total 4 4 2 7 2 2 3" xfId="33048" xr:uid="{3EAB973A-668F-4837-B0A8-FCF6E6657503}"/>
    <cellStyle name="Total 4 4 2 7 2 3" xfId="12995" xr:uid="{CAA106AE-1276-41E4-907E-7C257726EAB5}"/>
    <cellStyle name="Total 4 4 2 7 2 3 2" xfId="21984" xr:uid="{DA1E9DA7-D220-4BD4-9BF2-9B3B410D922D}"/>
    <cellStyle name="Total 4 4 2 7 2 3 2 2" xfId="30114" xr:uid="{A8DA884F-A9DC-43C3-A27D-E66F67824F33}"/>
    <cellStyle name="Total 4 4 2 7 2 3 3" xfId="40365" xr:uid="{C78C9BCF-7713-4B0B-BF53-E6C30078C868}"/>
    <cellStyle name="Total 4 4 2 7 2 4" xfId="16061" xr:uid="{E9EBF391-C68F-48B7-B89A-1F200778E70C}"/>
    <cellStyle name="Total 4 4 2 7 2 4 2" xfId="25308" xr:uid="{50678F85-ABB6-4880-9192-327AA1F67FAB}"/>
    <cellStyle name="Total 4 4 2 7 2 5" xfId="35748" xr:uid="{A57F6339-90F8-4ADB-86BD-D8EF3108CF8D}"/>
    <cellStyle name="Total 4 4 2 7 3" xfId="9635" xr:uid="{9CB68671-31CA-4A11-9AD8-F435914CB2E1}"/>
    <cellStyle name="Total 4 4 2 7 3 2" xfId="18624" xr:uid="{8AF7D577-7D93-4FA6-93E0-B285BEAEEF91}"/>
    <cellStyle name="Total 4 4 2 7 3 2 2" xfId="23192" xr:uid="{3AF0F6B5-DBCF-4609-9C5B-9CFA4EB71F4C}"/>
    <cellStyle name="Total 4 4 2 7 3 3" xfId="36329" xr:uid="{69D3ECEB-061E-486C-93AD-62FA4D813E3A}"/>
    <cellStyle name="Total 4 4 2 7 4" xfId="34863" xr:uid="{E44D054D-C8F8-46D4-819D-3B7681F4C5AE}"/>
    <cellStyle name="Total 4 4 2 8" xfId="4849" xr:uid="{33424461-99DE-4DE2-867B-EC4C1A071EB6}"/>
    <cellStyle name="Total 4 4 2 8 2" xfId="7435" xr:uid="{094F951C-5B39-4111-A9F0-377540E614E8}"/>
    <cellStyle name="Total 4 4 2 8 2 2" xfId="16424" xr:uid="{627E2241-C920-4CE1-A900-684BBCE7FBE0}"/>
    <cellStyle name="Total 4 4 2 8 2 2 2" xfId="39394" xr:uid="{45A288B1-B917-4BB3-BF72-B25A591D3C5B}"/>
    <cellStyle name="Total 4 4 2 8 2 3" xfId="25951" xr:uid="{D0E1E907-1876-4EC6-BC36-C4F8A718DD82}"/>
    <cellStyle name="Total 4 4 2 8 3" xfId="10072" xr:uid="{E664B17E-610C-49C9-9C6C-DB44A84B5BE7}"/>
    <cellStyle name="Total 4 4 2 8 3 2" xfId="19061" xr:uid="{C568A1CD-FFFA-4322-BD8C-0F8CA7F07730}"/>
    <cellStyle name="Total 4 4 2 8 3 2 2" xfId="43704" xr:uid="{9176862A-2064-4E6E-BD3A-D4787B485652}"/>
    <cellStyle name="Total 4 4 2 8 3 3" xfId="40315" xr:uid="{93506157-643A-41D7-B25C-E5E95991EFDC}"/>
    <cellStyle name="Total 4 4 2 8 4" xfId="13838" xr:uid="{31D66EA0-0399-492E-98CD-1E7AB5274554}"/>
    <cellStyle name="Total 4 4 2 8 4 2" xfId="23858" xr:uid="{67CEF336-61E7-4E79-A566-2D2B74EBAC39}"/>
    <cellStyle name="Total 4 4 2 8 5" xfId="41354" xr:uid="{66D4696E-80AC-41AD-A436-EF055BBA7AFB}"/>
    <cellStyle name="Total 4 4 2 9" xfId="6757" xr:uid="{5275D96D-7FDF-4E13-A1BE-E13F66668E97}"/>
    <cellStyle name="Total 4 4 2 9 2" xfId="11956" xr:uid="{A14EECBB-3BAD-49F8-B13A-A141576A754C}"/>
    <cellStyle name="Total 4 4 2 9 2 2" xfId="20945" xr:uid="{F198AB0F-C6BA-477C-9EBE-B6C512161DBB}"/>
    <cellStyle name="Total 4 4 2 9 2 2 2" xfId="36531" xr:uid="{0EA6C35D-3C7B-4DE9-ABC4-D6BFF1AE1995}"/>
    <cellStyle name="Total 4 4 2 9 2 3" xfId="41415" xr:uid="{4890BC95-F2CE-42D1-BA34-34F5C16CD0F2}"/>
    <cellStyle name="Total 4 4 2 9 3" xfId="15746" xr:uid="{D3781C71-B7A1-4BA0-B26F-10094BEBDEB5}"/>
    <cellStyle name="Total 4 4 2 9 3 2" xfId="38157" xr:uid="{9E2937BD-9FE1-4120-96D6-CAC5CB156526}"/>
    <cellStyle name="Total 4 4 2 9 4" xfId="42507" xr:uid="{A2568261-854E-47C0-9EB6-6D62801C431A}"/>
    <cellStyle name="Total 4 4 3" xfId="672" xr:uid="{BF6A8557-CFE5-43C9-AACF-0A8DF1C0B9A1}"/>
    <cellStyle name="Total 4 4 3 2" xfId="5048" xr:uid="{CD1DDE43-00B2-4191-B580-59BB7BBDC984}"/>
    <cellStyle name="Total 4 4 3 2 2" xfId="7634" xr:uid="{3D796ADD-97FC-49B5-A88E-2DCCCA072542}"/>
    <cellStyle name="Total 4 4 3 2 2 2" xfId="16623" xr:uid="{E83DF782-5FC5-42E3-AC7D-9EDB0E288483}"/>
    <cellStyle name="Total 4 4 3 2 2 2 2" xfId="30697" xr:uid="{AFBF13BF-20BC-4158-93E1-8292A10939C1}"/>
    <cellStyle name="Total 4 4 3 2 2 3" xfId="30856" xr:uid="{144E6C7F-97E1-43EA-9436-705EB22643AD}"/>
    <cellStyle name="Total 4 4 3 2 2 4" xfId="56793" xr:uid="{C4F5CE23-86FA-4A71-B62A-6D5FA9335504}"/>
    <cellStyle name="Total 4 4 3 2 3" xfId="10271" xr:uid="{467A380E-7BC9-4244-AB93-D093021CC3F6}"/>
    <cellStyle name="Total 4 4 3 2 3 2" xfId="19260" xr:uid="{5EE78AF9-CC1A-49E9-BDB9-931586A658C8}"/>
    <cellStyle name="Total 4 4 3 2 3 2 2" xfId="25651" xr:uid="{81A406DE-7710-477D-8031-D2A0E1AFE535}"/>
    <cellStyle name="Total 4 4 3 2 3 3" xfId="35540" xr:uid="{7850DA29-7AF5-4343-955E-1180AA4332F4}"/>
    <cellStyle name="Total 4 4 3 2 4" xfId="14037" xr:uid="{FDAF451C-688E-45B3-BCA1-7EAAB690562F}"/>
    <cellStyle name="Total 4 4 3 2 4 2" xfId="23294" xr:uid="{C9050E9B-2A3F-4631-8411-BE5DCC42E022}"/>
    <cellStyle name="Total 4 4 3 2 5" xfId="41971" xr:uid="{2BE83B1C-7898-4269-9462-BE6DF8CC05CF}"/>
    <cellStyle name="Total 4 4 3 2 6" xfId="50011" xr:uid="{2592038B-6BCE-40DB-A4EA-DD7AB2296929}"/>
    <cellStyle name="Total 4 4 3 3" xfId="3109" xr:uid="{5C68996B-849A-4472-AA5A-B511E427EBF1}"/>
    <cellStyle name="Total 4 4 3 3 2" xfId="38261" xr:uid="{70B7BE80-4E5C-447F-B9F7-DDC6B6E4D0BB}"/>
    <cellStyle name="Total 4 4 3 3 2 2" xfId="58365" xr:uid="{E7EDD51E-394F-46A1-ABE6-15FE142293B8}"/>
    <cellStyle name="Total 4 4 3 3 3" xfId="51583" xr:uid="{FCBFC327-B8E4-44AB-B775-7F88D847E7F0}"/>
    <cellStyle name="Total 4 4 3 4" xfId="34602" xr:uid="{C2D56230-27F4-4423-8060-DD2BA30D0899}"/>
    <cellStyle name="Total 4 4 3 4 2" xfId="54920" xr:uid="{66D29BCF-C7DE-41D0-B40B-F0F011E8FDDE}"/>
    <cellStyle name="Total 4 4 3 4 3" xfId="48128" xr:uid="{9360276A-57D4-4BC8-91CC-EAF7CE4C3780}"/>
    <cellStyle name="Total 4 4 3 5" xfId="53220" xr:uid="{F184EC1F-2B21-4E60-BC65-BBA501DB1A71}"/>
    <cellStyle name="Total 4 4 3 6" xfId="46514" xr:uid="{9CBBE1C5-E59B-4AFF-ABEF-A159B0918F65}"/>
    <cellStyle name="Total 4 4 4" xfId="1017" xr:uid="{313910DB-8F1B-43B1-8073-9EFCB0974C05}"/>
    <cellStyle name="Total 4 4 4 2" xfId="5369" xr:uid="{C0835A58-39FD-44A4-9BD2-CF7FF1E5CE02}"/>
    <cellStyle name="Total 4 4 4 2 2" xfId="7955" xr:uid="{D97C5CE3-B7CF-490C-9D14-3119D2F065C9}"/>
    <cellStyle name="Total 4 4 4 2 2 2" xfId="16944" xr:uid="{B9D36DAE-C2C9-4E36-ABFD-9B7F1A3042FD}"/>
    <cellStyle name="Total 4 4 4 2 2 2 2" xfId="33721" xr:uid="{1724F0B8-D61F-4D6E-8980-9E3795417EA4}"/>
    <cellStyle name="Total 4 4 4 2 2 3" xfId="30589" xr:uid="{060B1E32-32BD-41E2-A9F6-CAEA27E8709F}"/>
    <cellStyle name="Total 4 4 4 2 3" xfId="10592" xr:uid="{8D1ED81E-82F5-459B-95BA-DA63DECE8F98}"/>
    <cellStyle name="Total 4 4 4 2 3 2" xfId="19581" xr:uid="{3E19AC18-8C8D-4454-9AC8-232C04275955}"/>
    <cellStyle name="Total 4 4 4 2 3 2 2" xfId="35046" xr:uid="{2002D92B-D63F-4AF5-9294-443E8E6A1FC8}"/>
    <cellStyle name="Total 4 4 4 2 3 3" xfId="34484" xr:uid="{7B2824C5-7DCD-4BA4-B49F-A11A272F7C71}"/>
    <cellStyle name="Total 4 4 4 2 4" xfId="14358" xr:uid="{EB69D2BD-9AF4-4D72-91CB-99A3980973B5}"/>
    <cellStyle name="Total 4 4 4 2 4 2" xfId="43536" xr:uid="{32E67FC8-8859-4E7D-95E7-7B21D2FAE8CB}"/>
    <cellStyle name="Total 4 4 4 2 5" xfId="43076" xr:uid="{6355CB3A-B3BC-4E51-BFC3-C29AB4714D87}"/>
    <cellStyle name="Total 4 4 4 2 6" xfId="55916" xr:uid="{9F381A92-3224-4DFE-B96D-8573F226449F}"/>
    <cellStyle name="Total 4 4 4 3" xfId="3454" xr:uid="{DBDEDF8B-480A-4C51-9CE5-0A4EBE9D166A}"/>
    <cellStyle name="Total 4 4 4 3 2" xfId="27554" xr:uid="{03E78347-6424-4F10-82FE-067C9215D3D2}"/>
    <cellStyle name="Total 4 4 4 4" xfId="27371" xr:uid="{BE96C4B5-F8F1-4051-9B74-65EE4B79810E}"/>
    <cellStyle name="Total 4 4 4 5" xfId="49134" xr:uid="{7367A361-3388-4C95-B721-1C3FDF3AF36E}"/>
    <cellStyle name="Total 4 4 5" xfId="1361" xr:uid="{B74EA5B4-CFCB-48D3-8C73-431487F0EE1E}"/>
    <cellStyle name="Total 4 4 5 2" xfId="5706" xr:uid="{8B699279-84CC-485C-89C5-7FDB00F984B1}"/>
    <cellStyle name="Total 4 4 5 2 2" xfId="8292" xr:uid="{1818170C-9886-4F92-A6E0-45E6BC8D9B67}"/>
    <cellStyle name="Total 4 4 5 2 2 2" xfId="17281" xr:uid="{1D17F99F-ADA3-47B4-8D9E-279AD60C48EC}"/>
    <cellStyle name="Total 4 4 5 2 2 2 2" xfId="30249" xr:uid="{F150B91E-4537-47C0-950D-B58F02D625FD}"/>
    <cellStyle name="Total 4 4 5 2 2 3" xfId="23484" xr:uid="{1A1EBAD3-01E4-49EF-9C0A-E8C5EB93491D}"/>
    <cellStyle name="Total 4 4 5 2 3" xfId="10929" xr:uid="{4F2886B2-26A4-4968-B49C-BD3B51291E0A}"/>
    <cellStyle name="Total 4 4 5 2 3 2" xfId="19918" xr:uid="{C6811DAF-26B9-47A5-83B9-688E16BBE89E}"/>
    <cellStyle name="Total 4 4 5 2 3 2 2" xfId="33971" xr:uid="{267AC8F6-6ADF-411B-9A5E-C582D535671F}"/>
    <cellStyle name="Total 4 4 5 2 3 3" xfId="43817" xr:uid="{4B74E587-2F22-4FB5-BD5E-78006EA7D9DE}"/>
    <cellStyle name="Total 4 4 5 2 4" xfId="14695" xr:uid="{04365B4A-C8BC-439F-8C7E-31B97F7CA6AD}"/>
    <cellStyle name="Total 4 4 5 2 4 2" xfId="24038" xr:uid="{E5B79C3D-232D-4513-9C1D-DEEE165611D3}"/>
    <cellStyle name="Total 4 4 5 2 5" xfId="24894" xr:uid="{34AE5483-A7FA-4E16-8C02-640C1938D90A}"/>
    <cellStyle name="Total 4 4 5 2 6" xfId="59037" xr:uid="{B94AD5E6-E6E0-48DC-A331-F1BF09FFBF04}"/>
    <cellStyle name="Total 4 4 5 3" xfId="3798" xr:uid="{F496A3EB-C22A-48D8-9573-C6D5E4663E9C}"/>
    <cellStyle name="Total 4 4 5 3 2" xfId="25247" xr:uid="{5F2266C5-AFCD-45BD-AC07-5C3A03D231C2}"/>
    <cellStyle name="Total 4 4 5 4" xfId="38578" xr:uid="{55D0A048-5A3C-4B5C-B9DC-AE246B79D344}"/>
    <cellStyle name="Total 4 4 5 5" xfId="52256" xr:uid="{9A69923D-C1EE-4B17-89F9-9D22D3A0BFA0}"/>
    <cellStyle name="Total 4 4 6" xfId="1834" xr:uid="{29800A04-D7A4-45DD-AEEA-7A785C938CF8}"/>
    <cellStyle name="Total 4 4 6 2" xfId="6151" xr:uid="{1CBC37F2-DD72-45C3-9E80-05A58D178E34}"/>
    <cellStyle name="Total 4 4 6 2 2" xfId="8737" xr:uid="{1ACACFF1-2D1D-44BF-9DD2-A8027BB9A05A}"/>
    <cellStyle name="Total 4 4 6 2 2 2" xfId="17726" xr:uid="{B18C1A00-DAFE-4699-BE3A-4BBFA4677EFF}"/>
    <cellStyle name="Total 4 4 6 2 2 2 2" xfId="25861" xr:uid="{6392F7B8-710D-4558-AADA-B1CBD79A9CE3}"/>
    <cellStyle name="Total 4 4 6 2 2 3" xfId="40927" xr:uid="{99C69263-0FC4-4659-AB80-6603E82F2310}"/>
    <cellStyle name="Total 4 4 6 2 3" xfId="11374" xr:uid="{8D55318F-984B-4CAC-A584-4D8229F1AF25}"/>
    <cellStyle name="Total 4 4 6 2 3 2" xfId="20363" xr:uid="{1CE08CCA-A237-4603-858A-8998C231CA97}"/>
    <cellStyle name="Total 4 4 6 2 3 2 2" xfId="23040" xr:uid="{A1EA1535-206A-4EB9-BEDC-FBCB0D354030}"/>
    <cellStyle name="Total 4 4 6 2 3 3" xfId="26562" xr:uid="{5880536F-48DD-4F80-BD98-FF2C77ADB3E8}"/>
    <cellStyle name="Total 4 4 6 2 4" xfId="15140" xr:uid="{00046929-C8DA-47EA-8301-69E6E44D8F50}"/>
    <cellStyle name="Total 4 4 6 2 4 2" xfId="32701" xr:uid="{4A6847BE-6651-4BFC-BAF7-F9B7E0C04DB6}"/>
    <cellStyle name="Total 4 4 6 2 5" xfId="41579" xr:uid="{F4770E25-4159-4FB7-B5E7-6522FCC128B6}"/>
    <cellStyle name="Total 4 4 6 2 6" xfId="54082" xr:uid="{3DF31ABE-3386-432D-BA2B-9971BC6BC5E5}"/>
    <cellStyle name="Total 4 4 6 3" xfId="4271" xr:uid="{3B8388AE-D5DA-40E9-B37A-3AAB3162343B}"/>
    <cellStyle name="Total 4 4 6 3 2" xfId="37266" xr:uid="{2318D35E-7859-48B0-AD0B-CFD3AC9C0249}"/>
    <cellStyle name="Total 4 4 6 4" xfId="32134" xr:uid="{89386305-A60C-498B-BAA8-E904820B2302}"/>
    <cellStyle name="Total 4 4 6 5" xfId="47405" xr:uid="{BC9B1BB2-ACB1-4F55-AF3A-817A1DF15717}"/>
    <cellStyle name="Total 4 4 7" xfId="1980" xr:uid="{BC62BAF8-D652-478D-B41F-02B324596098}"/>
    <cellStyle name="Total 4 4 7 2" xfId="6288" xr:uid="{2D74EAF4-275A-426B-9F0B-99075093F86F}"/>
    <cellStyle name="Total 4 4 7 2 2" xfId="8874" xr:uid="{A8CEAC5F-C927-4C16-933D-2179DA7E8CBE}"/>
    <cellStyle name="Total 4 4 7 2 2 2" xfId="17863" xr:uid="{95F6A631-E218-4997-9271-C5929ADCC2D4}"/>
    <cellStyle name="Total 4 4 7 2 2 2 2" xfId="23666" xr:uid="{D699D4EC-7E58-4D64-8AD6-FA812CF65376}"/>
    <cellStyle name="Total 4 4 7 2 2 3" xfId="35103" xr:uid="{0EF4C3BD-9849-4AB2-9E1A-C524F3F2AAF5}"/>
    <cellStyle name="Total 4 4 7 2 3" xfId="11511" xr:uid="{044AF9A4-CDDA-4921-9C33-11C63B8A02DB}"/>
    <cellStyle name="Total 4 4 7 2 3 2" xfId="20500" xr:uid="{10FE2E6A-ACFD-44E1-BA39-0AF6082E8A45}"/>
    <cellStyle name="Total 4 4 7 2 3 2 2" xfId="28147" xr:uid="{800AFFB9-F781-44C3-926E-3E9A3C5061CC}"/>
    <cellStyle name="Total 4 4 7 2 3 3" xfId="42793" xr:uid="{48627217-094B-410B-894D-FD81CF39E253}"/>
    <cellStyle name="Total 4 4 7 2 4" xfId="15277" xr:uid="{3D66C81A-E600-4D3E-A5DB-EDA3D1C65860}"/>
    <cellStyle name="Total 4 4 7 2 4 2" xfId="41884" xr:uid="{F3C90DE8-7E29-424D-9723-00640FFEFB03}"/>
    <cellStyle name="Total 4 4 7 2 5" xfId="34556" xr:uid="{28A3A984-84FB-49F2-9D2A-346F5B7CB2E8}"/>
    <cellStyle name="Total 4 4 7 3" xfId="4417" xr:uid="{E7B1D0C4-09D1-41D5-B2D8-A7519FC4F655}"/>
    <cellStyle name="Total 4 4 7 3 2" xfId="23016" xr:uid="{575A95C2-C139-4444-BBF4-DD384C0C08E5}"/>
    <cellStyle name="Total 4 4 7 4" xfId="26864" xr:uid="{3BBAF55D-D90E-4D45-B2D8-62065D580301}"/>
    <cellStyle name="Total 4 4 8" xfId="2791" xr:uid="{2E9D0EE0-6BD7-4E57-966E-63A46D03164D}"/>
    <cellStyle name="Total 4 4 8 2" xfId="6941" xr:uid="{87377D59-2D7D-4F5E-857B-F3BF64236E4D}"/>
    <cellStyle name="Total 4 4 8 2 2" xfId="12070" xr:uid="{D102FE63-A425-478D-8478-E0E58E1A6B93}"/>
    <cellStyle name="Total 4 4 8 2 2 2" xfId="21059" xr:uid="{14BFEDEF-92F9-4E21-AEBB-760DC5C40C72}"/>
    <cellStyle name="Total 4 4 8 2 2 2 2" xfId="29982" xr:uid="{D37486F5-CE43-4330-A1BA-7BECFED4E71E}"/>
    <cellStyle name="Total 4 4 8 2 2 3" xfId="26283" xr:uid="{04BC6666-AB57-4D1E-B0F9-2BFC73A700EC}"/>
    <cellStyle name="Total 4 4 8 2 3" xfId="12895" xr:uid="{14D25A75-C8A2-4FC7-8984-428716DEACCF}"/>
    <cellStyle name="Total 4 4 8 2 3 2" xfId="21884" xr:uid="{E099D74A-973A-4D99-BB5A-CA51C4217938}"/>
    <cellStyle name="Total 4 4 8 2 3 2 2" xfId="31973" xr:uid="{3236FBBB-6B09-403D-814D-B3AFD77C205E}"/>
    <cellStyle name="Total 4 4 8 2 3 3" xfId="36048" xr:uid="{B2BE404F-1A7F-4A63-A163-B170938D67A0}"/>
    <cellStyle name="Total 4 4 8 2 4" xfId="15930" xr:uid="{2BD1BB51-959A-4730-AC28-8EE1B80367CD}"/>
    <cellStyle name="Total 4 4 8 2 4 2" xfId="43438" xr:uid="{E7E6C813-9115-4B3B-9249-A6B2ACF2FCC3}"/>
    <cellStyle name="Total 4 4 8 2 5" xfId="40737" xr:uid="{1E67054F-1D2D-4B52-A10A-6E079F90D1A9}"/>
    <cellStyle name="Total 4 4 8 3" xfId="9504" xr:uid="{0DA88468-CDB6-497C-98C5-6B91CC7DFC37}"/>
    <cellStyle name="Total 4 4 8 3 2" xfId="18493" xr:uid="{284E63D7-F59D-4704-A74A-E781853B4FAC}"/>
    <cellStyle name="Total 4 4 8 3 2 2" xfId="29830" xr:uid="{A17CB22D-7D8B-44AF-BA6E-D285649097FA}"/>
    <cellStyle name="Total 4 4 8 3 3" xfId="35349" xr:uid="{4C019B04-177E-4A83-B889-09436FF76E64}"/>
    <cellStyle name="Total 4 4 8 4" xfId="37878" xr:uid="{61681DF7-E5E1-4820-8CBA-1BF0BFAECD08}"/>
    <cellStyle name="Total 4 4 9" xfId="4724" xr:uid="{0AB2EA5E-18B6-4FD2-BF62-A5313FA09AC1}"/>
    <cellStyle name="Total 4 4 9 2" xfId="7310" xr:uid="{EF6CA8B8-7653-4033-825A-C856A3CA45C9}"/>
    <cellStyle name="Total 4 4 9 2 2" xfId="16299" xr:uid="{D24C1E17-B222-449E-8D38-A2647A934B20}"/>
    <cellStyle name="Total 4 4 9 2 2 2" xfId="42579" xr:uid="{24169131-3A50-46D5-8E95-6099C29A9958}"/>
    <cellStyle name="Total 4 4 9 2 3" xfId="37461" xr:uid="{379358B2-32F3-4083-B51C-2B9149F41C21}"/>
    <cellStyle name="Total 4 4 9 3" xfId="9947" xr:uid="{E2A2D572-5746-4C8E-8FE1-9313DF7F0B04}"/>
    <cellStyle name="Total 4 4 9 3 2" xfId="18936" xr:uid="{EEEF44DA-87B1-4908-991C-C11D54D3AA8B}"/>
    <cellStyle name="Total 4 4 9 3 2 2" xfId="35963" xr:uid="{3BD3AEA6-473C-48C4-98E0-8F0380E5785B}"/>
    <cellStyle name="Total 4 4 9 3 3" xfId="43797" xr:uid="{ABB071EA-5B7B-4402-AD4C-05AFB38E35FF}"/>
    <cellStyle name="Total 4 4 9 4" xfId="13713" xr:uid="{AF45A4FA-629D-4F3C-8D28-7DEF0C072D42}"/>
    <cellStyle name="Total 4 4 9 4 2" xfId="37652" xr:uid="{5D1AC983-5665-4CE9-B913-A3D7A2A15E9E}"/>
    <cellStyle name="Total 4 4 9 5" xfId="27711" xr:uid="{031B6399-02D4-470E-815F-0BB2A1035DAA}"/>
    <cellStyle name="Total 4 5" xfId="233" xr:uid="{545720E4-3316-48AD-B2AF-DF087CC7B45F}"/>
    <cellStyle name="Total 4 5 10" xfId="9117" xr:uid="{F1FD4FE4-AB9C-4B3F-AED3-6B0D5BE5C409}"/>
    <cellStyle name="Total 4 5 10 2" xfId="18106" xr:uid="{6787A7CF-325A-48C9-9C77-F1C9049347D7}"/>
    <cellStyle name="Total 4 5 10 2 2" xfId="30104" xr:uid="{2070FA12-E638-43FA-95F5-93E45C2801ED}"/>
    <cellStyle name="Total 4 5 10 3" xfId="26621" xr:uid="{6CA1E2D7-9752-4CB9-99D9-267A35307408}"/>
    <cellStyle name="Total 4 5 11" xfId="9730" xr:uid="{52CAF706-2EE9-49CA-BF08-D464AEE5345A}"/>
    <cellStyle name="Total 4 5 11 2" xfId="18719" xr:uid="{FA018646-27DC-435E-95A2-6FAEAB74BD0E}"/>
    <cellStyle name="Total 4 5 11 2 2" xfId="22955" xr:uid="{948072F7-0F25-4BD3-80A4-643160EF3A7A}"/>
    <cellStyle name="Total 4 5 11 3" xfId="32261" xr:uid="{73114466-467C-405B-8BC0-3658748F84BC}"/>
    <cellStyle name="Total 4 5 12" xfId="2239" xr:uid="{A4063304-7D09-42A7-8E9B-05EF6AAF839F}"/>
    <cellStyle name="Total 4 5 12 2" xfId="22567" xr:uid="{562543B0-66C2-48D2-9034-5D57BD76D2B5}"/>
    <cellStyle name="Total 4 5 13" xfId="13148" xr:uid="{D72E0E57-C726-449C-A811-E07FD602803D}"/>
    <cellStyle name="Total 4 5 13 2" xfId="42949" xr:uid="{13A24882-B32D-4E5A-B948-823687F550D0}"/>
    <cellStyle name="Total 4 5 14" xfId="35705" xr:uid="{E00401D4-47F6-458D-8D7A-5DBFDE21BD66}"/>
    <cellStyle name="Total 4 5 15" xfId="44381" xr:uid="{AF4885C2-FACE-453B-8043-552BCADE2D07}"/>
    <cellStyle name="Total 4 5 16" xfId="45584" xr:uid="{9CC04162-8749-4160-9427-D9DCEB7C3BD0}"/>
    <cellStyle name="Total 4 5 2" xfId="582" xr:uid="{1D2A5B4E-43E7-4B03-86E4-595771D21AD8}"/>
    <cellStyle name="Total 4 5 2 2" xfId="4971" xr:uid="{6D78F390-FB98-49F3-9A76-E5D4ECDB61B9}"/>
    <cellStyle name="Total 4 5 2 2 2" xfId="7557" xr:uid="{CB3B9432-872F-46E2-821A-B878798B1B34}"/>
    <cellStyle name="Total 4 5 2 2 2 2" xfId="16546" xr:uid="{B039183E-B938-41E5-83AB-B4742A932FF2}"/>
    <cellStyle name="Total 4 5 2 2 2 2 2" xfId="42037" xr:uid="{A72653E4-7E5D-41A0-8ED4-F35A79B8A631}"/>
    <cellStyle name="Total 4 5 2 2 2 3" xfId="43156" xr:uid="{24C691D9-67B5-40B1-B7BF-A1D08403E5F9}"/>
    <cellStyle name="Total 4 5 2 2 2 4" xfId="56372" xr:uid="{908ABFBB-B027-4651-816D-FB2C12142FE1}"/>
    <cellStyle name="Total 4 5 2 2 3" xfId="10194" xr:uid="{1D75E726-9658-4EA4-A60B-13607E617019}"/>
    <cellStyle name="Total 4 5 2 2 3 2" xfId="19183" xr:uid="{B4D39C73-4780-4438-A216-C41A53F540FD}"/>
    <cellStyle name="Total 4 5 2 2 3 2 2" xfId="27517" xr:uid="{C48F8BFE-FFC5-4560-8F62-686A19F08BAB}"/>
    <cellStyle name="Total 4 5 2 2 3 3" xfId="38883" xr:uid="{3A8D3144-837E-4432-B1FE-2DBC1DF55E12}"/>
    <cellStyle name="Total 4 5 2 2 4" xfId="13960" xr:uid="{304EC00B-DA2C-43B4-8C1D-AFA8D2D7067C}"/>
    <cellStyle name="Total 4 5 2 2 4 2" xfId="35342" xr:uid="{F3B3F1A3-4AF4-468D-B2D6-68F78A5B3784}"/>
    <cellStyle name="Total 4 5 2 2 5" xfId="31859" xr:uid="{2CB033D4-31ED-41B0-826F-94BA3486C44B}"/>
    <cellStyle name="Total 4 5 2 2 6" xfId="49590" xr:uid="{FD49FBB6-34AF-4FA4-B32D-4D64DA82AF6B}"/>
    <cellStyle name="Total 4 5 2 3" xfId="3019" xr:uid="{31CE7B64-9DDD-4AF2-8A36-0394C4076955}"/>
    <cellStyle name="Total 4 5 2 3 2" xfId="24168" xr:uid="{0FBC7736-8E71-442A-B781-6155AC37E79B}"/>
    <cellStyle name="Total 4 5 2 3 2 2" xfId="59048" xr:uid="{EC072944-1449-44C8-9372-A88B5C3DA6AD}"/>
    <cellStyle name="Total 4 5 2 3 3" xfId="52267" xr:uid="{5388610F-8759-4F6B-9254-01A93A4054D9}"/>
    <cellStyle name="Total 4 5 2 4" xfId="40774" xr:uid="{DD25757E-76C2-4F46-AD3A-346DBFC35BE9}"/>
    <cellStyle name="Total 4 5 2 4 2" xfId="54514" xr:uid="{5D1A28D2-9C7A-4D13-83FC-A6656BFAB3F0}"/>
    <cellStyle name="Total 4 5 2 4 3" xfId="47707" xr:uid="{FD96B108-E076-4971-86C0-6B46030BC958}"/>
    <cellStyle name="Total 4 5 2 5" xfId="46096" xr:uid="{07815350-CAC4-48BC-8CC6-BAFC497D955C}"/>
    <cellStyle name="Total 4 5 3" xfId="927" xr:uid="{8C5A41CF-7338-4E13-94CE-8A4795872BD1}"/>
    <cellStyle name="Total 4 5 3 2" xfId="5292" xr:uid="{F4939E96-2944-4DED-9CC3-B265A6C8847A}"/>
    <cellStyle name="Total 4 5 3 2 2" xfId="7878" xr:uid="{64F958DB-9191-4E2A-AF0F-318ADE3A7442}"/>
    <cellStyle name="Total 4 5 3 2 2 2" xfId="16867" xr:uid="{AC32F6F7-FEC6-4810-8FE3-8ADBFDDF05D5}"/>
    <cellStyle name="Total 4 5 3 2 2 2 2" xfId="31707" xr:uid="{98767843-9B9E-4A2C-964A-C57DB5D7C849}"/>
    <cellStyle name="Total 4 5 3 2 2 3" xfId="24880" xr:uid="{5270C0D6-AA6F-455F-85B3-32C69C42EDB4}"/>
    <cellStyle name="Total 4 5 3 2 2 4" xfId="56777" xr:uid="{844DBD03-A7B6-42C9-8644-BFFDC6ED2987}"/>
    <cellStyle name="Total 4 5 3 2 3" xfId="10515" xr:uid="{CF662A62-69CA-4AB3-8D75-7A606648250F}"/>
    <cellStyle name="Total 4 5 3 2 3 2" xfId="19504" xr:uid="{3B321AFD-8700-4BB3-AA10-D1A62C31D7AB}"/>
    <cellStyle name="Total 4 5 3 2 3 2 2" xfId="28504" xr:uid="{8D9BEBC0-66B0-4C9B-BDB2-FFF1A00194D9}"/>
    <cellStyle name="Total 4 5 3 2 3 3" xfId="26734" xr:uid="{AC99EA0D-792B-477B-A9CE-3ED3DA068D68}"/>
    <cellStyle name="Total 4 5 3 2 4" xfId="14281" xr:uid="{C39543EA-04B6-4145-94B4-6917D3CB5613}"/>
    <cellStyle name="Total 4 5 3 2 4 2" xfId="33618" xr:uid="{D049040A-9529-47D6-A120-D9911329B4B1}"/>
    <cellStyle name="Total 4 5 3 2 5" xfId="36650" xr:uid="{3D752187-F928-457A-A81C-0980284CD4F2}"/>
    <cellStyle name="Total 4 5 3 2 6" xfId="49995" xr:uid="{9E4D2219-E2A8-4723-9D2B-E9DBC148B78E}"/>
    <cellStyle name="Total 4 5 3 3" xfId="3364" xr:uid="{C7FE5CBB-E07D-4207-9699-19EE521EADB3}"/>
    <cellStyle name="Total 4 5 3 3 2" xfId="42869" xr:uid="{FE02A7C7-7D56-4896-909D-D571690D7662}"/>
    <cellStyle name="Total 4 5 3 3 2 2" xfId="57712" xr:uid="{DE74A587-04A9-40EB-A4C5-E22778B43EA6}"/>
    <cellStyle name="Total 4 5 3 3 3" xfId="50930" xr:uid="{3BD5AF5D-1628-48A0-8C52-1EAF3FA4184F}"/>
    <cellStyle name="Total 4 5 3 4" xfId="39741" xr:uid="{6FDA5146-6AE7-4DA4-A97A-1814BDDB23D3}"/>
    <cellStyle name="Total 4 5 3 4 2" xfId="54904" xr:uid="{E17E2224-11EE-45F0-AF78-E1DA980CF343}"/>
    <cellStyle name="Total 4 5 3 4 3" xfId="48112" xr:uid="{B7D59F8C-5446-430F-A23F-79A022E916FE}"/>
    <cellStyle name="Total 4 5 3 5" xfId="53204" xr:uid="{812818EA-C4F9-4DA2-A71C-AD753B9D74AA}"/>
    <cellStyle name="Total 4 5 3 6" xfId="46498" xr:uid="{80D0D1F2-9CA8-4E2F-B008-E6EC93B1B091}"/>
    <cellStyle name="Total 4 5 4" xfId="1271" xr:uid="{BEE219D8-A665-4FAD-8627-11EBB1C5D329}"/>
    <cellStyle name="Total 4 5 4 2" xfId="5616" xr:uid="{17B4F0B0-521E-4DF2-A6EF-DCD4F5EEB514}"/>
    <cellStyle name="Total 4 5 4 2 2" xfId="8202" xr:uid="{EC9FCB41-59BF-41E0-AC4D-48C1DED3BB05}"/>
    <cellStyle name="Total 4 5 4 2 2 2" xfId="17191" xr:uid="{3AB90770-598F-473D-A282-FCB7B7051C65}"/>
    <cellStyle name="Total 4 5 4 2 2 2 2" xfId="22177" xr:uid="{2F8D1E82-2A4A-4853-9F09-DC6B87CD0230}"/>
    <cellStyle name="Total 4 5 4 2 2 3" xfId="40469" xr:uid="{63EC7B7E-7480-4FA4-BC6C-242FB5B550CE}"/>
    <cellStyle name="Total 4 5 4 2 3" xfId="10839" xr:uid="{D427AC89-8B5E-4FDB-8CE7-C79BE6E32FBB}"/>
    <cellStyle name="Total 4 5 4 2 3 2" xfId="19828" xr:uid="{6BD9822E-2FBD-4CCF-8BC1-F41E8084E971}"/>
    <cellStyle name="Total 4 5 4 2 3 2 2" xfId="25457" xr:uid="{532DDF91-DE9D-489D-ACDD-904CF4778344}"/>
    <cellStyle name="Total 4 5 4 2 3 3" xfId="26477" xr:uid="{B3CDA515-A580-44EE-8765-F65F124D7465}"/>
    <cellStyle name="Total 4 5 4 2 4" xfId="14605" xr:uid="{F81DDF5B-683B-4B2B-ADF1-8A149CC67ACC}"/>
    <cellStyle name="Total 4 5 4 2 4 2" xfId="42169" xr:uid="{555CFD24-CF8C-459C-8466-7E2CAFE372D9}"/>
    <cellStyle name="Total 4 5 4 2 5" xfId="38723" xr:uid="{DFA3A1D9-753C-4401-831A-CF025E72DFCF}"/>
    <cellStyle name="Total 4 5 4 2 6" xfId="55900" xr:uid="{C6FDD9B6-AC5D-4B65-9492-2E0FC0252CCE}"/>
    <cellStyle name="Total 4 5 4 3" xfId="3708" xr:uid="{AE186229-4299-43D8-A02A-004DBE6E44CA}"/>
    <cellStyle name="Total 4 5 4 3 2" xfId="24609" xr:uid="{1D15E0E9-FFF2-4D28-A058-78637FF27A7D}"/>
    <cellStyle name="Total 4 5 4 4" xfId="43845" xr:uid="{0ED872DE-1224-4240-82A1-5762AD167576}"/>
    <cellStyle name="Total 4 5 4 5" xfId="49118" xr:uid="{9117147D-97DA-4787-8C3E-25B94E320B4E}"/>
    <cellStyle name="Total 4 5 5" xfId="1728" xr:uid="{257C43C4-CE9F-49B7-9E1A-2D5CF50CF7FD}"/>
    <cellStyle name="Total 4 5 5 2" xfId="6054" xr:uid="{E3DDB95C-BE06-4A08-8469-7161140B33CF}"/>
    <cellStyle name="Total 4 5 5 2 2" xfId="8640" xr:uid="{2BCB5B0A-99D8-41DA-AF3E-B488D5B5B38F}"/>
    <cellStyle name="Total 4 5 5 2 2 2" xfId="17629" xr:uid="{9599246A-2823-4085-81BD-CA7F7D25C45F}"/>
    <cellStyle name="Total 4 5 5 2 2 2 2" xfId="40092" xr:uid="{9F1D4C3A-41D5-4016-89FF-B53571F48205}"/>
    <cellStyle name="Total 4 5 5 2 2 3" xfId="25002" xr:uid="{7D26265B-FE76-4E26-9BFA-290A02F23E64}"/>
    <cellStyle name="Total 4 5 5 2 3" xfId="11277" xr:uid="{DF029BEE-58C9-4636-9E3A-9A760AAC17D7}"/>
    <cellStyle name="Total 4 5 5 2 3 2" xfId="20266" xr:uid="{B9F28F2E-785F-4601-A161-F68631C2AA64}"/>
    <cellStyle name="Total 4 5 5 2 3 2 2" xfId="26219" xr:uid="{D93E7301-E62C-4924-A3AF-CFE4C15F5EF9}"/>
    <cellStyle name="Total 4 5 5 2 3 3" xfId="26771" xr:uid="{DC7AEB3D-E7B7-40EF-8CD2-1E962A2AD31C}"/>
    <cellStyle name="Total 4 5 5 2 4" xfId="15043" xr:uid="{4B190A3D-4EDF-494B-B9D4-C8EFEF8DC6D3}"/>
    <cellStyle name="Total 4 5 5 2 4 2" xfId="30465" xr:uid="{207E5465-3956-459D-8CAC-4D6501966E36}"/>
    <cellStyle name="Total 4 5 5 2 5" xfId="39175" xr:uid="{F09D0885-90EB-49F8-A693-766932F242E2}"/>
    <cellStyle name="Total 4 5 5 2 6" xfId="57750" xr:uid="{0BCDAC7F-D021-4DFF-BB75-984218F5BB59}"/>
    <cellStyle name="Total 4 5 5 3" xfId="4165" xr:uid="{67BFEC80-AC37-4A3A-9889-5FB158B837BD}"/>
    <cellStyle name="Total 4 5 5 3 2" xfId="41341" xr:uid="{298F1989-24A1-40B3-91D5-E5F86250ED2C}"/>
    <cellStyle name="Total 4 5 5 4" xfId="23349" xr:uid="{660FC365-9BF6-41FB-9978-BD0561B6EBD8}"/>
    <cellStyle name="Total 4 5 5 5" xfId="50968" xr:uid="{7CDCAD71-F079-4847-AEF9-4F3C64D6F2F3}"/>
    <cellStyle name="Total 4 5 6" xfId="1704" xr:uid="{6DBEB9EE-B137-4F3C-81FA-183D7E7F85A9}"/>
    <cellStyle name="Total 4 5 6 2" xfId="6030" xr:uid="{564D2901-335B-4745-81FA-247E16F9C7A1}"/>
    <cellStyle name="Total 4 5 6 2 2" xfId="8616" xr:uid="{823C0627-CBF5-4340-8588-0A5C3B907C58}"/>
    <cellStyle name="Total 4 5 6 2 2 2" xfId="17605" xr:uid="{DBC9522A-175F-49CE-AA12-57A9696CD345}"/>
    <cellStyle name="Total 4 5 6 2 2 2 2" xfId="38419" xr:uid="{3C461B5E-71EC-4D7C-A0D2-9F119C953A93}"/>
    <cellStyle name="Total 4 5 6 2 2 3" xfId="27374" xr:uid="{277301CD-EAFF-42CA-B463-80DE1FA4B7DD}"/>
    <cellStyle name="Total 4 5 6 2 3" xfId="11253" xr:uid="{62E2039E-907D-49FC-AA6F-9128C7C8A192}"/>
    <cellStyle name="Total 4 5 6 2 3 2" xfId="20242" xr:uid="{FACE8B05-5E64-4443-90AF-2EC04A5EBD90}"/>
    <cellStyle name="Total 4 5 6 2 3 2 2" xfId="43600" xr:uid="{F41234D9-ACB5-40B9-88DC-8212B19EC03D}"/>
    <cellStyle name="Total 4 5 6 2 3 3" xfId="41669" xr:uid="{E881311E-CF43-4BBD-9912-204021C1FBB4}"/>
    <cellStyle name="Total 4 5 6 2 4" xfId="15019" xr:uid="{424BF2A5-B577-4907-9DAA-DDE5A10FFCB8}"/>
    <cellStyle name="Total 4 5 6 2 4 2" xfId="29242" xr:uid="{ADB5496E-C84B-430F-B0A4-7F5B968E02D6}"/>
    <cellStyle name="Total 4 5 6 2 5" xfId="42549" xr:uid="{16C00007-603E-427E-B16B-9C76CBACA96A}"/>
    <cellStyle name="Total 4 5 6 2 6" xfId="54066" xr:uid="{17462FDF-D4BE-46EC-8B33-BF162532EF26}"/>
    <cellStyle name="Total 4 5 6 3" xfId="4141" xr:uid="{39982018-4FBF-4FB7-82D3-852928EC1878}"/>
    <cellStyle name="Total 4 5 6 3 2" xfId="37530" xr:uid="{6EBD98CA-0FA0-4360-B986-0AB8BF2D5766}"/>
    <cellStyle name="Total 4 5 6 4" xfId="43577" xr:uid="{DC852125-9070-4A49-BA3E-B33110FB7AFD}"/>
    <cellStyle name="Total 4 5 6 5" xfId="47393" xr:uid="{4A48400D-7213-408E-B899-EB105DBBB979}"/>
    <cellStyle name="Total 4 5 7" xfId="2701" xr:uid="{070CCB97-E15C-4B51-BFEB-04E8F3BE9DDD}"/>
    <cellStyle name="Total 4 5 7 2" xfId="6891" xr:uid="{6CA26816-CF8B-4565-9BFD-57CDDC1264D8}"/>
    <cellStyle name="Total 4 5 7 2 2" xfId="12032" xr:uid="{79AD7F7E-DB02-468F-BD08-F1F60E1C3692}"/>
    <cellStyle name="Total 4 5 7 2 2 2" xfId="21021" xr:uid="{E119BB08-881F-4201-A6E5-63D072A85419}"/>
    <cellStyle name="Total 4 5 7 2 2 2 2" xfId="29523" xr:uid="{5B3D65A9-00A5-4664-8147-9A940375ADD4}"/>
    <cellStyle name="Total 4 5 7 2 2 3" xfId="39951" xr:uid="{5CC8A0F5-2066-4E40-A58C-42A2233C48DC}"/>
    <cellStyle name="Total 4 5 7 2 3" xfId="12853" xr:uid="{2805A753-C93A-4C27-BA1D-B5FC591A793A}"/>
    <cellStyle name="Total 4 5 7 2 3 2" xfId="21842" xr:uid="{C5912D41-B764-4F78-890E-F8D150540DEE}"/>
    <cellStyle name="Total 4 5 7 2 3 2 2" xfId="32955" xr:uid="{50602D75-0D31-45E9-80D7-106EEEDD82C2}"/>
    <cellStyle name="Total 4 5 7 2 3 3" xfId="40684" xr:uid="{0F6B8CB0-6BAD-448C-A6A7-5BB200750BEA}"/>
    <cellStyle name="Total 4 5 7 2 4" xfId="15880" xr:uid="{C7835779-9626-448A-AF2E-E10D90C6A03B}"/>
    <cellStyle name="Total 4 5 7 2 4 2" xfId="27127" xr:uid="{701E0729-D291-47E4-9C00-A435C083F65A}"/>
    <cellStyle name="Total 4 5 7 2 5" xfId="30862" xr:uid="{D645CBD8-47E6-4C87-BDA7-1117B4B32D8B}"/>
    <cellStyle name="Total 4 5 7 3" xfId="9462" xr:uid="{D9A1AC44-D383-4EBC-B057-68D50EDE9CAC}"/>
    <cellStyle name="Total 4 5 7 3 2" xfId="18451" xr:uid="{4A3BB0A3-E148-4451-9E32-D62C5723DBB1}"/>
    <cellStyle name="Total 4 5 7 3 2 2" xfId="34109" xr:uid="{4CA778CD-3A02-41FC-B06F-9BB5EFF29657}"/>
    <cellStyle name="Total 4 5 7 3 3" xfId="27947" xr:uid="{3A69B993-202B-4675-AD60-4D27F03A290F}"/>
    <cellStyle name="Total 4 5 7 4" xfId="30132" xr:uid="{D4EEB5EC-3750-4FB3-9B33-4CCBBFD3730B}"/>
    <cellStyle name="Total 4 5 8" xfId="4647" xr:uid="{E1138DBC-FEB6-4240-AED7-AA97541C91E5}"/>
    <cellStyle name="Total 4 5 8 2" xfId="7233" xr:uid="{9770D07C-C87D-4907-8291-8C84264B3C42}"/>
    <cellStyle name="Total 4 5 8 2 2" xfId="16222" xr:uid="{2043F9A2-44D5-4B04-9719-B275D72DF4C7}"/>
    <cellStyle name="Total 4 5 8 2 2 2" xfId="38704" xr:uid="{EA224982-900B-4B19-9D4A-A980CA92E55A}"/>
    <cellStyle name="Total 4 5 8 2 3" xfId="27946" xr:uid="{6C40427B-FCF9-40C2-B158-DD5D9DC505A4}"/>
    <cellStyle name="Total 4 5 8 3" xfId="9870" xr:uid="{AFD43281-34E4-41CC-BA6F-9DF35C03E6D0}"/>
    <cellStyle name="Total 4 5 8 3 2" xfId="18859" xr:uid="{D6AD23FD-01B7-4429-97F6-92150BA49097}"/>
    <cellStyle name="Total 4 5 8 3 2 2" xfId="23648" xr:uid="{9E99C9DC-C156-4C52-8777-BD65934B809E}"/>
    <cellStyle name="Total 4 5 8 3 3" xfId="32082" xr:uid="{4A6B8694-4458-4BF4-B217-1EE1715CA010}"/>
    <cellStyle name="Total 4 5 8 4" xfId="13636" xr:uid="{EB1A55D8-D9E2-4212-8005-5C53BF38192F}"/>
    <cellStyle name="Total 4 5 8 4 2" xfId="27973" xr:uid="{0107B4EF-631B-48FE-9201-D9E90BD71352}"/>
    <cellStyle name="Total 4 5 8 5" xfId="36964" xr:uid="{361CADC7-C2A6-4264-8D8A-BA83F671C32C}"/>
    <cellStyle name="Total 4 5 9" xfId="6535" xr:uid="{66FC0EE1-795B-468F-AAB6-1D813A3AA5D8}"/>
    <cellStyle name="Total 4 5 9 2" xfId="11754" xr:uid="{5F4D493A-0D5E-4B46-838F-DCB8933AB93A}"/>
    <cellStyle name="Total 4 5 9 2 2" xfId="20743" xr:uid="{D6D6471C-3C1E-454D-A293-5EC030A52B68}"/>
    <cellStyle name="Total 4 5 9 2 2 2" xfId="41937" xr:uid="{EEDB8AB9-56E4-4E9D-B52E-CE24832643F4}"/>
    <cellStyle name="Total 4 5 9 2 3" xfId="34514" xr:uid="{DCBF7D9A-FD17-4510-B5EF-613EC015E25D}"/>
    <cellStyle name="Total 4 5 9 3" xfId="15524" xr:uid="{B1835272-E372-4ABF-BD80-97A75F28C481}"/>
    <cellStyle name="Total 4 5 9 3 2" xfId="28623" xr:uid="{4A04856F-2829-4FAB-8B5F-D84E1CA362E9}"/>
    <cellStyle name="Total 4 5 9 4" xfId="24926" xr:uid="{749B7302-165C-4589-8D01-2F0F4C03F5A0}"/>
    <cellStyle name="Total 4 6" xfId="371" xr:uid="{87D7623F-8531-4DE2-9045-6B92B0E40718}"/>
    <cellStyle name="Total 4 6 10" xfId="9242" xr:uid="{683403C8-E0CB-463D-A8BA-F08C4EF5FD37}"/>
    <cellStyle name="Total 4 6 10 2" xfId="18231" xr:uid="{8F802F18-F2E5-40B2-8DB5-8F4E60D85886}"/>
    <cellStyle name="Total 4 6 10 2 2" xfId="31323" xr:uid="{6FA944B0-085D-44EA-A636-98D8E37642A7}"/>
    <cellStyle name="Total 4 6 10 3" xfId="43481" xr:uid="{5D7896FA-9267-4FD2-9EB8-F328EF1887EE}"/>
    <cellStyle name="Total 4 6 11" xfId="12345" xr:uid="{B5047E17-3AB3-4921-992C-3455537BB4DA}"/>
    <cellStyle name="Total 4 6 11 2" xfId="21334" xr:uid="{570509FA-D4D7-44DD-9F87-E39DC554B9FF}"/>
    <cellStyle name="Total 4 6 11 2 2" xfId="26839" xr:uid="{146ED5E8-D682-43D8-AD14-6D0AAFE28279}"/>
    <cellStyle name="Total 4 6 11 3" xfId="40919" xr:uid="{B217090C-A7CA-41A1-95BB-1177E213CB68}"/>
    <cellStyle name="Total 4 6 12" xfId="2377" xr:uid="{702CF702-A45C-4E12-8E16-B38B135F0161}"/>
    <cellStyle name="Total 4 6 12 2" xfId="32040" xr:uid="{9B987AA9-9433-4840-97B3-D130CD4E405B}"/>
    <cellStyle name="Total 4 6 13" xfId="13286" xr:uid="{3D10AFA3-86C4-4026-B6A7-A6E7EB966D98}"/>
    <cellStyle name="Total 4 6 13 2" xfId="38624" xr:uid="{47BCA30A-2998-45A3-8138-DC7C6950EDB9}"/>
    <cellStyle name="Total 4 6 14" xfId="27641" xr:uid="{5695F4DF-3413-4B45-98C4-CA64C745C65B}"/>
    <cellStyle name="Total 4 6 15" xfId="44421" xr:uid="{F71C84C0-3E5B-48E8-923D-B8CE0835156F}"/>
    <cellStyle name="Total 4 6 16" xfId="45663" xr:uid="{1201E692-DE20-43C1-8603-E9121D56A0AC}"/>
    <cellStyle name="Total 4 6 2" xfId="720" xr:uid="{1C1CA307-510B-4230-B9B0-DA96F5C089D5}"/>
    <cellStyle name="Total 4 6 2 2" xfId="5096" xr:uid="{3711C9F2-C5FA-47A8-9AAF-70E1CA62640D}"/>
    <cellStyle name="Total 4 6 2 2 2" xfId="7682" xr:uid="{5793B398-07EC-405B-9E1B-E58A59548B1A}"/>
    <cellStyle name="Total 4 6 2 2 2 2" xfId="16671" xr:uid="{D3D279BE-041B-4BA5-BF15-647AC46BE557}"/>
    <cellStyle name="Total 4 6 2 2 2 2 2" xfId="28958" xr:uid="{2C163217-D68E-4FB0-AE79-7DD4DA8293C7}"/>
    <cellStyle name="Total 4 6 2 2 2 3" xfId="39128" xr:uid="{14859E31-5AA1-4A05-9FA2-98EAC941FE02}"/>
    <cellStyle name="Total 4 6 2 2 2 4" xfId="56451" xr:uid="{85ECFA2C-81A9-4FDD-8F17-9AD5C5488C65}"/>
    <cellStyle name="Total 4 6 2 2 3" xfId="10319" xr:uid="{F15AFE6A-D671-45A3-819A-8D33A2F2506B}"/>
    <cellStyle name="Total 4 6 2 2 3 2" xfId="19308" xr:uid="{A50B57AF-EB50-41FF-BFCF-A4A24831ACB4}"/>
    <cellStyle name="Total 4 6 2 2 3 2 2" xfId="36424" xr:uid="{9F717068-A47C-4D63-9C8F-B4348460798E}"/>
    <cellStyle name="Total 4 6 2 2 3 3" xfId="42719" xr:uid="{87528D13-892C-4657-924D-D68A1EA555A8}"/>
    <cellStyle name="Total 4 6 2 2 4" xfId="14085" xr:uid="{C2C754C9-0DFA-4BAF-A036-4DC8AF49D593}"/>
    <cellStyle name="Total 4 6 2 2 4 2" xfId="30137" xr:uid="{7C1AADAA-8BC3-485F-902F-2E4C385F2667}"/>
    <cellStyle name="Total 4 6 2 2 5" xfId="28239" xr:uid="{54E57B33-174D-4C25-B363-1B6019B58028}"/>
    <cellStyle name="Total 4 6 2 2 6" xfId="49669" xr:uid="{47C86FF3-4960-449B-AADB-45404F638F5A}"/>
    <cellStyle name="Total 4 6 2 3" xfId="3157" xr:uid="{074E58DF-673A-42AE-995A-775796116108}"/>
    <cellStyle name="Total 4 6 2 3 2" xfId="27509" xr:uid="{487E65B9-E857-41E0-9D27-0F403C1CDA56}"/>
    <cellStyle name="Total 4 6 2 3 2 2" xfId="59070" xr:uid="{95B672D2-1409-4342-BC72-E40AA15A1012}"/>
    <cellStyle name="Total 4 6 2 3 3" xfId="52289" xr:uid="{8482710B-8D5F-4D58-9338-CAB8C46FCB22}"/>
    <cellStyle name="Total 4 6 2 4" xfId="33646" xr:uid="{E9155E82-52F2-4EF6-BB79-61566FE32B96}"/>
    <cellStyle name="Total 4 6 2 4 2" xfId="54590" xr:uid="{18B6F483-8C92-45AD-AF03-C31C26840904}"/>
    <cellStyle name="Total 4 6 2 4 3" xfId="47786" xr:uid="{DD61F6F8-509E-46C5-8CB9-15DDB5B2B313}"/>
    <cellStyle name="Total 4 6 2 5" xfId="46172" xr:uid="{D441736D-353A-4314-8428-4EBD87A6D6E4}"/>
    <cellStyle name="Total 4 6 3" xfId="1065" xr:uid="{9554C8F9-F596-4BF2-9A1B-6A85B277005E}"/>
    <cellStyle name="Total 4 6 3 2" xfId="5417" xr:uid="{CD683605-6E07-4EF3-9F67-9097BD50BBC5}"/>
    <cellStyle name="Total 4 6 3 2 2" xfId="8003" xr:uid="{158B6636-F781-430F-9A4C-3B2B1DB88C6F}"/>
    <cellStyle name="Total 4 6 3 2 2 2" xfId="16992" xr:uid="{6A500580-89D0-462E-8ACA-3D750C83D9B2}"/>
    <cellStyle name="Total 4 6 3 2 2 2 2" xfId="35382" xr:uid="{A0AC66B1-4795-4275-A742-F3E768527869}"/>
    <cellStyle name="Total 4 6 3 2 2 3" xfId="32784" xr:uid="{609246A7-F287-4980-B19A-171146C4C032}"/>
    <cellStyle name="Total 4 6 3 2 2 4" xfId="56853" xr:uid="{C86A9F20-58C7-4CF9-976D-6F501DD3EDB2}"/>
    <cellStyle name="Total 4 6 3 2 3" xfId="10640" xr:uid="{060BCD98-C793-4220-9747-8660958F9409}"/>
    <cellStyle name="Total 4 6 3 2 3 2" xfId="19629" xr:uid="{AE925BC3-9877-4793-B800-765B60F5DA78}"/>
    <cellStyle name="Total 4 6 3 2 3 2 2" xfId="43455" xr:uid="{5138A4F6-8242-46FD-83A6-BE1EC78F78A2}"/>
    <cellStyle name="Total 4 6 3 2 3 3" xfId="32214" xr:uid="{80DB8D32-D5A0-48B4-96BE-FE8894C1B4F4}"/>
    <cellStyle name="Total 4 6 3 2 4" xfId="14406" xr:uid="{C1C03823-2A21-4F2E-9130-73C8FA0D0EA5}"/>
    <cellStyle name="Total 4 6 3 2 4 2" xfId="26271" xr:uid="{4D0B9A78-E117-420E-8C2B-E65ED3BD8098}"/>
    <cellStyle name="Total 4 6 3 2 5" xfId="22918" xr:uid="{7BAB83ED-B6F8-472B-ACD0-0374B5EDA295}"/>
    <cellStyle name="Total 4 6 3 2 6" xfId="50071" xr:uid="{ECDAB457-00A4-47A1-BC7D-426CE5EBA5C9}"/>
    <cellStyle name="Total 4 6 3 3" xfId="3502" xr:uid="{B370DA4F-0556-4BC5-B6AA-89C4E3140306}"/>
    <cellStyle name="Total 4 6 3 3 2" xfId="28719" xr:uid="{E967A371-A4A6-4AA9-BFD3-54A0240AD9F7}"/>
    <cellStyle name="Total 4 6 3 3 2 2" xfId="58155" xr:uid="{291642DB-8DC1-4311-8F1D-4D79ADF343EA}"/>
    <cellStyle name="Total 4 6 3 3 3" xfId="51373" xr:uid="{5EBE5AAA-A35C-428C-8438-85159BCBB348}"/>
    <cellStyle name="Total 4 6 3 4" xfId="26598" xr:uid="{12AA7F85-CD9F-4537-8E95-E505B279EA88}"/>
    <cellStyle name="Total 4 6 3 4 2" xfId="54980" xr:uid="{5D979805-4270-48FA-82D5-229E24A8DF58}"/>
    <cellStyle name="Total 4 6 3 4 3" xfId="48188" xr:uid="{6F23D905-440A-4487-B5AE-9A1A3A1F8968}"/>
    <cellStyle name="Total 4 6 3 5" xfId="53280" xr:uid="{1536EE75-E4A4-4793-B1EC-6E7A875EE6AD}"/>
    <cellStyle name="Total 4 6 3 6" xfId="46574" xr:uid="{110FC2AC-A4B1-4D26-98E7-DB6E05B7A21B}"/>
    <cellStyle name="Total 4 6 4" xfId="1409" xr:uid="{037C659F-C0B3-46AC-A21E-3B3F50122770}"/>
    <cellStyle name="Total 4 6 4 2" xfId="5754" xr:uid="{E57E5B58-A0CC-40B2-A960-90BCD86366CF}"/>
    <cellStyle name="Total 4 6 4 2 2" xfId="8340" xr:uid="{AC4A9601-B532-440D-94FC-8A9F2451B0BA}"/>
    <cellStyle name="Total 4 6 4 2 2 2" xfId="17329" xr:uid="{0A2176F0-CE3C-4EE3-B56D-76C5027CB969}"/>
    <cellStyle name="Total 4 6 4 2 2 2 2" xfId="24197" xr:uid="{E5C39180-AEED-4EF1-9BFB-9E2BD5F4A295}"/>
    <cellStyle name="Total 4 6 4 2 2 3" xfId="39376" xr:uid="{4494390A-B495-4E11-961B-638809322BEE}"/>
    <cellStyle name="Total 4 6 4 2 3" xfId="10977" xr:uid="{7F097ACC-7E28-4903-8CD7-6FCC08241910}"/>
    <cellStyle name="Total 4 6 4 2 3 2" xfId="19966" xr:uid="{561B9E07-58EC-445C-904D-DAC2926ACC68}"/>
    <cellStyle name="Total 4 6 4 2 3 2 2" xfId="42671" xr:uid="{350AEB8B-BD4D-45C4-80D9-1DCDB014DD28}"/>
    <cellStyle name="Total 4 6 4 2 3 3" xfId="31928" xr:uid="{0555EBC9-07DA-4C32-BCF3-21ED9877E508}"/>
    <cellStyle name="Total 4 6 4 2 4" xfId="14743" xr:uid="{4CF79B8F-F511-4787-9EA8-64635B06C920}"/>
    <cellStyle name="Total 4 6 4 2 4 2" xfId="35221" xr:uid="{AE198354-8E58-4B3A-921C-FACE947D922A}"/>
    <cellStyle name="Total 4 6 4 2 5" xfId="32133" xr:uid="{E8F80E8D-6B7A-47A3-9497-206CDCA500EF}"/>
    <cellStyle name="Total 4 6 4 2 6" xfId="55979" xr:uid="{0EEFB13F-4EAF-4255-BFDB-018ADBC9552E}"/>
    <cellStyle name="Total 4 6 4 3" xfId="3846" xr:uid="{30E39EC6-1131-46AB-BEB3-5EBEBBC89917}"/>
    <cellStyle name="Total 4 6 4 3 2" xfId="27125" xr:uid="{0B6B424B-A571-4FCB-8601-60A2CE5F436A}"/>
    <cellStyle name="Total 4 6 4 4" xfId="27804" xr:uid="{38450618-852C-4B72-B71B-9FDA634BDAE9}"/>
    <cellStyle name="Total 4 6 4 5" xfId="49197" xr:uid="{C568DAD2-38F7-49CB-B7E9-68D27E415FE2}"/>
    <cellStyle name="Total 4 6 5" xfId="1833" xr:uid="{3EA6B7D6-AB0E-41CE-8F48-7E130B7128CC}"/>
    <cellStyle name="Total 4 6 5 2" xfId="6150" xr:uid="{8865DC61-82E1-44E2-B8DD-9959DA7AE490}"/>
    <cellStyle name="Total 4 6 5 2 2" xfId="8736" xr:uid="{D55BE12E-95BA-409C-95AE-E1F61AF4F1E2}"/>
    <cellStyle name="Total 4 6 5 2 2 2" xfId="17725" xr:uid="{E0DD75D7-1FD9-4E41-B83C-1C3FB91E969C}"/>
    <cellStyle name="Total 4 6 5 2 2 2 2" xfId="38298" xr:uid="{45B55C48-F820-4370-A1A0-9AA3F583B2A4}"/>
    <cellStyle name="Total 4 6 5 2 2 3" xfId="31518" xr:uid="{90A9CDE3-3631-4201-83DB-504CA67EC730}"/>
    <cellStyle name="Total 4 6 5 2 3" xfId="11373" xr:uid="{00F8EA60-E4D9-45BE-A613-85C13A31C7AD}"/>
    <cellStyle name="Total 4 6 5 2 3 2" xfId="20362" xr:uid="{35701954-F483-4DF5-B65F-F19373EDA350}"/>
    <cellStyle name="Total 4 6 5 2 3 2 2" xfId="35332" xr:uid="{C04A685B-4A5B-4D7F-A4E9-D48DE5FFD8AC}"/>
    <cellStyle name="Total 4 6 5 2 3 3" xfId="24123" xr:uid="{0DE916BC-8A58-4B23-AEDD-C2903A3EC97E}"/>
    <cellStyle name="Total 4 6 5 2 4" xfId="15139" xr:uid="{9B490AC1-BA75-4379-8A8B-44016C8A5882}"/>
    <cellStyle name="Total 4 6 5 2 4 2" xfId="24715" xr:uid="{15FFF23D-CE9C-47C6-BBB6-2215841948AD}"/>
    <cellStyle name="Total 4 6 5 2 5" xfId="32170" xr:uid="{CDCD0DFD-D2AA-47C1-BF5F-C85335C8EFAA}"/>
    <cellStyle name="Total 4 6 5 2 6" xfId="57732" xr:uid="{BC0B68AF-A3CD-4616-AC10-E51698EC527B}"/>
    <cellStyle name="Total 4 6 5 3" xfId="4270" xr:uid="{DB08BFE5-7704-4AE1-A242-4446EBE00A81}"/>
    <cellStyle name="Total 4 6 5 3 2" xfId="28259" xr:uid="{4AF2593C-6D2B-4305-AB3E-3E4CE15C0677}"/>
    <cellStyle name="Total 4 6 5 4" xfId="40136" xr:uid="{5196D370-0DAA-48BB-B626-0ACCCF12BAC1}"/>
    <cellStyle name="Total 4 6 5 5" xfId="50950" xr:uid="{533ABFA7-2460-4517-BCE7-EDCE4A1280AC}"/>
    <cellStyle name="Total 4 6 6" xfId="2028" xr:uid="{7EA03B67-B4A9-4D5C-869C-73A0E1518474}"/>
    <cellStyle name="Total 4 6 6 2" xfId="6336" xr:uid="{16098331-92E3-409F-9A63-88A9F20AEBAA}"/>
    <cellStyle name="Total 4 6 6 2 2" xfId="8922" xr:uid="{591DEC30-48A8-453A-8793-16125B135F51}"/>
    <cellStyle name="Total 4 6 6 2 2 2" xfId="17911" xr:uid="{5572B680-E58D-4C6A-BDAE-9B0B17B8DAE0}"/>
    <cellStyle name="Total 4 6 6 2 2 2 2" xfId="39700" xr:uid="{084B0336-B7A9-4C3E-A22A-BE494CE1C2B4}"/>
    <cellStyle name="Total 4 6 6 2 2 3" xfId="33937" xr:uid="{F908DA21-3462-4912-970C-09826D556C98}"/>
    <cellStyle name="Total 4 6 6 2 3" xfId="11559" xr:uid="{142BDC94-8C60-4494-8E05-DC9CB3538FD0}"/>
    <cellStyle name="Total 4 6 6 2 3 2" xfId="20548" xr:uid="{7E10E962-1CDC-4D24-8A36-F61F1B82C58D}"/>
    <cellStyle name="Total 4 6 6 2 3 2 2" xfId="30653" xr:uid="{3F7FB9CE-61B6-449A-8658-8E7C6D150FEB}"/>
    <cellStyle name="Total 4 6 6 2 3 3" xfId="32023" xr:uid="{9B2B2A96-D85F-4095-8D87-3743B28EC467}"/>
    <cellStyle name="Total 4 6 6 2 4" xfId="15325" xr:uid="{D9EFFB59-4C6C-4094-BEA2-4B4C246224F3}"/>
    <cellStyle name="Total 4 6 6 2 4 2" xfId="28167" xr:uid="{9986A1DC-C7EC-454E-A592-05D7750284CD}"/>
    <cellStyle name="Total 4 6 6 2 5" xfId="32485" xr:uid="{BACC745C-F4F8-43F3-8DD2-CC394A0A221C}"/>
    <cellStyle name="Total 4 6 6 2 6" xfId="54142" xr:uid="{8F098F77-56D0-466E-B9BE-E59F4D662F9B}"/>
    <cellStyle name="Total 4 6 6 3" xfId="4465" xr:uid="{03CC1266-AD33-44E9-BC48-46A4D60B3BD5}"/>
    <cellStyle name="Total 4 6 6 3 2" xfId="33404" xr:uid="{5A42E4BE-DAE7-41BC-99D5-44BC9F836FE4}"/>
    <cellStyle name="Total 4 6 6 4" xfId="38102" xr:uid="{DD5E986B-CDA9-49BC-A025-F3635C7B881D}"/>
    <cellStyle name="Total 4 6 6 5" xfId="47430" xr:uid="{83718886-EA75-4E66-8873-582B914BF9DE}"/>
    <cellStyle name="Total 4 6 7" xfId="2839" xr:uid="{7F1A4E44-3B91-4ABD-9EEA-1B8563B8F3E1}"/>
    <cellStyle name="Total 4 6 7 2" xfId="6989" xr:uid="{74792A63-DB82-4978-BAAB-9D871A564005}"/>
    <cellStyle name="Total 4 6 7 2 2" xfId="12118" xr:uid="{AEB87B35-834A-45F7-943C-C4413F185937}"/>
    <cellStyle name="Total 4 6 7 2 2 2" xfId="21107" xr:uid="{18E49105-B034-4E4A-BDB2-0ED975C39EEA}"/>
    <cellStyle name="Total 4 6 7 2 2 2 2" xfId="23817" xr:uid="{C136B38F-0E07-4AB4-AEE8-B1AE747482BD}"/>
    <cellStyle name="Total 4 6 7 2 2 3" xfId="32672" xr:uid="{95A2F7DE-9CFF-4A7A-9CDC-59E86CBD4D75}"/>
    <cellStyle name="Total 4 6 7 2 3" xfId="12933" xr:uid="{A16F25A9-8669-45E6-8191-290949ABAF9D}"/>
    <cellStyle name="Total 4 6 7 2 3 2" xfId="21922" xr:uid="{C432AD43-F8A9-4790-ACFF-4492B296DB37}"/>
    <cellStyle name="Total 4 6 7 2 3 2 2" xfId="29611" xr:uid="{FA656437-B071-4AA1-9F8F-FE2A613BBDDC}"/>
    <cellStyle name="Total 4 6 7 2 3 3" xfId="36346" xr:uid="{FA299EE0-ACB0-4271-9F88-59ECFA4E1317}"/>
    <cellStyle name="Total 4 6 7 2 4" xfId="15978" xr:uid="{26500B86-E9A4-45DC-9C43-D062B30EE3C3}"/>
    <cellStyle name="Total 4 6 7 2 4 2" xfId="22269" xr:uid="{EBEDD20E-108C-4951-B35F-C3105219F4FB}"/>
    <cellStyle name="Total 4 6 7 2 5" xfId="42275" xr:uid="{0AA9814A-7BE3-4D19-9DFA-D58D3176C8AE}"/>
    <cellStyle name="Total 4 6 7 3" xfId="9552" xr:uid="{02C254C3-68D3-4CC5-A5CA-9C0DFCBFD4C7}"/>
    <cellStyle name="Total 4 6 7 3 2" xfId="18541" xr:uid="{7B8A0076-DCF2-4B2C-8416-A733D02C13E9}"/>
    <cellStyle name="Total 4 6 7 3 2 2" xfId="31526" xr:uid="{730A4ECB-EDA0-47DE-90BB-7BC7E5DBAD1A}"/>
    <cellStyle name="Total 4 6 7 3 3" xfId="29863" xr:uid="{A0F93F1D-801F-40E2-9CEF-297D51A25406}"/>
    <cellStyle name="Total 4 6 7 4" xfId="27191" xr:uid="{A46E0A2B-C7CD-44C8-85E2-180FF7AE3F77}"/>
    <cellStyle name="Total 4 6 8" xfId="4772" xr:uid="{ED813D80-5E10-4336-8A0D-FF4016F35706}"/>
    <cellStyle name="Total 4 6 8 2" xfId="7358" xr:uid="{B24EF67C-3573-409D-87FA-28B2203E0D45}"/>
    <cellStyle name="Total 4 6 8 2 2" xfId="16347" xr:uid="{144FB2AE-5BD5-4D8D-B4B5-3CCDF559B37A}"/>
    <cellStyle name="Total 4 6 8 2 2 2" xfId="29689" xr:uid="{FE01B91A-DA28-4415-ABFC-22173AE9ADEB}"/>
    <cellStyle name="Total 4 6 8 2 3" xfId="25559" xr:uid="{64A61055-8380-43B7-B4EC-EACB259E0E58}"/>
    <cellStyle name="Total 4 6 8 3" xfId="9995" xr:uid="{FBCEB28F-329F-40F6-AC07-AC21532A07BF}"/>
    <cellStyle name="Total 4 6 8 3 2" xfId="18984" xr:uid="{E6DE08A7-BFB5-4EA0-B667-AD07A81ED972}"/>
    <cellStyle name="Total 4 6 8 3 2 2" xfId="32579" xr:uid="{88EE1B11-32EA-4C4A-AF9A-83E232837298}"/>
    <cellStyle name="Total 4 6 8 3 3" xfId="43870" xr:uid="{0CA909C8-5D00-44C9-96EE-08657198F95C}"/>
    <cellStyle name="Total 4 6 8 4" xfId="13761" xr:uid="{0350599A-A490-4EF9-8590-7A6ACEA5F828}"/>
    <cellStyle name="Total 4 6 8 4 2" xfId="22521" xr:uid="{9137760C-A9F1-4141-BEF4-88E5D94D6878}"/>
    <cellStyle name="Total 4 6 8 5" xfId="33557" xr:uid="{BEDB5EA0-2560-48CC-B8DA-BFAB1170FE43}"/>
    <cellStyle name="Total 4 6 9" xfId="6673" xr:uid="{55417C69-CF12-4182-9BD9-888DACD97F77}"/>
    <cellStyle name="Total 4 6 9 2" xfId="11879" xr:uid="{D7D4C0C5-537F-4E53-AF7C-C8F526A35E41}"/>
    <cellStyle name="Total 4 6 9 2 2" xfId="20868" xr:uid="{220780B2-FC82-4594-84AB-8DCDE88C2A32}"/>
    <cellStyle name="Total 4 6 9 2 2 2" xfId="26957" xr:uid="{5224CD66-7129-4A7D-95C6-3518D250FD84}"/>
    <cellStyle name="Total 4 6 9 2 3" xfId="24230" xr:uid="{2312A97F-1E5A-434B-B83F-508DB1229265}"/>
    <cellStyle name="Total 4 6 9 3" xfId="15662" xr:uid="{136723E3-61CC-42E5-8CF7-F527EDF5D1E1}"/>
    <cellStyle name="Total 4 6 9 3 2" xfId="43683" xr:uid="{F917E82F-8CB8-458D-B4F6-070F632BC6B5}"/>
    <cellStyle name="Total 4 6 9 4" xfId="33957" xr:uid="{64A5EFEC-B092-4607-97C1-78FD2C0073E2}"/>
    <cellStyle name="Total 4 7" xfId="514" xr:uid="{A575BB17-326D-47D3-9C73-27F76FFC1462}"/>
    <cellStyle name="Total 4 7 10" xfId="44465" xr:uid="{7C54F5BC-C0C3-44DC-90BA-C88A05E5D53F}"/>
    <cellStyle name="Total 4 7 11" xfId="45699" xr:uid="{D54D7A52-BAE6-4388-9DA7-0E212591DA33}"/>
    <cellStyle name="Total 4 7 2" xfId="863" xr:uid="{B46BC584-1081-4388-8E7C-7CC597D711C1}"/>
    <cellStyle name="Total 4 7 2 2" xfId="5232" xr:uid="{56A5EBEF-005B-4BC4-ACAC-CE5066F333E6}"/>
    <cellStyle name="Total 4 7 2 2 2" xfId="7818" xr:uid="{40DB9800-0436-49D7-8A15-E44D40CF25D3}"/>
    <cellStyle name="Total 4 7 2 2 2 2" xfId="16807" xr:uid="{0061DB01-AC50-475D-BD91-323379710E87}"/>
    <cellStyle name="Total 4 7 2 2 2 2 2" xfId="42970" xr:uid="{19828C6B-CD20-4E14-8163-20A4433D024E}"/>
    <cellStyle name="Total 4 7 2 2 2 3" xfId="34857" xr:uid="{9FB6BDB6-0A43-4B50-92B4-4DF5C9180F89}"/>
    <cellStyle name="Total 4 7 2 2 2 4" xfId="56487" xr:uid="{BCD06B33-7A4C-4FB6-9287-E076C9E82C7E}"/>
    <cellStyle name="Total 4 7 2 2 3" xfId="10455" xr:uid="{DDB3EA4E-8047-4297-9A34-131FC1304806}"/>
    <cellStyle name="Total 4 7 2 2 3 2" xfId="19444" xr:uid="{531A1CC4-7D40-4817-96B3-40AB7C11E3E8}"/>
    <cellStyle name="Total 4 7 2 2 3 2 2" xfId="24893" xr:uid="{B34BA8BF-302F-4BE0-939F-4004815C2B91}"/>
    <cellStyle name="Total 4 7 2 2 3 3" xfId="34678" xr:uid="{DFA8676E-9717-49E1-81ED-86DE4C49EE49}"/>
    <cellStyle name="Total 4 7 2 2 4" xfId="14221" xr:uid="{3C87F812-B967-46AE-A331-86C408E5EBA5}"/>
    <cellStyle name="Total 4 7 2 2 4 2" xfId="26457" xr:uid="{235F3BBE-0AC2-463B-937A-98D67B69D2A4}"/>
    <cellStyle name="Total 4 7 2 2 5" xfId="28028" xr:uid="{6DA9D9B9-4EB9-478E-99E8-15468B94B629}"/>
    <cellStyle name="Total 4 7 2 2 6" xfId="49705" xr:uid="{E0714149-6BDA-41C2-AC98-AA39FAD9D0ED}"/>
    <cellStyle name="Total 4 7 2 3" xfId="3300" xr:uid="{44A5A769-3F4E-432D-AA5C-CD5F3E8EB031}"/>
    <cellStyle name="Total 4 7 2 3 2" xfId="42122" xr:uid="{2A1AC96C-C219-4A5C-B7C1-5A2782D070DE}"/>
    <cellStyle name="Total 4 7 2 3 2 2" xfId="58220" xr:uid="{65D2409C-50CC-4264-AA43-F1908B5DFE41}"/>
    <cellStyle name="Total 4 7 2 3 3" xfId="51438" xr:uid="{37D007C6-C194-4D7D-A3D3-6CBEED4FD1C6}"/>
    <cellStyle name="Total 4 7 2 4" xfId="22651" xr:uid="{57EBA4BC-8499-4AB3-8A02-EAB52C1F086E}"/>
    <cellStyle name="Total 4 7 2 4 2" xfId="54626" xr:uid="{32676314-44E6-40C8-A8DF-7F5C91A4722A}"/>
    <cellStyle name="Total 4 7 2 4 3" xfId="47822" xr:uid="{3CEF6D0D-A993-4A89-9097-676B7EE71B83}"/>
    <cellStyle name="Total 4 7 2 5" xfId="46208" xr:uid="{EAB9C4A9-4C19-4BA2-AE0C-A7D1B2619319}"/>
    <cellStyle name="Total 4 7 3" xfId="1208" xr:uid="{8A69C666-D3BA-4FE0-B033-8258E4F8D1FA}"/>
    <cellStyle name="Total 4 7 3 2" xfId="5553" xr:uid="{DF78E624-D7D8-4AC3-9ADD-003D3CACA6E9}"/>
    <cellStyle name="Total 4 7 3 2 2" xfId="8139" xr:uid="{677A6BA3-00D7-43D7-9169-8A0F50DC5309}"/>
    <cellStyle name="Total 4 7 3 2 2 2" xfId="17128" xr:uid="{4E2B0F5C-A631-45EB-A10E-8C9BA0FFB2EC}"/>
    <cellStyle name="Total 4 7 3 2 2 2 2" xfId="31729" xr:uid="{22CF1AEA-7B40-4127-9799-6D5A8DD5DDD5}"/>
    <cellStyle name="Total 4 7 3 2 2 3" xfId="25818" xr:uid="{EE9153FA-D388-4BA6-A3D8-058E88B8516D}"/>
    <cellStyle name="Total 4 7 3 2 2 4" xfId="56889" xr:uid="{7E7DAB1C-64C2-475A-8532-C656019601FA}"/>
    <cellStyle name="Total 4 7 3 2 3" xfId="10776" xr:uid="{D25C46E2-1375-4E52-B888-CCE1563FBDA8}"/>
    <cellStyle name="Total 4 7 3 2 3 2" xfId="19765" xr:uid="{9A63F516-1B65-4D61-AA70-6B66E62620DC}"/>
    <cellStyle name="Total 4 7 3 2 3 2 2" xfId="32816" xr:uid="{4C91C081-69E3-4EA2-A75C-53F573924916}"/>
    <cellStyle name="Total 4 7 3 2 3 3" xfId="40543" xr:uid="{C9C92722-213C-4806-883D-AD6BF95EB45E}"/>
    <cellStyle name="Total 4 7 3 2 4" xfId="14542" xr:uid="{54048917-4B1D-490F-9592-2C7393B4E8BF}"/>
    <cellStyle name="Total 4 7 3 2 4 2" xfId="39002" xr:uid="{2FCBE116-19D3-4360-B5F7-2BB51F9FFCBC}"/>
    <cellStyle name="Total 4 7 3 2 5" xfId="26003" xr:uid="{8E411BE3-B13F-4838-814E-D663E60A36AA}"/>
    <cellStyle name="Total 4 7 3 2 6" xfId="50107" xr:uid="{C98A0EAB-CDF0-44E4-94D6-C92F8AAE8BA0}"/>
    <cellStyle name="Total 4 7 3 3" xfId="3645" xr:uid="{934D3FA2-285C-419F-979C-9454A6A83D06}"/>
    <cellStyle name="Total 4 7 3 3 2" xfId="35863" xr:uid="{EB4EEE3F-DB2E-49DE-AAE2-1FD6507C352A}"/>
    <cellStyle name="Total 4 7 3 3 2 2" xfId="55806" xr:uid="{18C7C14D-0D4A-45F7-B4F9-AF76F0D7E58A}"/>
    <cellStyle name="Total 4 7 3 3 3" xfId="49023" xr:uid="{272EC809-31A8-457C-B262-22237708B22E}"/>
    <cellStyle name="Total 4 7 3 4" xfId="34538" xr:uid="{A9763E42-B880-49DA-9160-43BC2F7D2C0E}"/>
    <cellStyle name="Total 4 7 3 4 2" xfId="55016" xr:uid="{371D8D69-5157-4123-82D3-1F53BB85B54B}"/>
    <cellStyle name="Total 4 7 3 4 3" xfId="48224" xr:uid="{FD263393-3AF5-41D9-9389-9214B9815C30}"/>
    <cellStyle name="Total 4 7 3 5" xfId="53316" xr:uid="{69FBAE6F-1D16-4F07-8B15-C177EF544705}"/>
    <cellStyle name="Total 4 7 3 6" xfId="46610" xr:uid="{3CE55579-9426-4E54-8A73-ED4314751C7D}"/>
    <cellStyle name="Total 4 7 4" xfId="1552" xr:uid="{5563E29D-B45B-4EE0-840D-32749C486B34}"/>
    <cellStyle name="Total 4 7 4 2" xfId="5897" xr:uid="{5DCF0E50-F9B2-4254-B8F8-B23C02E741EE}"/>
    <cellStyle name="Total 4 7 4 2 2" xfId="8483" xr:uid="{1F42ADCF-09C0-484B-80DE-59982F6887E2}"/>
    <cellStyle name="Total 4 7 4 2 2 2" xfId="17472" xr:uid="{F1102FCC-5AAD-4C33-A8ED-072F9F1C4B86}"/>
    <cellStyle name="Total 4 7 4 2 2 2 2" xfId="26322" xr:uid="{F7B63DA5-18C0-435E-8A4D-7C6283822CFD}"/>
    <cellStyle name="Total 4 7 4 2 2 3" xfId="31754" xr:uid="{F8AB69CF-0BD1-4E18-B5A9-B8463621DCA5}"/>
    <cellStyle name="Total 4 7 4 2 3" xfId="11120" xr:uid="{5A8CD9CF-62BB-49A6-9F93-C71E1A10B04D}"/>
    <cellStyle name="Total 4 7 4 2 3 2" xfId="20109" xr:uid="{B6FCFE11-0C31-441A-94B1-5676886960AF}"/>
    <cellStyle name="Total 4 7 4 2 3 2 2" xfId="22351" xr:uid="{5A8479CF-D946-4151-A940-A28DA05D5FE3}"/>
    <cellStyle name="Total 4 7 4 2 3 3" xfId="40520" xr:uid="{39AE04E7-4AAF-43DF-8B89-68E3CBEC399A}"/>
    <cellStyle name="Total 4 7 4 2 4" xfId="14886" xr:uid="{52449FA9-D9F0-4853-AEBE-4F63CF84BBB7}"/>
    <cellStyle name="Total 4 7 4 2 4 2" xfId="30178" xr:uid="{0FF65D3F-27C9-4236-BB83-B64BD2E26F07}"/>
    <cellStyle name="Total 4 7 4 2 5" xfId="40669" xr:uid="{10BC2C0C-5CB8-4053-AFEB-18E9D0F7849E}"/>
    <cellStyle name="Total 4 7 4 2 6" xfId="56015" xr:uid="{FD0BECD3-CCB3-4DC2-81CA-656A63A6DF61}"/>
    <cellStyle name="Total 4 7 4 3" xfId="3989" xr:uid="{70006A4F-DCDE-4D51-B17D-FC5C8B153270}"/>
    <cellStyle name="Total 4 7 4 3 2" xfId="25666" xr:uid="{ECB6E3A7-B35A-458D-90B0-99D146BEF422}"/>
    <cellStyle name="Total 4 7 4 4" xfId="36760" xr:uid="{19179E5A-AC4C-46F5-A3BE-494A7903B0AF}"/>
    <cellStyle name="Total 4 7 4 5" xfId="49233" xr:uid="{BD7A6E3E-3127-425A-95C2-48B82B92996A}"/>
    <cellStyle name="Total 4 7 5" xfId="1864" xr:uid="{3B7A1641-0212-48BD-A9FD-4C677FB10970}"/>
    <cellStyle name="Total 4 7 5 2" xfId="6180" xr:uid="{EB6D0328-F075-4808-8514-C50B413F427D}"/>
    <cellStyle name="Total 4 7 5 2 2" xfId="8766" xr:uid="{E2E3AC49-6A4B-4514-AEED-E9609ECD42F1}"/>
    <cellStyle name="Total 4 7 5 2 2 2" xfId="17755" xr:uid="{D34CA65E-4F42-49B7-95E0-CFE50E2C92A6}"/>
    <cellStyle name="Total 4 7 5 2 2 2 2" xfId="36479" xr:uid="{40710B09-2A91-4516-A34A-D2C3074F0B51}"/>
    <cellStyle name="Total 4 7 5 2 2 3" xfId="42318" xr:uid="{F167D0F2-32BE-4769-883E-1FD86228459F}"/>
    <cellStyle name="Total 4 7 5 2 3" xfId="11403" xr:uid="{75444B1B-44BA-4990-BC28-374BA054E2AB}"/>
    <cellStyle name="Total 4 7 5 2 3 2" xfId="20392" xr:uid="{F82B63EA-F7B4-439D-920F-E9948F99D6A0}"/>
    <cellStyle name="Total 4 7 5 2 3 2 2" xfId="30482" xr:uid="{EA7DE57E-6FEE-4F35-9EDC-FC1139B965A9}"/>
    <cellStyle name="Total 4 7 5 2 3 3" xfId="27026" xr:uid="{7A5B0F08-75E6-4237-8BC8-B78ED4E8D305}"/>
    <cellStyle name="Total 4 7 5 2 4" xfId="15169" xr:uid="{866D4353-A177-4AF5-B5A4-098E5D8FCC6D}"/>
    <cellStyle name="Total 4 7 5 2 4 2" xfId="41165" xr:uid="{B5D781F3-7A39-4A5A-8E9F-97196863F946}"/>
    <cellStyle name="Total 4 7 5 2 5" xfId="39815" xr:uid="{59AA8258-DB43-4675-9742-2ED965F47C5F}"/>
    <cellStyle name="Total 4 7 5 2 6" xfId="58609" xr:uid="{869AE314-48C6-4107-8823-B8C95448F30B}"/>
    <cellStyle name="Total 4 7 5 3" xfId="4301" xr:uid="{CB2C3D58-D49E-4D4A-B052-B2D8EA3826E0}"/>
    <cellStyle name="Total 4 7 5 3 2" xfId="26591" xr:uid="{29BC1D9C-F426-40ED-91D1-B83D12C0C07B}"/>
    <cellStyle name="Total 4 7 5 4" xfId="39782" xr:uid="{B65CC7B9-BC59-4C62-A80C-8C3E59D97FF2}"/>
    <cellStyle name="Total 4 7 5 5" xfId="51828" xr:uid="{E636162B-0CED-4215-9D5B-ABFA19B4F081}"/>
    <cellStyle name="Total 4 7 6" xfId="2171" xr:uid="{BF182E07-01AA-4A17-89D9-1C3F8CCDFFF2}"/>
    <cellStyle name="Total 4 7 6 2" xfId="6472" xr:uid="{33F7808F-2D7A-4C98-9F24-917D69FBB1B9}"/>
    <cellStyle name="Total 4 7 6 2 2" xfId="9058" xr:uid="{BBD08B03-237E-43E4-A999-8D029D20219B}"/>
    <cellStyle name="Total 4 7 6 2 2 2" xfId="18047" xr:uid="{F74B22D9-DF0F-42A9-B302-3B381A0CF6D0}"/>
    <cellStyle name="Total 4 7 6 2 2 2 2" xfId="33092" xr:uid="{A0BFE595-4306-47B6-B594-580CFC8D30B2}"/>
    <cellStyle name="Total 4 7 6 2 2 3" xfId="29190" xr:uid="{8AF7CACC-3FCF-49A8-BCB3-A12D5757356C}"/>
    <cellStyle name="Total 4 7 6 2 3" xfId="11695" xr:uid="{1B55E1C5-059A-47DA-8863-1F83DCF20BC9}"/>
    <cellStyle name="Total 4 7 6 2 3 2" xfId="20684" xr:uid="{C3B1FF3A-9F1E-4742-A9AA-891668AD77DF}"/>
    <cellStyle name="Total 4 7 6 2 3 2 2" xfId="31867" xr:uid="{93248E80-8294-4399-8DF4-CB4E524E10C1}"/>
    <cellStyle name="Total 4 7 6 2 3 3" xfId="31086" xr:uid="{73721231-EE82-4FAF-9DCE-CA9063AF381F}"/>
    <cellStyle name="Total 4 7 6 2 4" xfId="15461" xr:uid="{226C19C8-90E5-41A6-9C1B-E0BF16825065}"/>
    <cellStyle name="Total 4 7 6 2 4 2" xfId="33800" xr:uid="{FE0D99F8-08B4-417E-80DE-E50451636BC7}"/>
    <cellStyle name="Total 4 7 6 2 5" xfId="41422" xr:uid="{0AC227BE-ED5A-4881-A43E-510845B279EA}"/>
    <cellStyle name="Total 4 7 6 2 6" xfId="54178" xr:uid="{4ECAABA1-BC98-4015-B791-026B37AC2FB7}"/>
    <cellStyle name="Total 4 7 6 3" xfId="4608" xr:uid="{47AC28D9-FBFE-4E79-84BF-9A511939ABD6}"/>
    <cellStyle name="Total 4 7 6 3 2" xfId="32366" xr:uid="{9E7A0A91-E660-4D08-B193-264D1FA775CC}"/>
    <cellStyle name="Total 4 7 6 4" xfId="35820" xr:uid="{627710E4-4C89-48FE-888F-7451EC98D498}"/>
    <cellStyle name="Total 4 7 6 5" xfId="47441" xr:uid="{FF890933-5D06-48CF-8ADE-EEE2279BD646}"/>
    <cellStyle name="Total 4 7 7" xfId="4908" xr:uid="{0DBBE2AD-DCFA-47D2-BE4E-B760F388973E}"/>
    <cellStyle name="Total 4 7 7 2" xfId="7494" xr:uid="{76CCD9EB-090D-45E2-8D54-0434550508F7}"/>
    <cellStyle name="Total 4 7 7 2 2" xfId="16483" xr:uid="{6B7AA81B-E885-4493-9B9A-B0A6D2727916}"/>
    <cellStyle name="Total 4 7 7 2 2 2" xfId="41528" xr:uid="{222FA058-E015-4BD4-A07B-1658309B9752}"/>
    <cellStyle name="Total 4 7 7 2 3" xfId="31978" xr:uid="{73537708-ECC5-45E8-B2E9-94852DE41D44}"/>
    <cellStyle name="Total 4 7 7 3" xfId="10131" xr:uid="{E7B33D18-8F60-421F-8664-BC22389B77FF}"/>
    <cellStyle name="Total 4 7 7 3 2" xfId="19120" xr:uid="{09529969-2185-4012-8138-854A7DB91C5C}"/>
    <cellStyle name="Total 4 7 7 3 2 2" xfId="29957" xr:uid="{7ABF56A3-E93E-4332-947E-B341E9C03AE2}"/>
    <cellStyle name="Total 4 7 7 3 3" xfId="34674" xr:uid="{CC209D15-61A4-4C89-8C57-211E1E4E1F17}"/>
    <cellStyle name="Total 4 7 7 4" xfId="13897" xr:uid="{56D7A98C-4F20-4281-A5FF-3F4BD49745EA}"/>
    <cellStyle name="Total 4 7 7 4 2" xfId="30577" xr:uid="{40E7369D-94D7-4B6F-8718-E6F644C1B4C3}"/>
    <cellStyle name="Total 4 7 7 5" xfId="38175" xr:uid="{1FA54BE7-DB9A-40B4-8FFC-030D8AA11BE4}"/>
    <cellStyle name="Total 4 7 8" xfId="2520" xr:uid="{70327556-2597-4FDB-918E-FFDA68C78D8D}"/>
    <cellStyle name="Total 4 7 8 2" xfId="34479" xr:uid="{2E99F804-AE6D-4072-B22F-22F8406F3D98}"/>
    <cellStyle name="Total 4 7 9" xfId="36546" xr:uid="{965737D7-28C8-40EB-855F-50F41C4A9477}"/>
    <cellStyle name="Total 4 8" xfId="216" xr:uid="{3F032EB8-2494-47E8-8FA7-3C7F23357B9A}"/>
    <cellStyle name="Total 4 8 2" xfId="2555" xr:uid="{FD4A2150-A8AD-4FB2-83F9-A2948B9EE974}"/>
    <cellStyle name="Total 4 8 2 2" xfId="6796" xr:uid="{44BB12B8-C277-448D-B9F5-A12CA4AE807E}"/>
    <cellStyle name="Total 4 8 2 2 2" xfId="15785" xr:uid="{556777CA-D65D-4625-96BD-21252B54B97C}"/>
    <cellStyle name="Total 4 8 2 2 2 2" xfId="25996" xr:uid="{FFA4B89E-AF86-48EA-9648-F4CEDE937EDF}"/>
    <cellStyle name="Total 4 8 2 2 2 3" xfId="56534" xr:uid="{8DECE3E9-D6AD-4813-A4A4-80A08C72E93E}"/>
    <cellStyle name="Total 4 8 2 2 3" xfId="29979" xr:uid="{B9CA016D-C552-4D1A-B775-4A8E76197F84}"/>
    <cellStyle name="Total 4 8 2 2 4" xfId="49752" xr:uid="{487F6239-2D83-4E78-8281-DF1791870117}"/>
    <cellStyle name="Total 4 8 2 3" xfId="9366" xr:uid="{6EEFDCA3-CF38-4797-8C28-4FE78B8D06F6}"/>
    <cellStyle name="Total 4 8 2 3 2" xfId="18355" xr:uid="{23A89797-5C89-4209-8BEB-2F7444DB904A}"/>
    <cellStyle name="Total 4 8 2 3 2 2" xfId="29551" xr:uid="{E99F58C7-6C5A-4F74-BF39-30B416727B0F}"/>
    <cellStyle name="Total 4 8 2 3 2 3" xfId="57719" xr:uid="{7253EA97-DBE7-433F-B328-1DF13374E300}"/>
    <cellStyle name="Total 4 8 2 3 3" xfId="42278" xr:uid="{1434FE54-0A0F-4494-BDAE-AAAAFCBA1FC5}"/>
    <cellStyle name="Total 4 8 2 3 4" xfId="50937" xr:uid="{6AD4C4B1-4D5B-4ADA-A2D5-F904E5761D78}"/>
    <cellStyle name="Total 4 8 2 4" xfId="13409" xr:uid="{4E41C5D3-49C1-4D45-83B4-643B6594751F}"/>
    <cellStyle name="Total 4 8 2 4 2" xfId="24155" xr:uid="{3D8BCD33-03C1-4CA2-9AB2-DD9AFCA4F196}"/>
    <cellStyle name="Total 4 8 2 4 2 2" xfId="54670" xr:uid="{FF6D7D31-1470-4CD5-8C97-15D26F7ABF3A}"/>
    <cellStyle name="Total 4 8 2 4 3" xfId="47869" xr:uid="{BFF70854-F0B1-4C5F-9FC5-04EA742AEA61}"/>
    <cellStyle name="Total 4 8 2 5" xfId="25750" xr:uid="{C0029C23-6858-4DFC-B025-C25978186B44}"/>
    <cellStyle name="Total 4 8 2 6" xfId="46255" xr:uid="{4FA3D185-7BA5-457E-BA35-D76949DED14C}"/>
    <cellStyle name="Total 4 8 3" xfId="2684" xr:uid="{2E556361-FB21-42AB-A706-CABEF88BD986}"/>
    <cellStyle name="Total 4 8 3 2" xfId="31401" xr:uid="{F42642C5-7839-4944-B7BC-81C87C16D492}"/>
    <cellStyle name="Total 4 8 3 2 2" xfId="56933" xr:uid="{FECC39D0-5001-49EA-884B-94FE54EFA7EC}"/>
    <cellStyle name="Total 4 8 3 2 3" xfId="50151" xr:uid="{5061D9BF-A51E-4395-9F57-18FC4B2FC2C5}"/>
    <cellStyle name="Total 4 8 3 3" xfId="52232" xr:uid="{D4564449-738E-4D4F-BC75-290B82DC36E4}"/>
    <cellStyle name="Total 4 8 3 3 2" xfId="59013" xr:uid="{5FDF0AE8-608C-48BC-B460-C10BC6B96B32}"/>
    <cellStyle name="Total 4 8 3 4" xfId="48268" xr:uid="{20B70FE7-51D4-4C11-8754-9BB003E7BB55}"/>
    <cellStyle name="Total 4 8 3 4 2" xfId="55060" xr:uid="{A69BE1BE-A167-41C4-91AD-CB406989F632}"/>
    <cellStyle name="Total 4 8 3 5" xfId="53360" xr:uid="{548357C0-ED2E-46DC-8CB5-1087C9BD69B5}"/>
    <cellStyle name="Total 4 8 3 6" xfId="46654" xr:uid="{80858C2D-350C-4193-A985-B1ED97C59285}"/>
    <cellStyle name="Total 4 8 4" xfId="30553" xr:uid="{EA59CCEB-1AEA-44A2-8B7E-438AF69089B4}"/>
    <cellStyle name="Total 4 8 4 2" xfId="56062" xr:uid="{FE027E84-0D33-4836-A5C7-B4037771F2F4}"/>
    <cellStyle name="Total 4 8 4 3" xfId="49280" xr:uid="{317B7B51-1FD0-4896-B50B-7084265D6853}"/>
    <cellStyle name="Total 4 8 5" xfId="44416" xr:uid="{57610E26-06A1-4935-9A2C-7069499E696B}"/>
    <cellStyle name="Total 4 8 5 2" xfId="58158" xr:uid="{5B31378C-8150-4FB8-8539-4F3B9ADA461E}"/>
    <cellStyle name="Total 4 8 5 3" xfId="51376" xr:uid="{D6DC3576-AC33-4188-BFA2-E9325DCC996F}"/>
    <cellStyle name="Total 4 8 6" xfId="45746" xr:uid="{7625D4EB-97D3-44BE-8018-BE7EA81F95DF}"/>
    <cellStyle name="Total 4 8 6 2" xfId="54222" xr:uid="{BAE120E6-E617-488B-A359-CB4D1A89F38E}"/>
    <cellStyle name="Total 4 9" xfId="565" xr:uid="{17BB5560-625C-4CFC-8054-5CDD09B7DB80}"/>
    <cellStyle name="Total 4 9 2" xfId="4956" xr:uid="{00BDE226-0BA5-412E-9FE2-AA1BF628AA0C}"/>
    <cellStyle name="Total 4 9 2 2" xfId="7542" xr:uid="{8C174960-1F32-43E7-92D5-A9EB41CE81FC}"/>
    <cellStyle name="Total 4 9 2 2 2" xfId="16531" xr:uid="{C3C9B9F6-BC74-49DA-A011-25E86510A8D2}"/>
    <cellStyle name="Total 4 9 2 2 2 2" xfId="33610" xr:uid="{E425798C-1DC6-4C81-A59D-730FBD3612D8}"/>
    <cellStyle name="Total 4 9 2 2 2 3" xfId="56575" xr:uid="{C258D69A-6E49-41D6-A488-234F841DC348}"/>
    <cellStyle name="Total 4 9 2 2 3" xfId="40781" xr:uid="{C88747A9-0BCB-4C1A-8897-FD05C1210BA1}"/>
    <cellStyle name="Total 4 9 2 2 4" xfId="49793" xr:uid="{8A725281-3472-4350-912C-AD79A543C65D}"/>
    <cellStyle name="Total 4 9 2 3" xfId="10179" xr:uid="{3684ACFA-03B5-4132-BCD1-09E52199833C}"/>
    <cellStyle name="Total 4 9 2 3 2" xfId="19168" xr:uid="{732E2B56-B6AC-41D2-8A8A-09D2FDFA0BAD}"/>
    <cellStyle name="Total 4 9 2 3 2 2" xfId="23752" xr:uid="{3294A3D9-CBB5-40E4-B484-2917D78BA7DC}"/>
    <cellStyle name="Total 4 9 2 3 2 3" xfId="58523" xr:uid="{80BECDEB-E7EC-4B71-9F65-B76D168EC038}"/>
    <cellStyle name="Total 4 9 2 3 3" xfId="30913" xr:uid="{714841CE-0D86-4E3A-B52B-6FA45C07B0E8}"/>
    <cellStyle name="Total 4 9 2 3 4" xfId="51742" xr:uid="{69BDA22E-78F8-40ED-B216-5DFB8D2A6DAC}"/>
    <cellStyle name="Total 4 9 2 4" xfId="13945" xr:uid="{C1670082-070E-4012-A940-10C2DD7A7CAC}"/>
    <cellStyle name="Total 4 9 2 4 2" xfId="32781" xr:uid="{85602E15-DD1E-4427-90A7-BE27E809C6E3}"/>
    <cellStyle name="Total 4 9 2 4 2 2" xfId="54708" xr:uid="{C9D09035-8194-4F2C-8FBD-B41ECB7D87A7}"/>
    <cellStyle name="Total 4 9 2 4 3" xfId="47910" xr:uid="{F14E96E6-D78F-498E-96A9-4440C149587E}"/>
    <cellStyle name="Total 4 9 2 5" xfId="27489" xr:uid="{E5CDFEE4-8B59-48BF-8136-C9EEB8D416FC}"/>
    <cellStyle name="Total 4 9 2 6" xfId="46296" xr:uid="{4017A9AF-B32D-41B9-BD57-2500AE3686D2}"/>
    <cellStyle name="Total 4 9 3" xfId="3002" xr:uid="{5BFD0C08-5149-4551-92AB-F5FAF0E115D6}"/>
    <cellStyle name="Total 4 9 3 2" xfId="32993" xr:uid="{563D7F11-D4AD-4EC5-BC9D-5814AA8A9EC4}"/>
    <cellStyle name="Total 4 9 3 2 2" xfId="56971" xr:uid="{7698AA8C-EFE6-4987-8183-D9D9B1A0AD2A}"/>
    <cellStyle name="Total 4 9 3 2 3" xfId="50189" xr:uid="{13C5667B-AA1D-4876-B1E1-C3B9FB0E44C7}"/>
    <cellStyle name="Total 4 9 3 3" xfId="52163" xr:uid="{87847FEC-9FE6-43B1-A95B-BD3EEDA6D2BB}"/>
    <cellStyle name="Total 4 9 3 3 2" xfId="58944" xr:uid="{EA2E677A-E723-42FA-8852-ECD91A0A14C4}"/>
    <cellStyle name="Total 4 9 3 4" xfId="48306" xr:uid="{F52F340A-E0EB-4178-92D9-0A3EF5B800E8}"/>
    <cellStyle name="Total 4 9 3 4 2" xfId="55098" xr:uid="{6DA99DC5-6092-41D9-A0A6-7E7698B4E348}"/>
    <cellStyle name="Total 4 9 3 5" xfId="53398" xr:uid="{62119034-1281-4DC3-864C-69ED109F84CE}"/>
    <cellStyle name="Total 4 9 3 6" xfId="46692" xr:uid="{FAE0EA3F-0467-4FE5-A8A8-9A26C64DE8F4}"/>
    <cellStyle name="Total 4 9 4" xfId="35765" xr:uid="{1899C1EB-FD50-4315-85C4-01FAAEF4E419}"/>
    <cellStyle name="Total 4 9 4 2" xfId="56103" xr:uid="{50B6718F-7A47-429F-8964-9368669B15BD}"/>
    <cellStyle name="Total 4 9 4 3" xfId="49321" xr:uid="{55181742-817D-4B98-BD8C-D72F5D660826}"/>
    <cellStyle name="Total 4 9 5" xfId="44525" xr:uid="{31A5C839-EAFC-4A6D-B2F5-E38138FBBBE8}"/>
    <cellStyle name="Total 4 9 5 2" xfId="57740" xr:uid="{BB66F927-E8E1-4FAC-8D3B-175EA54A3191}"/>
    <cellStyle name="Total 4 9 5 3" xfId="50958" xr:uid="{6E923672-B710-4100-BD6A-E0AE9AEADF1C}"/>
    <cellStyle name="Total 4 9 6" xfId="45787" xr:uid="{754F4B59-094E-4948-9A29-E8455D00438F}"/>
    <cellStyle name="Total 4 9 6 2" xfId="54260" xr:uid="{008C001D-58C2-45CA-B01F-87700AEEBF2E}"/>
    <cellStyle name="Total 5" xfId="131" xr:uid="{04BB2541-B717-40AB-AA5A-F39CAAD9DB4A}"/>
    <cellStyle name="Total 5 10" xfId="1942" xr:uid="{BA603A24-4597-4FAD-945A-B8003FA9203D}"/>
    <cellStyle name="Total 5 10 2" xfId="6253" xr:uid="{37065888-E60F-423B-BD31-920C19013D00}"/>
    <cellStyle name="Total 5 10 2 2" xfId="8839" xr:uid="{68F5D909-9888-4A37-B113-A8F73E5B502C}"/>
    <cellStyle name="Total 5 10 2 2 2" xfId="17828" xr:uid="{525C22B4-4F88-4082-89BF-D7E222B51547}"/>
    <cellStyle name="Total 5 10 2 2 2 2" xfId="41926" xr:uid="{7B41DA17-E49A-427D-9B7F-03E0B6BC3095}"/>
    <cellStyle name="Total 5 10 2 2 2 3" xfId="56516" xr:uid="{06C341BC-83FD-4285-8DA5-6AD992DDCA0A}"/>
    <cellStyle name="Total 5 10 2 2 3" xfId="24445" xr:uid="{15947381-1923-424C-809C-F12584F24972}"/>
    <cellStyle name="Total 5 10 2 2 4" xfId="49734" xr:uid="{523C0054-47E2-4F98-A29C-5746FF32C79C}"/>
    <cellStyle name="Total 5 10 2 3" xfId="11476" xr:uid="{674F06A7-2AAE-464E-90CA-2E57F1D8586F}"/>
    <cellStyle name="Total 5 10 2 3 2" xfId="20465" xr:uid="{D4D3281F-2C52-4699-886E-9C845BDCCEA4}"/>
    <cellStyle name="Total 5 10 2 3 2 2" xfId="36056" xr:uid="{EF860323-7688-41B3-8F35-05B0A862A841}"/>
    <cellStyle name="Total 5 10 2 3 2 3" xfId="58671" xr:uid="{7BE3F2D3-B750-41B8-B4CC-E524AA11B5CE}"/>
    <cellStyle name="Total 5 10 2 3 3" xfId="35700" xr:uid="{440AD62E-E279-496D-B117-F2B406B8E2B4}"/>
    <cellStyle name="Total 5 10 2 3 4" xfId="51890" xr:uid="{6C35D7E1-B3A9-4728-993F-18FBDBD70ADB}"/>
    <cellStyle name="Total 5 10 2 4" xfId="15242" xr:uid="{26B0CDDE-CBA7-4106-B6D5-234F80CC92FB}"/>
    <cellStyle name="Total 5 10 2 4 2" xfId="25076" xr:uid="{1E7A79EA-817A-4DCD-BC26-DFD11F746C77}"/>
    <cellStyle name="Total 5 10 2 4 2 2" xfId="54652" xr:uid="{813A4CA2-B265-4F25-B2B6-5FBC970AFB22}"/>
    <cellStyle name="Total 5 10 2 4 3" xfId="47851" xr:uid="{EC14F825-4707-433D-9900-AC29AA9C4BEC}"/>
    <cellStyle name="Total 5 10 2 5" xfId="39355" xr:uid="{85382E29-0EF9-47BB-9F3C-2FC274B9EC67}"/>
    <cellStyle name="Total 5 10 2 6" xfId="46237" xr:uid="{BC122FA4-6DA8-4E95-9AF1-BD4EF2A6E532}"/>
    <cellStyle name="Total 5 10 3" xfId="4379" xr:uid="{59486A0B-3A01-4E54-BB29-DDB6509105ED}"/>
    <cellStyle name="Total 5 10 3 2" xfId="22767" xr:uid="{0471E6B8-C8C1-4DA7-968C-99AA1A1AE785}"/>
    <cellStyle name="Total 5 10 3 2 2" xfId="56915" xr:uid="{3465AB6E-01B4-4D10-B3A1-202A8DF7A729}"/>
    <cellStyle name="Total 5 10 3 2 3" xfId="50133" xr:uid="{9BF22462-36A8-47AF-8355-E0C49F977466}"/>
    <cellStyle name="Total 5 10 3 3" xfId="49003" xr:uid="{85CEA0AD-03EF-4EFF-B2F7-59DC132984B4}"/>
    <cellStyle name="Total 5 10 3 3 2" xfId="55786" xr:uid="{73097D4B-D646-4227-8680-0DD441126119}"/>
    <cellStyle name="Total 5 10 3 4" xfId="48250" xr:uid="{389DF62E-1145-48B0-B5CD-6B15BDD69519}"/>
    <cellStyle name="Total 5 10 3 4 2" xfId="55042" xr:uid="{14584555-8BD1-45E7-9A52-4784B0983DAD}"/>
    <cellStyle name="Total 5 10 3 5" xfId="53342" xr:uid="{9433B6A8-9D3A-450F-B8A5-28DE3A7847FF}"/>
    <cellStyle name="Total 5 10 3 6" xfId="46636" xr:uid="{BAEAF9EC-6361-486C-923E-5BBB9664BF86}"/>
    <cellStyle name="Total 5 10 4" xfId="37338" xr:uid="{7A9A96D9-4D2F-4691-93AF-21B24BF1A0EC}"/>
    <cellStyle name="Total 5 10 4 2" xfId="56044" xr:uid="{F7D13CB6-5AF4-4D7E-8633-5D9BB4C8844D}"/>
    <cellStyle name="Total 5 10 4 3" xfId="49262" xr:uid="{07EC6865-043B-4017-8834-C7CB135BAF09}"/>
    <cellStyle name="Total 5 10 5" xfId="44592" xr:uid="{D4E4DCD6-1576-48D4-AA33-248C0929BFAB}"/>
    <cellStyle name="Total 5 10 5 2" xfId="55755" xr:uid="{92038DC3-2464-4C8E-A228-801F0CD08CFA}"/>
    <cellStyle name="Total 5 10 5 3" xfId="48972" xr:uid="{C0475F63-E0FB-48BB-946E-9DCF95B0B949}"/>
    <cellStyle name="Total 5 10 6" xfId="45728" xr:uid="{45703F1F-FA62-4E42-BFDE-A872B15D9665}"/>
    <cellStyle name="Total 5 10 6 2" xfId="54204" xr:uid="{46634FE4-426A-4D19-B5ED-C89CA0E62232}"/>
    <cellStyle name="Total 5 11" xfId="2958" xr:uid="{E6A6D481-3016-4CDD-85D7-0F0196D49CF2}"/>
    <cellStyle name="Total 5 11 2" xfId="7108" xr:uid="{80963F90-691A-4CC8-A084-FCDB26520FCB}"/>
    <cellStyle name="Total 5 11 2 2" xfId="16097" xr:uid="{26FC272F-EC98-4388-904F-C3CB5DA30516}"/>
    <cellStyle name="Total 5 11 2 2 2" xfId="37752" xr:uid="{D692BE0D-6180-49EC-BD37-9F1F8AA8FCD1}"/>
    <cellStyle name="Total 5 11 2 2 2 2" xfId="56608" xr:uid="{630C7F0F-DEEB-4027-9A59-0E148414D286}"/>
    <cellStyle name="Total 5 11 2 2 3" xfId="49826" xr:uid="{4E00E134-9F94-4B68-A894-96614C11FBF0}"/>
    <cellStyle name="Total 5 11 2 3" xfId="40891" xr:uid="{54EAE646-159A-4FCD-B653-374E336E139A}"/>
    <cellStyle name="Total 5 11 2 3 2" xfId="56266" xr:uid="{96A8ACCF-149C-4E33-A67B-AF5848F8E461}"/>
    <cellStyle name="Total 5 11 2 3 3" xfId="49484" xr:uid="{C274A8F1-F566-4815-84CC-377EC1DE319D}"/>
    <cellStyle name="Total 5 11 2 4" xfId="47943" xr:uid="{16D0EA0E-1000-4113-B55E-A3D4D900AEDD}"/>
    <cellStyle name="Total 5 11 2 4 2" xfId="54741" xr:uid="{DAA5DC9A-E3A0-48AE-AA4A-724004270269}"/>
    <cellStyle name="Total 5 11 2 5" xfId="46329" xr:uid="{A3445FB1-47F4-4509-947A-6299517447D2}"/>
    <cellStyle name="Total 5 11 3" xfId="9671" xr:uid="{4E020A32-2B81-40BA-A1F5-86B6018E5B8C}"/>
    <cellStyle name="Total 5 11 3 2" xfId="18660" xr:uid="{229C783A-C76A-43B4-9D61-EED9FA262327}"/>
    <cellStyle name="Total 5 11 3 2 2" xfId="34963" xr:uid="{BA88C547-7DEC-420B-BCE5-3BBE705D02AB}"/>
    <cellStyle name="Total 5 11 3 2 2 2" xfId="57004" xr:uid="{90E2694D-5767-4F22-9B83-9FF61D4DE16F}"/>
    <cellStyle name="Total 5 11 3 2 3" xfId="50222" xr:uid="{642D4830-F6AE-4F57-AC31-8F24382630F6}"/>
    <cellStyle name="Total 5 11 3 3" xfId="24128" xr:uid="{E4EC76C7-A3E8-41EC-844F-664103C3586E}"/>
    <cellStyle name="Total 5 11 3 3 2" xfId="58114" xr:uid="{79B798E1-4B48-412D-8BC8-D154BC606C24}"/>
    <cellStyle name="Total 5 11 3 3 3" xfId="51332" xr:uid="{11F2801F-A8BA-4065-8978-5FB4FC825FCF}"/>
    <cellStyle name="Total 5 11 3 4" xfId="48339" xr:uid="{ABDF8555-AD5E-45EA-AF2D-F3160E4E791B}"/>
    <cellStyle name="Total 5 11 3 4 2" xfId="55131" xr:uid="{651C528F-71A0-4E17-AC2F-5ECBEEEF292E}"/>
    <cellStyle name="Total 5 11 3 5" xfId="46725" xr:uid="{CA60D90E-2015-4BC9-A35C-B4F61DF8EBD3}"/>
    <cellStyle name="Total 5 11 4" xfId="13511" xr:uid="{46716B99-79B6-4E73-87B3-334FF9DADEDD}"/>
    <cellStyle name="Total 5 11 4 2" xfId="35247" xr:uid="{15BA25FF-FF37-41C4-A057-CB8E37334E8F}"/>
    <cellStyle name="Total 5 11 4 2 2" xfId="56136" xr:uid="{45434B56-5C76-4B2F-BCD5-FEBF9D572B77}"/>
    <cellStyle name="Total 5 11 4 3" xfId="49354" xr:uid="{61B57BF0-F9E5-4EA5-A7F2-1A3970B8D2F9}"/>
    <cellStyle name="Total 5 11 5" xfId="27237" xr:uid="{E1715365-94A1-487B-A132-8D0928995E07}"/>
    <cellStyle name="Total 5 11 5 2" xfId="58124" xr:uid="{FD73A0A8-6994-4685-BBC8-A2D4D1B02A9E}"/>
    <cellStyle name="Total 5 11 5 3" xfId="51342" xr:uid="{8F200907-9C18-4FCB-AB05-628DEC82476D}"/>
    <cellStyle name="Total 5 11 6" xfId="44627" xr:uid="{0239358B-DCBE-4577-B543-E5BD8600CED8}"/>
    <cellStyle name="Total 5 11 6 2" xfId="54293" xr:uid="{39DA9A33-CC4F-413A-AC9C-AF0552A32458}"/>
    <cellStyle name="Total 5 11 6 3" xfId="47474" xr:uid="{7064DEB1-A54B-4394-A97C-015C989F3F63}"/>
    <cellStyle name="Total 5 11 7" xfId="45866" xr:uid="{3B5AA6B5-F58B-4673-8EEC-36953CBFA272}"/>
    <cellStyle name="Total 5 12" xfId="6587" xr:uid="{6B5FEC70-E42D-49DE-B105-D38B7FAA7864}"/>
    <cellStyle name="Total 5 12 2" xfId="11796" xr:uid="{D6E68553-7BD7-45FE-B4F0-83BA67BB0522}"/>
    <cellStyle name="Total 5 12 2 2" xfId="20785" xr:uid="{195BCFC7-9162-4A77-A607-A57BBB89AE72}"/>
    <cellStyle name="Total 5 12 2 2 2" xfId="33907" xr:uid="{24C62E0F-6FF7-4153-8ED9-148B927CE069}"/>
    <cellStyle name="Total 5 12 2 2 2 2" xfId="56647" xr:uid="{2BF7F498-C44F-4AD8-8630-A58C4D7C3612}"/>
    <cellStyle name="Total 5 12 2 2 3" xfId="49865" xr:uid="{4157A3F9-9EF1-4919-9B2D-3C11BDB3EE65}"/>
    <cellStyle name="Total 5 12 2 3" xfId="34373" xr:uid="{C5C5A1ED-D332-428B-B6F8-222C172739D1}"/>
    <cellStyle name="Total 5 12 2 3 2" xfId="55727" xr:uid="{6378810C-1799-46E4-9D5F-F6B490BD1D0B}"/>
    <cellStyle name="Total 5 12 2 3 3" xfId="48944" xr:uid="{3E225181-2E05-44FB-9E43-70E56ABAE429}"/>
    <cellStyle name="Total 5 12 2 4" xfId="47982" xr:uid="{EAFDC1D4-8A46-4957-8920-0FEE2E7197EC}"/>
    <cellStyle name="Total 5 12 2 4 2" xfId="54777" xr:uid="{4EF2BBFA-D5C3-487B-9E7A-F41F66A7064A}"/>
    <cellStyle name="Total 5 12 2 5" xfId="46368" xr:uid="{751136FC-B78B-4FF6-9F3B-DAC20218D335}"/>
    <cellStyle name="Total 5 12 3" xfId="15576" xr:uid="{CC859E36-20DD-4E3D-994C-FC0AE16CD84A}"/>
    <cellStyle name="Total 5 12 3 2" xfId="40692" xr:uid="{91048B1E-C031-4B70-82D0-A4D36E4B7606}"/>
    <cellStyle name="Total 5 12 3 2 2" xfId="57040" xr:uid="{AA99FD04-28D7-4E91-8B78-29129E66E5DB}"/>
    <cellStyle name="Total 5 12 3 2 3" xfId="50258" xr:uid="{0305BA5B-36E2-4AAD-AD8B-351359114616}"/>
    <cellStyle name="Total 5 12 3 3" xfId="51707" xr:uid="{2AD96FDE-6563-4F92-916C-0058D029E534}"/>
    <cellStyle name="Total 5 12 3 3 2" xfId="58488" xr:uid="{8BAE849B-B2A9-4632-A6A6-35A818F10E9E}"/>
    <cellStyle name="Total 5 12 3 4" xfId="48375" xr:uid="{578167BF-F558-4DFA-BC56-61B4B385D719}"/>
    <cellStyle name="Total 5 12 3 4 2" xfId="55167" xr:uid="{BD65B918-6D1A-442A-ABCE-248603C8AB6A}"/>
    <cellStyle name="Total 5 12 3 5" xfId="46761" xr:uid="{A32B54D6-888F-483F-A908-4EE29C512019}"/>
    <cellStyle name="Total 5 12 4" xfId="35793" xr:uid="{3B94191E-CD8E-41A3-88A6-BE8BF33CDB61}"/>
    <cellStyle name="Total 5 12 4 2" xfId="56175" xr:uid="{D71479FA-DFED-4E31-AA3C-C85F91A90090}"/>
    <cellStyle name="Total 5 12 4 3" xfId="49393" xr:uid="{0ED5C91F-9EDA-48B4-AD1C-D078577FFEE2}"/>
    <cellStyle name="Total 5 12 5" xfId="44673" xr:uid="{1BFE1244-42EF-46F3-8651-99DFC1E11A65}"/>
    <cellStyle name="Total 5 12 5 2" xfId="59028" xr:uid="{AF576233-8909-4541-9AE1-CAF944A1C90B}"/>
    <cellStyle name="Total 5 12 5 3" xfId="52247" xr:uid="{754442A3-B56E-4730-9969-BA03695D41F5}"/>
    <cellStyle name="Total 5 12 6" xfId="47513" xr:uid="{7907B582-4C30-40DE-B02D-6DB78FADBF19}"/>
    <cellStyle name="Total 5 12 6 2" xfId="54329" xr:uid="{A01B5F97-8034-4825-87CC-89C3476868DA}"/>
    <cellStyle name="Total 5 12 7" xfId="45902" xr:uid="{3830A117-A16B-4421-8C41-F69E12D72EC1}"/>
    <cellStyle name="Total 5 13" xfId="9159" xr:uid="{B04AF3A4-40E4-40DC-9F63-1BCCCEE7B2A5}"/>
    <cellStyle name="Total 5 13 2" xfId="18148" xr:uid="{2F24FFE7-3A6F-4128-9EF3-7540F128DBA0}"/>
    <cellStyle name="Total 5 13 2 2" xfId="28352" xr:uid="{E6BAB1A4-654B-48A5-99EA-7A5E70C24A70}"/>
    <cellStyle name="Total 5 13 2 2 2" xfId="56289" xr:uid="{E1B09F58-6418-4B22-848E-3E5755605A3F}"/>
    <cellStyle name="Total 5 13 2 3" xfId="49507" xr:uid="{C5EB60AE-6590-447A-A86E-55005BC57D5B}"/>
    <cellStyle name="Total 5 13 3" xfId="24465" xr:uid="{0020CD75-3396-4846-B9E3-7C461ACC9213}"/>
    <cellStyle name="Total 5 13 3 2" xfId="58196" xr:uid="{4D7984A7-4D8D-467D-BC3F-F60CAEAB9BB4}"/>
    <cellStyle name="Total 5 13 3 3" xfId="51414" xr:uid="{A495CA2C-83B2-45C8-A6E1-826175293447}"/>
    <cellStyle name="Total 5 13 4" xfId="44696" xr:uid="{E9316B4E-B5FC-4E81-8890-9AABD940D884}"/>
    <cellStyle name="Total 5 13 4 2" xfId="54434" xr:uid="{B7DEBC6C-FFC5-479A-A2F0-EB917B7B7A07}"/>
    <cellStyle name="Total 5 13 4 3" xfId="47624" xr:uid="{FBB77287-C3EF-40A7-97F6-BEA599975C05}"/>
    <cellStyle name="Total 5 13 5" xfId="46016" xr:uid="{E7051D86-8734-4AA5-B5AA-012AA8CF8ADD}"/>
    <cellStyle name="Total 5 14" xfId="9820" xr:uid="{A0C55A3C-CCEC-4F09-823A-5A8BA3A83771}"/>
    <cellStyle name="Total 5 14 2" xfId="18809" xr:uid="{91027B9E-2EEC-4103-8B77-38B93F213ED4}"/>
    <cellStyle name="Total 5 14 2 2" xfId="38701" xr:uid="{54674871-6C86-4AB1-94B0-E5EF1A2D8388}"/>
    <cellStyle name="Total 5 14 2 2 2" xfId="56698" xr:uid="{6EDDE3F4-8589-4D8C-8147-3175919DF63F}"/>
    <cellStyle name="Total 5 14 2 3" xfId="49916" xr:uid="{F4195E15-88BD-46AE-98CA-8C53B665145E}"/>
    <cellStyle name="Total 5 14 3" xfId="37644" xr:uid="{2F71678E-FFBA-4F1A-B501-FF7CF5844DD7}"/>
    <cellStyle name="Total 5 14 3 2" xfId="58064" xr:uid="{935CF5E3-9BF9-4586-90F2-635140F32BFC}"/>
    <cellStyle name="Total 5 14 3 3" xfId="51282" xr:uid="{9FF5FEB3-F591-4674-A65A-F99F29DA82C3}"/>
    <cellStyle name="Total 5 14 4" xfId="44706" xr:uid="{F6D494B5-A6AF-4C61-9879-3751B467B69D}"/>
    <cellStyle name="Total 5 14 4 2" xfId="54825" xr:uid="{DAB2B1F6-3026-434E-B338-E0DD66BBD5B4}"/>
    <cellStyle name="Total 5 14 4 3" xfId="48033" xr:uid="{886C8C0A-F2D4-448D-9603-949A00D33FF5}"/>
    <cellStyle name="Total 5 14 5" xfId="53125" xr:uid="{073CA73E-0435-4E0A-BCDC-F30AF9B06999}"/>
    <cellStyle name="Total 5 14 6" xfId="46419" xr:uid="{36813881-A000-4E98-ACB7-EC38EFDC9A18}"/>
    <cellStyle name="Total 5 15" xfId="2291" xr:uid="{3081D62A-11AD-4547-A53D-EBA118A7B598}"/>
    <cellStyle name="Total 5 15 2" xfId="28199" xr:uid="{76DDC11D-AC76-451C-9BD8-D75996F23B97}"/>
    <cellStyle name="Total 5 15 2 2" xfId="57116" xr:uid="{0D5D2222-D8C8-488A-80A1-DD93B084F037}"/>
    <cellStyle name="Total 5 15 2 3" xfId="50334" xr:uid="{9890C809-C46E-45A4-9815-DAF7F59B5508}"/>
    <cellStyle name="Total 5 15 3" xfId="44733" xr:uid="{09E78D8B-7B8F-4FEA-A714-0EEE09823C44}"/>
    <cellStyle name="Total 5 15 3 2" xfId="57663" xr:uid="{DC93F385-4502-43F7-A512-7E5717F34396}"/>
    <cellStyle name="Total 5 15 3 3" xfId="50881" xr:uid="{E26AF67D-1B75-42C1-9228-9F3B226BD19A}"/>
    <cellStyle name="Total 5 15 4" xfId="48451" xr:uid="{BC79E616-6E36-4652-B66B-F7A0095E91A5}"/>
    <cellStyle name="Total 5 15 4 2" xfId="55243" xr:uid="{D230C00E-E000-4F2D-9E15-A07AE8F51548}"/>
    <cellStyle name="Total 5 15 5" xfId="53529" xr:uid="{1C49D76F-45F1-41A4-88B4-2400D2B81EB6}"/>
    <cellStyle name="Total 5 15 6" xfId="46837" xr:uid="{B22234DC-2CFB-4B10-838F-3F83DC871D26}"/>
    <cellStyle name="Total 5 16" xfId="13200" xr:uid="{D9E86EB5-D594-41ED-AE96-409C14018D7C}"/>
    <cellStyle name="Total 5 16 2" xfId="42305" xr:uid="{F53CAE2B-50AD-4A21-8EB8-BF00F36FC128}"/>
    <cellStyle name="Total 5 16 2 2" xfId="57154" xr:uid="{D45E63FF-2BAD-4B00-A855-E809824EB060}"/>
    <cellStyle name="Total 5 16 2 3" xfId="50372" xr:uid="{D51DEA2F-5092-460A-99AA-76A03E6EBED9}"/>
    <cellStyle name="Total 5 16 3" xfId="44781" xr:uid="{59F84A6E-52DA-48B5-B694-2B1B4503A159}"/>
    <cellStyle name="Total 5 16 3 2" xfId="58755" xr:uid="{A98D775B-51E2-4455-8CED-3F46789B54CB}"/>
    <cellStyle name="Total 5 16 3 3" xfId="51974" xr:uid="{3FC40653-EF33-4291-B5DE-19DD39BECC2D}"/>
    <cellStyle name="Total 5 16 4" xfId="51211" xr:uid="{7A77D9F2-857E-42EC-8666-3B2B98F2FBF6}"/>
    <cellStyle name="Total 5 16 4 2" xfId="57993" xr:uid="{3524A0FB-7786-4890-8A86-0C6A706D0A44}"/>
    <cellStyle name="Total 5 16 5" xfId="48489" xr:uid="{5DB7578F-28CE-4B52-BB10-4B3C86A37385}"/>
    <cellStyle name="Total 5 16 5 2" xfId="55281" xr:uid="{50D47A8B-4CF8-48F7-BFAE-92F78365FB1F}"/>
    <cellStyle name="Total 5 16 6" xfId="53567" xr:uid="{DBB0238E-595A-452E-9C20-78BAB8F076F9}"/>
    <cellStyle name="Total 5 16 7" xfId="46875" xr:uid="{51202052-07D0-4764-944D-325FDB0EB753}"/>
    <cellStyle name="Total 5 17" xfId="31811" xr:uid="{4572EE7E-463E-431E-B057-466561B71E59}"/>
    <cellStyle name="Total 5 17 2" xfId="44829" xr:uid="{AF3F5C46-1B10-4271-A56B-0AAD7B397FBF}"/>
    <cellStyle name="Total 5 17 2 2" xfId="57170" xr:uid="{8E58D466-A425-4768-AD46-97383E2CB5F3}"/>
    <cellStyle name="Total 5 17 2 3" xfId="50388" xr:uid="{693A98DD-1DB8-48D7-B651-455F53589D5F}"/>
    <cellStyle name="Total 5 17 3" xfId="51990" xr:uid="{798C8390-F805-423D-85D4-0C9CA3AE29FE}"/>
    <cellStyle name="Total 5 17 3 2" xfId="58771" xr:uid="{E69A0A5E-35C4-423B-8CA4-0714A2D5C326}"/>
    <cellStyle name="Total 5 17 4" xfId="51433" xr:uid="{F4E9A5B1-9774-4FC7-9C1E-424DDF73A770}"/>
    <cellStyle name="Total 5 17 4 2" xfId="58215" xr:uid="{CA403039-5131-45DF-933E-2E9A885BA0E5}"/>
    <cellStyle name="Total 5 17 5" xfId="48505" xr:uid="{A1861ABD-9460-4007-91D6-71479953C5F2}"/>
    <cellStyle name="Total 5 17 5 2" xfId="55297" xr:uid="{19FEB4BE-C59E-4D99-AD56-9049DD4FADD6}"/>
    <cellStyle name="Total 5 17 6" xfId="53583" xr:uid="{EA378BB3-A9AA-4B9E-9618-F5C322299D24}"/>
    <cellStyle name="Total 5 17 7" xfId="46891" xr:uid="{AD7088C1-83AE-40BB-A8C9-4A5B46601FFD}"/>
    <cellStyle name="Total 5 18" xfId="44827" xr:uid="{24C99E5F-8AE7-4700-8102-C3ABB62E09C0}"/>
    <cellStyle name="Total 5 18 2" xfId="50341" xr:uid="{E9CD2AAB-C47A-4097-A8CE-ACF166F725B2}"/>
    <cellStyle name="Total 5 18 2 2" xfId="57123" xr:uid="{36D2EBE4-BE84-476D-BD7E-BF17C6EFFEC9}"/>
    <cellStyle name="Total 5 18 3" xfId="51944" xr:uid="{B4818AE6-8803-4F02-99BE-624CF1BE184F}"/>
    <cellStyle name="Total 5 18 3 2" xfId="58725" xr:uid="{FCAF9ECA-0943-4D78-9B64-6696183F65C7}"/>
    <cellStyle name="Total 5 18 4" xfId="51590" xr:uid="{089918AD-F262-42CD-9811-1BFC83BE8944}"/>
    <cellStyle name="Total 5 18 4 2" xfId="58372" xr:uid="{BD1FEFAB-0D28-48A8-8D28-F2F1EFDEBE00}"/>
    <cellStyle name="Total 5 18 5" xfId="48458" xr:uid="{8FB47A1E-2429-4F8B-8694-A3277BF1C445}"/>
    <cellStyle name="Total 5 18 5 2" xfId="55250" xr:uid="{FB5F54B0-4223-4C02-9955-1CC2B0983B47}"/>
    <cellStyle name="Total 5 18 6" xfId="53536" xr:uid="{76116A14-9D79-4A94-B190-6773425C67B5}"/>
    <cellStyle name="Total 5 18 7" xfId="46844" xr:uid="{79CF5D7E-25B4-4174-AFCB-8926ACF71184}"/>
    <cellStyle name="Total 5 19" xfId="44837" xr:uid="{34A1904E-7726-4D2E-90E3-E7BF797FD625}"/>
    <cellStyle name="Total 5 19 2" xfId="50471" xr:uid="{FA268CAE-DA9C-457B-AEB4-418312544B68}"/>
    <cellStyle name="Total 5 19 2 2" xfId="57253" xr:uid="{7218D098-BF0F-4442-9095-26E762F5AB3F}"/>
    <cellStyle name="Total 5 19 3" xfId="52073" xr:uid="{FE1FB3E0-C7D1-4FCA-82E4-4AE40280AB56}"/>
    <cellStyle name="Total 5 19 3 2" xfId="58854" xr:uid="{69B8149F-447E-40B0-896D-F675958FFB8F}"/>
    <cellStyle name="Total 5 19 4" xfId="51566" xr:uid="{C19B28EA-8845-421A-BF4F-B60F6D024302}"/>
    <cellStyle name="Total 5 19 4 2" xfId="58348" xr:uid="{1D391477-203C-4CEE-BE37-3608EF99322B}"/>
    <cellStyle name="Total 5 19 5" xfId="48588" xr:uid="{2C010446-C00F-4E11-B83A-C657F39F7BD7}"/>
    <cellStyle name="Total 5 19 5 2" xfId="55377" xr:uid="{97C069AF-7BEA-41A8-8D43-AFF677E2390D}"/>
    <cellStyle name="Total 5 19 6" xfId="53663" xr:uid="{5305DBA0-BCAD-4A66-9879-EA501EB4B913}"/>
    <cellStyle name="Total 5 19 7" xfId="46974" xr:uid="{525CDA02-6404-47DC-B551-2446F61403F0}"/>
    <cellStyle name="Total 5 2" xfId="242" xr:uid="{64460C34-1C03-4007-84C3-12F0BB4B04BF}"/>
    <cellStyle name="Total 5 2 10" xfId="6544" xr:uid="{4A213356-B4AF-43CF-B168-1D3E2AFAD3C8}"/>
    <cellStyle name="Total 5 2 10 2" xfId="11763" xr:uid="{0AD4C9BA-D492-4815-92D7-4E004B44F405}"/>
    <cellStyle name="Total 5 2 10 2 2" xfId="20752" xr:uid="{D456519F-8C1B-4D65-BFF9-6D70EE74A3AA}"/>
    <cellStyle name="Total 5 2 10 2 2 2" xfId="40806" xr:uid="{BAC27655-2705-4228-9E61-196E79EC7376}"/>
    <cellStyle name="Total 5 2 10 2 3" xfId="38942" xr:uid="{ABC32EA1-C3D6-418A-8B4B-B623A5D0D490}"/>
    <cellStyle name="Total 5 2 10 3" xfId="15533" xr:uid="{7F2948AE-A5B8-408F-AA19-05EB5E847984}"/>
    <cellStyle name="Total 5 2 10 3 2" xfId="24310" xr:uid="{8A400648-FDCF-4B59-8FC1-8313931D6936}"/>
    <cellStyle name="Total 5 2 10 4" xfId="39588" xr:uid="{1AB6B166-05CE-423B-8524-FB8A6942FB3E}"/>
    <cellStyle name="Total 5 2 11" xfId="9126" xr:uid="{61E23C55-6026-4A3E-9BB2-BAD58B543B44}"/>
    <cellStyle name="Total 5 2 11 2" xfId="18115" xr:uid="{D2FEB723-AF08-4278-B3A9-16729C765A35}"/>
    <cellStyle name="Total 5 2 11 2 2" xfId="22854" xr:uid="{EE6189C5-84EA-4B39-A189-DFD6E0887630}"/>
    <cellStyle name="Total 5 2 11 3" xfId="25286" xr:uid="{3C26FCCE-640B-47B9-8F50-07FA372CBF93}"/>
    <cellStyle name="Total 5 2 12" xfId="12495" xr:uid="{97386712-BCEE-47C8-9D02-51A39BB9F2AC}"/>
    <cellStyle name="Total 5 2 12 2" xfId="21484" xr:uid="{1E47423E-5245-41FF-8F02-FDF3CE71A85D}"/>
    <cellStyle name="Total 5 2 12 2 2" xfId="24544" xr:uid="{851B2514-1CEB-4648-9C9D-E0F1448A3AAC}"/>
    <cellStyle name="Total 5 2 12 3" xfId="24741" xr:uid="{48FAA054-515F-44CB-96C8-6A3614EB9A33}"/>
    <cellStyle name="Total 5 2 13" xfId="2248" xr:uid="{C69EBB1C-1A3E-4B95-990C-8083EE682D6E}"/>
    <cellStyle name="Total 5 2 13 2" xfId="43029" xr:uid="{3D3CBDAD-3960-436F-80F6-AE8A8934BC4B}"/>
    <cellStyle name="Total 5 2 14" xfId="13157" xr:uid="{6F0D50D1-B1E3-4993-A2C5-80474551C704}"/>
    <cellStyle name="Total 5 2 14 2" xfId="34943" xr:uid="{0F6B63D0-2EA4-4A0A-99B0-F74ED42BD914}"/>
    <cellStyle name="Total 5 2 15" xfId="30527" xr:uid="{440B7ABA-1358-49A0-9489-C4739D077208}"/>
    <cellStyle name="Total 5 2 16" xfId="44287" xr:uid="{3396ACC2-C7B3-435B-A254-2CB951B84977}"/>
    <cellStyle name="Total 5 2 17" xfId="45534" xr:uid="{3FF10577-A7FF-493E-BA45-D10EB2DC73BF}"/>
    <cellStyle name="Total 5 2 2" xfId="380" xr:uid="{4ED79A31-90E6-430A-A485-39596FC0D31F}"/>
    <cellStyle name="Total 5 2 2 10" xfId="9251" xr:uid="{164B550F-4497-4A36-AF4D-1C403468AC8B}"/>
    <cellStyle name="Total 5 2 2 10 2" xfId="18240" xr:uid="{8A279300-09A8-40F4-A32E-E5667DEC05CC}"/>
    <cellStyle name="Total 5 2 2 10 2 2" xfId="24598" xr:uid="{393A7CC9-4B6F-474A-AD5D-692D5D7C4058}"/>
    <cellStyle name="Total 5 2 2 10 3" xfId="35556" xr:uid="{63995A92-412E-42CC-9686-E4C9A17115CB}"/>
    <cellStyle name="Total 5 2 2 11" xfId="12484" xr:uid="{5DDEBBAE-2A67-4922-A705-2EB0C755BBD9}"/>
    <cellStyle name="Total 5 2 2 11 2" xfId="21473" xr:uid="{B1893C9F-8A03-4346-8773-0854A529F8E2}"/>
    <cellStyle name="Total 5 2 2 11 2 2" xfId="34244" xr:uid="{F58B8644-CE65-44EF-A3C3-E40C7D9260D5}"/>
    <cellStyle name="Total 5 2 2 11 3" xfId="30061" xr:uid="{AF03564D-9C4B-4C55-B173-E98268ECEAF5}"/>
    <cellStyle name="Total 5 2 2 12" xfId="2386" xr:uid="{5136CE39-7609-4627-A323-F67708E41006}"/>
    <cellStyle name="Total 5 2 2 12 2" xfId="28879" xr:uid="{69C1B1DA-8EFD-4487-ACEE-B9B660D99DF1}"/>
    <cellStyle name="Total 5 2 2 13" xfId="13295" xr:uid="{97FBD14F-ED54-4A45-9DC9-DB46715CACBB}"/>
    <cellStyle name="Total 5 2 2 13 2" xfId="40297" xr:uid="{EB2A8323-C325-4A5D-9B2A-A94F95944C85}"/>
    <cellStyle name="Total 5 2 2 14" xfId="39878" xr:uid="{85B982D3-E16B-444D-AC80-79AAEB33B107}"/>
    <cellStyle name="Total 5 2 2 15" xfId="46049" xr:uid="{BDE191E2-57FB-456C-92C1-D65A4DE17084}"/>
    <cellStyle name="Total 5 2 2 2" xfId="729" xr:uid="{A5914916-DBC3-4F3B-BAA2-5C158E88390A}"/>
    <cellStyle name="Total 5 2 2 2 2" xfId="5105" xr:uid="{CE9C07F6-9969-47B9-80C1-2DC307BD116C}"/>
    <cellStyle name="Total 5 2 2 2 2 2" xfId="7691" xr:uid="{41FB1834-EF34-41E8-AC7D-FB6BBE623534}"/>
    <cellStyle name="Total 5 2 2 2 2 2 2" xfId="16680" xr:uid="{DE30A590-4755-4053-B170-BF9D046E1322}"/>
    <cellStyle name="Total 5 2 2 2 2 2 2 2" xfId="27961" xr:uid="{A1987783-8ABC-4C7C-A713-5E15A253D7E1}"/>
    <cellStyle name="Total 5 2 2 2 2 2 3" xfId="23465" xr:uid="{05663F91-4B80-41DB-B789-EE61382890FE}"/>
    <cellStyle name="Total 5 2 2 2 2 3" xfId="10328" xr:uid="{61080F60-8E96-477D-A303-303E109AFDE3}"/>
    <cellStyle name="Total 5 2 2 2 2 3 2" xfId="19317" xr:uid="{70068706-356E-4393-9EE2-13F40F333C97}"/>
    <cellStyle name="Total 5 2 2 2 2 3 2 2" xfId="26040" xr:uid="{6F4A7F00-E79D-4C51-BAAB-03C12410CE71}"/>
    <cellStyle name="Total 5 2 2 2 2 3 3" xfId="26665" xr:uid="{B395DACF-E7A4-451B-ABC4-E6F7D3240B08}"/>
    <cellStyle name="Total 5 2 2 2 2 4" xfId="14094" xr:uid="{A1A78163-672E-4A3A-8AE9-95BAFC23BEB7}"/>
    <cellStyle name="Total 5 2 2 2 2 4 2" xfId="22894" xr:uid="{2A090AA3-E034-4008-9C4B-85B476751A32}"/>
    <cellStyle name="Total 5 2 2 2 2 5" xfId="42267" xr:uid="{8C778E95-AE97-4D07-925F-93B18F9BEBDF}"/>
    <cellStyle name="Total 5 2 2 2 2 6" xfId="56322" xr:uid="{FC020349-340B-4F03-84E3-8D9549A4B910}"/>
    <cellStyle name="Total 5 2 2 2 3" xfId="3166" xr:uid="{3003CAAA-0409-4FCD-B4C1-0212BCEA337E}"/>
    <cellStyle name="Total 5 2 2 2 3 2" xfId="39855" xr:uid="{F0850B31-F4AD-4E0D-AD49-F3BD6D08784E}"/>
    <cellStyle name="Total 5 2 2 2 4" xfId="36142" xr:uid="{343C0E53-F64D-44DB-BCA1-12EED26951C3}"/>
    <cellStyle name="Total 5 2 2 2 5" xfId="49540" xr:uid="{E9D90F64-EFF0-4ED1-A2FF-23FCE5C978BC}"/>
    <cellStyle name="Total 5 2 2 3" xfId="1074" xr:uid="{C127D3C1-E8FF-410D-AD8A-D21B1CF54377}"/>
    <cellStyle name="Total 5 2 2 3 2" xfId="5426" xr:uid="{4CABAE0C-7AA4-4193-8C52-9F068BEB6A94}"/>
    <cellStyle name="Total 5 2 2 3 2 2" xfId="8012" xr:uid="{375D6E91-9FD4-4943-A75F-6250485474ED}"/>
    <cellStyle name="Total 5 2 2 3 2 2 2" xfId="17001" xr:uid="{935FA7A6-D387-44B9-8B87-2EA70D3E585C}"/>
    <cellStyle name="Total 5 2 2 3 2 2 2 2" xfId="34099" xr:uid="{AAF82B73-53C2-40D3-8925-6158E995F66C}"/>
    <cellStyle name="Total 5 2 2 3 2 2 3" xfId="31654" xr:uid="{D4DAF166-B8A7-4CD6-84B5-8DE2B4E5A9EE}"/>
    <cellStyle name="Total 5 2 2 3 2 3" xfId="10649" xr:uid="{33519B33-4118-481F-A71D-ECF3CF460875}"/>
    <cellStyle name="Total 5 2 2 3 2 3 2" xfId="19638" xr:uid="{A295264B-0FC0-4974-8B22-03697C59009A}"/>
    <cellStyle name="Total 5 2 2 3 2 3 2 2" xfId="35522" xr:uid="{937BA0CC-449D-418D-B843-7AFD79235A24}"/>
    <cellStyle name="Total 5 2 2 3 2 3 3" xfId="31083" xr:uid="{5FFB529F-C092-48CB-9C0A-249F301E3F22}"/>
    <cellStyle name="Total 5 2 2 3 2 4" xfId="14415" xr:uid="{6D6DC4AA-5E9B-4B98-8CF9-F928FFFEE218}"/>
    <cellStyle name="Total 5 2 2 3 2 4 2" xfId="22509" xr:uid="{032A1DBA-C15B-4BEF-B4C9-BF57392E935E}"/>
    <cellStyle name="Total 5 2 2 3 2 5" xfId="43346" xr:uid="{817EE8C6-97E9-4997-814C-C1CFA990DBF8}"/>
    <cellStyle name="Total 5 2 2 3 2 6" xfId="58382" xr:uid="{28B40898-F39C-4A67-9625-B41786880445}"/>
    <cellStyle name="Total 5 2 2 3 3" xfId="3511" xr:uid="{C1C3DED6-067B-448F-8FB8-26F8E91BC7A2}"/>
    <cellStyle name="Total 5 2 2 3 3 2" xfId="27722" xr:uid="{57CE2D06-356A-4A48-BA70-8286CAD7B915}"/>
    <cellStyle name="Total 5 2 2 3 4" xfId="25260" xr:uid="{80E16D4C-ADB4-4021-A140-FBB8C355A669}"/>
    <cellStyle name="Total 5 2 2 3 5" xfId="51600" xr:uid="{DCA9FE1F-5111-4AFF-B106-B6BA2EF76451}"/>
    <cellStyle name="Total 5 2 2 4" xfId="1418" xr:uid="{3B4DA092-53A2-4115-9B71-80FF52DE71E5}"/>
    <cellStyle name="Total 5 2 2 4 2" xfId="5763" xr:uid="{B52DE2D1-5F02-4146-81A6-53CE52C6483D}"/>
    <cellStyle name="Total 5 2 2 4 2 2" xfId="8349" xr:uid="{1D0A811C-8D4F-4905-8B85-7823D651F467}"/>
    <cellStyle name="Total 5 2 2 4 2 2 2" xfId="17338" xr:uid="{4E28705A-55A0-4B75-B5E1-F57364DF15BB}"/>
    <cellStyle name="Total 5 2 2 4 2 2 2 2" xfId="30866" xr:uid="{0B601BA3-3323-4EF0-869F-6FEC3F4AB0A9}"/>
    <cellStyle name="Total 5 2 2 4 2 2 3" xfId="23862" xr:uid="{83F612A5-3FBD-485C-8666-14C9DC45145F}"/>
    <cellStyle name="Total 5 2 2 4 2 3" xfId="10986" xr:uid="{F027F0EE-A493-4BC0-B0E6-039133961AEE}"/>
    <cellStyle name="Total 5 2 2 4 2 3 2" xfId="19975" xr:uid="{3BE6C0CC-FCD9-4DDD-84CC-9FDDCD1B8B78}"/>
    <cellStyle name="Total 5 2 2 4 2 3 2 2" xfId="37925" xr:uid="{3299AAEC-8C85-4DB2-9A20-E0BDA3299148}"/>
    <cellStyle name="Total 5 2 2 4 2 3 3" xfId="30881" xr:uid="{A0C29694-527D-40CB-AD1A-F0B34892A356}"/>
    <cellStyle name="Total 5 2 2 4 2 4" xfId="14752" xr:uid="{28CE791F-E4CC-44DA-8262-4C659B16DEDC}"/>
    <cellStyle name="Total 5 2 2 4 2 4 2" xfId="33910" xr:uid="{56BB4675-6EA4-4C84-BFB9-E8BD8B07D8E3}"/>
    <cellStyle name="Total 5 2 2 4 2 5" xfId="35927" xr:uid="{05310E51-3716-44EF-9410-8BFD58AB2EB0}"/>
    <cellStyle name="Total 5 2 2 4 2 6" xfId="54467" xr:uid="{8BC74311-20B5-4497-B210-5A1FA0E539EB}"/>
    <cellStyle name="Total 5 2 2 4 3" xfId="3855" xr:uid="{65085CFD-9FC8-4451-A8BC-02837F6EFBEB}"/>
    <cellStyle name="Total 5 2 2 4 3 2" xfId="38217" xr:uid="{0083D958-4069-4ADF-B0ED-7DCFE98C0200}"/>
    <cellStyle name="Total 5 2 2 4 4" xfId="41450" xr:uid="{6F58E77F-406E-415A-9AF1-1AC338EBACA0}"/>
    <cellStyle name="Total 5 2 2 4 5" xfId="47657" xr:uid="{CF18327C-16B5-4AD1-8162-78D1A7E0B7BB}"/>
    <cellStyle name="Total 5 2 2 5" xfId="169" xr:uid="{F331B8B0-1C84-40A9-B770-72AF4C67442A}"/>
    <cellStyle name="Total 5 2 2 5 2" xfId="2623" xr:uid="{AD6025FB-953D-48E1-88CE-0970E946C70D}"/>
    <cellStyle name="Total 5 2 2 5 2 2" xfId="6864" xr:uid="{4D930921-1445-4F7F-BABC-184507C377FD}"/>
    <cellStyle name="Total 5 2 2 5 2 2 2" xfId="15853" xr:uid="{9F8433BB-A4A0-4B9A-8B0B-99C29C398850}"/>
    <cellStyle name="Total 5 2 2 5 2 2 2 2" xfId="24003" xr:uid="{54467166-C3DA-40D4-975D-B9ACDBDC02C2}"/>
    <cellStyle name="Total 5 2 2 5 2 2 3" xfId="25030" xr:uid="{74941AE6-8671-4F51-92DE-23BCD5A5BC37}"/>
    <cellStyle name="Total 5 2 2 5 2 3" xfId="9434" xr:uid="{288DB731-8158-4E76-A7F7-D9A379AFD02F}"/>
    <cellStyle name="Total 5 2 2 5 2 3 2" xfId="18423" xr:uid="{393AC08D-810E-4315-AE07-8BEF1A90F2F4}"/>
    <cellStyle name="Total 5 2 2 5 2 3 2 2" xfId="35316" xr:uid="{50F9535C-D712-405C-BF2F-C84090AE7606}"/>
    <cellStyle name="Total 5 2 2 5 2 3 3" xfId="40633" xr:uid="{20156B03-5F66-4357-A4F9-6D5CD68BCE81}"/>
    <cellStyle name="Total 5 2 2 5 2 4" xfId="13477" xr:uid="{005C8ECD-D260-4658-8E7B-5F4239379205}"/>
    <cellStyle name="Total 5 2 2 5 2 4 2" xfId="32554" xr:uid="{A17CD557-9ED8-4468-9E85-BE767A909995}"/>
    <cellStyle name="Total 5 2 2 5 2 5" xfId="35605" xr:uid="{611B22CA-019C-4B70-B241-74F162F0B344}"/>
    <cellStyle name="Total 5 2 2 5 3" xfId="2637" xr:uid="{AB1D81BE-436B-4F1A-89E5-3758145B3E34}"/>
    <cellStyle name="Total 5 2 2 5 3 2" xfId="41573" xr:uid="{9DCC0B8F-0A86-461B-9DDA-37B7C2864746}"/>
    <cellStyle name="Total 5 2 2 5 4" xfId="33381" xr:uid="{80F21830-DEBB-4689-ACEB-D009983B27B4}"/>
    <cellStyle name="Total 5 2 2 6" xfId="2037" xr:uid="{7523471B-BC3C-4A68-87A8-1F53ADF20CFF}"/>
    <cellStyle name="Total 5 2 2 6 2" xfId="6345" xr:uid="{E4723F06-2C4E-46DB-BCCA-390F6078D1BA}"/>
    <cellStyle name="Total 5 2 2 6 2 2" xfId="8931" xr:uid="{BF41D3E7-5C7D-4D8E-85B2-6044C5FDD7A2}"/>
    <cellStyle name="Total 5 2 2 6 2 2 2" xfId="17920" xr:uid="{B62B7110-6E57-4179-A1C0-7E3311F7EAF1}"/>
    <cellStyle name="Total 5 2 2 6 2 2 2 2" xfId="24402" xr:uid="{FEA0AA71-BB54-4A18-9F4F-A45261C6F2B2}"/>
    <cellStyle name="Total 5 2 2 6 2 2 3" xfId="36468" xr:uid="{3F323902-2A2B-476D-A9A4-B68D6F2E0286}"/>
    <cellStyle name="Total 5 2 2 6 2 3" xfId="11568" xr:uid="{0FD66F97-78B4-40D9-9B7C-89671CC3051D}"/>
    <cellStyle name="Total 5 2 2 6 2 3 2" xfId="20557" xr:uid="{5DAC5721-E029-40BF-8ACC-DABA099E9475}"/>
    <cellStyle name="Total 5 2 2 6 2 3 2 2" xfId="28637" xr:uid="{8CDB9F48-980D-4BA5-AF05-C12051410470}"/>
    <cellStyle name="Total 5 2 2 6 2 3 3" xfId="30976" xr:uid="{1F7DF7D3-7823-4445-9FA6-1BE7E4FEE1CF}"/>
    <cellStyle name="Total 5 2 2 6 2 4" xfId="15334" xr:uid="{1DA9BC27-80D6-4886-B019-563E30716FE9}"/>
    <cellStyle name="Total 5 2 2 6 2 4 2" xfId="42081" xr:uid="{2BC2E821-AA79-4A47-B90D-20396AE73A4B}"/>
    <cellStyle name="Total 5 2 2 6 2 5" xfId="31354" xr:uid="{E1845E63-8D2C-4122-900E-619073EE902D}"/>
    <cellStyle name="Total 5 2 2 6 3" xfId="4474" xr:uid="{FB2AA6D7-7734-440F-AB72-ACA306A944DB}"/>
    <cellStyle name="Total 5 2 2 6 3 2" xfId="25148" xr:uid="{D6AFFEF5-E266-4E59-BE26-380CCAF22BB5}"/>
    <cellStyle name="Total 5 2 2 6 4" xfId="36970" xr:uid="{2C4D4DB8-0FE2-4F79-BEF9-F8E1481915D9}"/>
    <cellStyle name="Total 5 2 2 7" xfId="2848" xr:uid="{DBD21B05-951F-42D3-8769-F4BF18A73998}"/>
    <cellStyle name="Total 5 2 2 7 2" xfId="6998" xr:uid="{F5213FF9-C818-4411-8EC7-260E0F9C1A3C}"/>
    <cellStyle name="Total 5 2 2 7 2 2" xfId="12127" xr:uid="{3A81E777-A617-4ED3-A0E9-D3346594A7B3}"/>
    <cellStyle name="Total 5 2 2 7 2 2 2" xfId="21116" xr:uid="{FFDF6F42-2081-410D-8E3E-ED5977D516C2}"/>
    <cellStyle name="Total 5 2 2 7 2 2 2 2" xfId="30404" xr:uid="{86BC48C4-11CC-43B4-90B5-A595A4B10C4C}"/>
    <cellStyle name="Total 5 2 2 7 2 2 3" xfId="31542" xr:uid="{5B49D59E-E82F-4501-85E4-AD2DA9477D55}"/>
    <cellStyle name="Total 5 2 2 7 2 3" xfId="12941" xr:uid="{D03B8796-7130-48EF-85C8-71E43FA186F5}"/>
    <cellStyle name="Total 5 2 2 7 2 3 2" xfId="21930" xr:uid="{774E9831-5D77-499A-8AB8-7105C52F6873}"/>
    <cellStyle name="Total 5 2 2 7 2 3 2 2" xfId="25167" xr:uid="{AC331AE7-E6FB-44BC-90CC-5E5C29428DA2}"/>
    <cellStyle name="Total 5 2 2 7 2 3 3" xfId="38411" xr:uid="{D35DD3A7-2C83-4BF5-9538-50414A91FACE}"/>
    <cellStyle name="Total 5 2 2 7 2 4" xfId="15987" xr:uid="{B3F8006E-F682-463B-922B-A088CD2961AB}"/>
    <cellStyle name="Total 5 2 2 7 2 4 2" xfId="29588" xr:uid="{9EDA6EFA-2BA9-4AF7-90CA-309ED0979A5A}"/>
    <cellStyle name="Total 5 2 2 7 2 5" xfId="41144" xr:uid="{41EC2BBA-BA07-4C1D-96F8-9FC18D12B56F}"/>
    <cellStyle name="Total 5 2 2 7 3" xfId="9561" xr:uid="{2889B953-0B68-49F0-A570-1A4E4BD1F837}"/>
    <cellStyle name="Total 5 2 2 7 3 2" xfId="18550" xr:uid="{4AE2FF22-3FD3-4E94-A192-DC6E982B7ABA}"/>
    <cellStyle name="Total 5 2 2 7 3 2 2" xfId="24807" xr:uid="{ABB3B1C4-C063-4997-BB4C-3F455004D2F4}"/>
    <cellStyle name="Total 5 2 2 7 3 3" xfId="22336" xr:uid="{3075E9D6-31BE-4FE3-B138-BBC1C38F337C}"/>
    <cellStyle name="Total 5 2 2 7 4" xfId="38272" xr:uid="{22B07BCC-4760-4561-BB52-F35A7A13CDA3}"/>
    <cellStyle name="Total 5 2 2 8" xfId="4781" xr:uid="{2F9CD484-248F-43AF-9643-5A945CE9D929}"/>
    <cellStyle name="Total 5 2 2 8 2" xfId="7367" xr:uid="{B438DCA8-1B9C-47B9-9C22-AF8276B4E9C8}"/>
    <cellStyle name="Total 5 2 2 8 2 2" xfId="16356" xr:uid="{F7F549FF-C774-4BA1-85BC-9307BFBF049B}"/>
    <cellStyle name="Total 5 2 2 8 2 2 2" xfId="25499" xr:uid="{7C629FE8-EABA-4FC9-931A-ECAB82CAA6B9}"/>
    <cellStyle name="Total 5 2 2 8 2 3" xfId="27016" xr:uid="{4C8B6A79-5CE9-4E77-95ED-CAD0A36787FF}"/>
    <cellStyle name="Total 5 2 2 8 3" xfId="10004" xr:uid="{CC2B2A80-62A4-43BA-A939-C6BAE9E23AC5}"/>
    <cellStyle name="Total 5 2 2 8 3 2" xfId="18993" xr:uid="{4CD93790-D440-4A9D-A5E8-1B03EA4FE572}"/>
    <cellStyle name="Total 5 2 2 8 3 2 2" xfId="31448" xr:uid="{35E3A8C7-8EAC-465E-8B1F-CE66335920DA}"/>
    <cellStyle name="Total 5 2 2 8 3 3" xfId="26668" xr:uid="{4DF126E1-ED09-4EC4-8A01-8FC07580E084}"/>
    <cellStyle name="Total 5 2 2 8 4" xfId="13770" xr:uid="{643854E3-C9BC-4E92-812B-88917EAD8449}"/>
    <cellStyle name="Total 5 2 2 8 4 2" xfId="42990" xr:uid="{0525FD6B-4000-4530-886F-5461706821AC}"/>
    <cellStyle name="Total 5 2 2 8 5" xfId="36044" xr:uid="{94170C0A-95C7-4278-95A3-871E49C17C4E}"/>
    <cellStyle name="Total 5 2 2 9" xfId="6682" xr:uid="{4708AA75-FBC4-4BE9-8BEF-EA0B6D478EAA}"/>
    <cellStyle name="Total 5 2 2 9 2" xfId="11888" xr:uid="{43B6628D-A718-44EF-8268-03258651579A}"/>
    <cellStyle name="Total 5 2 2 9 2 2" xfId="20877" xr:uid="{E8373B7A-B461-479A-9686-457A7D08AD1D}"/>
    <cellStyle name="Total 5 2 2 9 2 2 2" xfId="38003" xr:uid="{3B306E2B-5C22-4B9B-A2DE-A296BCA35A46}"/>
    <cellStyle name="Total 5 2 2 9 2 3" xfId="34488" xr:uid="{05F1E3FD-2B8C-4049-8ADF-43FFC2A3D86A}"/>
    <cellStyle name="Total 5 2 2 9 3" xfId="15671" xr:uid="{F44EA837-AF47-452B-9972-5337B4D975FA}"/>
    <cellStyle name="Total 5 2 2 9 3 2" xfId="41493" xr:uid="{6BF7A96D-BB21-4FC3-B1F4-3A949ACCD9CD}"/>
    <cellStyle name="Total 5 2 2 9 4" xfId="36496" xr:uid="{8248536D-A7D4-4520-904C-0F5F15F14397}"/>
    <cellStyle name="Total 5 2 3" xfId="591" xr:uid="{AF2A2205-1C3F-4A49-A433-51E849F4CB13}"/>
    <cellStyle name="Total 5 2 3 2" xfId="4980" xr:uid="{C3129079-7F45-479B-BE44-1D9634DFDAA7}"/>
    <cellStyle name="Total 5 2 3 2 2" xfId="7566" xr:uid="{9A5D99B3-BF03-4AB4-96F6-0C88C8F3D5A6}"/>
    <cellStyle name="Total 5 2 3 2 2 2" xfId="16555" xr:uid="{D4C50B87-513C-4358-973F-6A293F90CBA6}"/>
    <cellStyle name="Total 5 2 3 2 2 2 2" xfId="40906" xr:uid="{902CFF0C-71FD-460A-8572-1EEE40D92755}"/>
    <cellStyle name="Total 5 2 3 2 2 3" xfId="35193" xr:uid="{7A426FD1-34E3-44B1-B48C-F33E8CF73FD8}"/>
    <cellStyle name="Total 5 2 3 2 2 4" xfId="56730" xr:uid="{18E79F50-6D69-499F-A4F1-0B1BE8ECB069}"/>
    <cellStyle name="Total 5 2 3 2 3" xfId="10203" xr:uid="{14BDFF4B-9B2B-4A26-9986-9CB1A40B7D02}"/>
    <cellStyle name="Total 5 2 3 2 3 2" xfId="19192" xr:uid="{61FAB2A5-CAF0-46F5-B25F-BF110CFA5EAC}"/>
    <cellStyle name="Total 5 2 3 2 3 2 2" xfId="38557" xr:uid="{2F98137A-5270-494C-AC1C-CA896A10DED9}"/>
    <cellStyle name="Total 5 2 3 2 3 3" xfId="34634" xr:uid="{E4B5F307-894B-4E35-8AE1-B3D309C0EAD0}"/>
    <cellStyle name="Total 5 2 3 2 4" xfId="13969" xr:uid="{9B4643B2-D8BC-4AC1-B918-7A2CE55CAF40}"/>
    <cellStyle name="Total 5 2 3 2 4 2" xfId="34017" xr:uid="{5ABD5F00-5B35-4EED-9093-EDD0D59C8E6E}"/>
    <cellStyle name="Total 5 2 3 2 5" xfId="26341" xr:uid="{72D6C3A9-FD06-4F18-848A-642A2B0D51D5}"/>
    <cellStyle name="Total 5 2 3 2 6" xfId="49948" xr:uid="{4F78C9E0-0A28-4B2C-AF86-28AB3A4C672E}"/>
    <cellStyle name="Total 5 2 3 3" xfId="3028" xr:uid="{86EA0FF7-2729-482D-A87D-83D3530D425A}"/>
    <cellStyle name="Total 5 2 3 3 2" xfId="30839" xr:uid="{B4318088-8D4D-40CA-B5E0-73A669DE6E55}"/>
    <cellStyle name="Total 5 2 3 3 2 2" xfId="58223" xr:uid="{DF79DBCC-BF08-4ACE-A278-E92C99360751}"/>
    <cellStyle name="Total 5 2 3 3 3" xfId="51441" xr:uid="{D4E86B1F-323B-4930-AF08-E191C41C688F}"/>
    <cellStyle name="Total 5 2 3 4" xfId="32626" xr:uid="{826CE1C2-1CA0-4E07-96C9-DFB23683454F}"/>
    <cellStyle name="Total 5 2 3 4 2" xfId="54857" xr:uid="{4BCFA052-B6F4-4A81-9F7E-6265A51C9A9A}"/>
    <cellStyle name="Total 5 2 3 4 3" xfId="48065" xr:uid="{17C6DE70-F9E7-48F2-8B65-E9F31AA2628A}"/>
    <cellStyle name="Total 5 2 3 5" xfId="53157" xr:uid="{CADCB478-08DC-48C6-A3D0-EC1D14F60313}"/>
    <cellStyle name="Total 5 2 3 6" xfId="46451" xr:uid="{C4B6F8E6-B99D-4C14-8F8C-55FEE4FA87AF}"/>
    <cellStyle name="Total 5 2 4" xfId="936" xr:uid="{4AA39A84-31A3-4D74-933C-32350E1ADB97}"/>
    <cellStyle name="Total 5 2 4 2" xfId="5301" xr:uid="{6098F683-9004-4EE0-A2BD-1E5C01CE3DE2}"/>
    <cellStyle name="Total 5 2 4 2 2" xfId="7887" xr:uid="{A6E090EC-9D5C-4C7F-A473-9514DDE9328E}"/>
    <cellStyle name="Total 5 2 4 2 2 2" xfId="16876" xr:uid="{56187331-4A29-47DB-BAE1-0214A6D568BE}"/>
    <cellStyle name="Total 5 2 4 2 2 2 2" xfId="23955" xr:uid="{A9A21443-7A1A-41A7-BE4C-87697FBD684E}"/>
    <cellStyle name="Total 5 2 4 2 2 3" xfId="39542" xr:uid="{81E89E0B-AFD6-4CEE-ACC7-27C4DDDFDECC}"/>
    <cellStyle name="Total 5 2 4 2 3" xfId="10524" xr:uid="{CC397967-48BF-4DBA-80E1-64EE390B3A93}"/>
    <cellStyle name="Total 5 2 4 2 3 2" xfId="19513" xr:uid="{6C882521-91B9-45A2-9273-585F2E2A99B8}"/>
    <cellStyle name="Total 5 2 4 2 3 2 2" xfId="43865" xr:uid="{87C24CDE-344A-419A-BF25-243D1630A976}"/>
    <cellStyle name="Total 5 2 4 2 3 3" xfId="40332" xr:uid="{83E6C2BB-9436-4306-8DC1-06988C58559F}"/>
    <cellStyle name="Total 5 2 4 2 4" xfId="14290" xr:uid="{92212CC0-421D-4572-BBBE-9C37D8B142F1}"/>
    <cellStyle name="Total 5 2 4 2 4 2" xfId="36114" xr:uid="{A7F9278E-17E1-43C5-BE5A-1DA14344E2D4}"/>
    <cellStyle name="Total 5 2 4 2 5" xfId="26593" xr:uid="{4E79E5F0-4417-44BA-936F-B38CCA2ED405}"/>
    <cellStyle name="Total 5 2 4 2 6" xfId="55850" xr:uid="{783940A0-5B42-4F00-A718-8DF59E563A64}"/>
    <cellStyle name="Total 5 2 4 3" xfId="3373" xr:uid="{8DC6BCF5-F162-4D8A-95BA-8257FC8A1C92}"/>
    <cellStyle name="Total 5 2 4 3 2" xfId="34228" xr:uid="{CD03557C-0EAB-4F34-B486-E6D3DE37D036}"/>
    <cellStyle name="Total 5 2 4 4" xfId="38628" xr:uid="{987C9DF8-A920-470A-9436-42F38543D17D}"/>
    <cellStyle name="Total 5 2 4 5" xfId="49068" xr:uid="{E3742853-DFED-4571-8F28-4C472998CAA3}"/>
    <cellStyle name="Total 5 2 5" xfId="1280" xr:uid="{AE8CBE9E-1CB9-4D75-9778-7F0CFB8ECBDC}"/>
    <cellStyle name="Total 5 2 5 2" xfId="5625" xr:uid="{397D7051-55CB-42E8-8908-7896FA1F23D2}"/>
    <cellStyle name="Total 5 2 5 2 2" xfId="8211" xr:uid="{46B90CE2-7ADB-41A6-83D9-5D8FBEAC07C0}"/>
    <cellStyle name="Total 5 2 5 2 2 2" xfId="17200" xr:uid="{3BB92C1A-0C5A-4A3B-B53B-D24AAD38B7C9}"/>
    <cellStyle name="Total 5 2 5 2 2 2 2" xfId="28527" xr:uid="{8437AE07-6F4B-4B6A-B7A7-2C103132ABEE}"/>
    <cellStyle name="Total 5 2 5 2 2 3" xfId="31944" xr:uid="{C6092D3A-5BD9-4AC8-8332-34AF939BD7C1}"/>
    <cellStyle name="Total 5 2 5 2 3" xfId="10848" xr:uid="{D5AFAD4D-D772-48DA-868D-42055B77A3BE}"/>
    <cellStyle name="Total 5 2 5 2 3 2" xfId="19837" xr:uid="{6220FC60-7B3D-48D6-B762-10ED1A280137}"/>
    <cellStyle name="Total 5 2 5 2 3 2 2" xfId="22211" xr:uid="{5B624B97-591C-466C-8835-5417596B4D8E}"/>
    <cellStyle name="Total 5 2 5 2 3 3" xfId="22899" xr:uid="{43E52C92-026A-4465-BA21-C7E0936EC6B0}"/>
    <cellStyle name="Total 5 2 5 2 4" xfId="14614" xr:uid="{628AD173-3E7B-47CF-B420-EC2FEB89E1A2}"/>
    <cellStyle name="Total 5 2 5 2 4 2" xfId="41038" xr:uid="{F33BED8C-F1FB-415C-BFD0-2141307205E3}"/>
    <cellStyle name="Total 5 2 5 2 5" xfId="30523" xr:uid="{A9574B36-00F3-423E-AFE4-6ED23FA1FCFD}"/>
    <cellStyle name="Total 5 2 5 2 6" xfId="57754" xr:uid="{F8EF2FED-F12F-4314-A036-9192C1E18871}"/>
    <cellStyle name="Total 5 2 5 3" xfId="3717" xr:uid="{0C01780B-E533-42BB-AC4A-51B6264A5051}"/>
    <cellStyle name="Total 5 2 5 3 2" xfId="39270" xr:uid="{88423A7E-3FC4-4398-A2B3-3EEC8C709A6A}"/>
    <cellStyle name="Total 5 2 5 4" xfId="23390" xr:uid="{410FC18F-DA16-42FD-A031-A6B7A6725F08}"/>
    <cellStyle name="Total 5 2 5 5" xfId="50972" xr:uid="{99FA5B8E-1877-450C-961D-207A117F4C63}"/>
    <cellStyle name="Total 5 2 6" xfId="1721" xr:uid="{F87185E3-70DA-4015-AF85-0080E8ABC422}"/>
    <cellStyle name="Total 5 2 6 2" xfId="6047" xr:uid="{0FB406F1-BF48-4EBB-85EC-0EDA3C25E6D3}"/>
    <cellStyle name="Total 5 2 6 2 2" xfId="8633" xr:uid="{B0996E93-C7CC-4B4C-9F90-B14AF95038F3}"/>
    <cellStyle name="Total 5 2 6 2 2 2" xfId="17622" xr:uid="{47ABE210-2353-4ED6-994B-DFFA08DDD4E8}"/>
    <cellStyle name="Total 5 2 6 2 2 2 2" xfId="43689" xr:uid="{E3A5CF37-B5B0-424A-AF8F-7131846697BD}"/>
    <cellStyle name="Total 5 2 6 2 2 3" xfId="28319" xr:uid="{172455AE-D6CB-44C0-87B9-19AFC737A71B}"/>
    <cellStyle name="Total 5 2 6 2 3" xfId="11270" xr:uid="{AFFABDA4-5ABE-45C6-BB4F-6BB06DE009E9}"/>
    <cellStyle name="Total 5 2 6 2 3 2" xfId="20259" xr:uid="{E4609D22-E893-4CDE-99D9-490103D44BBA}"/>
    <cellStyle name="Total 5 2 6 2 3 2 2" xfId="26776" xr:uid="{F1A74880-48B4-439A-A147-9820E15320CB}"/>
    <cellStyle name="Total 5 2 6 2 3 3" xfId="41364" xr:uid="{48272988-3E20-4A67-8000-06AD003223F8}"/>
    <cellStyle name="Total 5 2 6 2 4" xfId="15036" xr:uid="{D12747A1-F58A-44BD-AC2E-2B67DC602499}"/>
    <cellStyle name="Total 5 2 6 2 4 2" xfId="32995" xr:uid="{4FB586A2-4311-410A-A326-9480C2AE45BE}"/>
    <cellStyle name="Total 5 2 6 2 5" xfId="41909" xr:uid="{C9AE424D-7491-44E1-9E30-ED8E704E94CD}"/>
    <cellStyle name="Total 5 2 6 2 6" xfId="54019" xr:uid="{F13B1DA6-8C81-408A-9B4B-A7EB40CA1FCF}"/>
    <cellStyle name="Total 5 2 6 3" xfId="4158" xr:uid="{DA725582-C044-41EB-A93F-6C19FC61ECBA}"/>
    <cellStyle name="Total 5 2 6 3 2" xfId="23945" xr:uid="{F408C511-9E75-4767-B976-76E567D6A579}"/>
    <cellStyle name="Total 5 2 6 4" xfId="39960" xr:uid="{64325EB7-8461-4028-B9D8-68B8514EFD2A}"/>
    <cellStyle name="Total 5 2 6 5" xfId="47351" xr:uid="{4F3A77BC-EB63-4197-8DC9-0616A455C401}"/>
    <cellStyle name="Total 5 2 7" xfId="1925" xr:uid="{B4102B73-6B18-4C32-9C12-58400392712A}"/>
    <cellStyle name="Total 5 2 7 2" xfId="6240" xr:uid="{E317CE91-5377-4232-914D-015A8617E9C3}"/>
    <cellStyle name="Total 5 2 7 2 2" xfId="8826" xr:uid="{77F7799E-C3DD-4E98-8C33-4644FAE2AF45}"/>
    <cellStyle name="Total 5 2 7 2 2 2" xfId="17815" xr:uid="{78416A67-E6CD-478B-9954-EDB2B6CADCBC}"/>
    <cellStyle name="Total 5 2 7 2 2 2 2" xfId="34221" xr:uid="{95E353BD-9945-4617-AB59-7A4C8157544C}"/>
    <cellStyle name="Total 5 2 7 2 2 3" xfId="33414" xr:uid="{074CA8DD-3FE7-4901-BE9C-701471A2DDD1}"/>
    <cellStyle name="Total 5 2 7 2 3" xfId="11463" xr:uid="{F62283F3-E13E-48A3-8219-6647DCEA1806}"/>
    <cellStyle name="Total 5 2 7 2 3 2" xfId="20452" xr:uid="{EE97F779-9D43-4C7C-A70E-9C21A427E4BE}"/>
    <cellStyle name="Total 5 2 7 2 3 2 2" xfId="41864" xr:uid="{2C4F17C0-C40C-49FF-A24C-A98D9C0B07A0}"/>
    <cellStyle name="Total 5 2 7 2 3 3" xfId="26520" xr:uid="{000AAD59-2DAC-47FC-96BE-7CEC6F1E897F}"/>
    <cellStyle name="Total 5 2 7 2 4" xfId="15229" xr:uid="{529402A1-B23F-41AC-A1C6-DE826B525BCF}"/>
    <cellStyle name="Total 5 2 7 2 4 2" xfId="27734" xr:uid="{ACB95B81-0D16-4328-B248-A49256A5DB1F}"/>
    <cellStyle name="Total 5 2 7 2 5" xfId="36349" xr:uid="{CFF0BE4B-2DAA-4406-9AD3-7C09B8CFC894}"/>
    <cellStyle name="Total 5 2 7 3" xfId="4362" xr:uid="{621F9D0F-4074-4799-87EC-69C3F0222961}"/>
    <cellStyle name="Total 5 2 7 3 2" xfId="24565" xr:uid="{33A5B9DA-B635-4D8A-AF41-16F8E825EB6E}"/>
    <cellStyle name="Total 5 2 7 4" xfId="36415" xr:uid="{CFE9595C-01A0-487D-A9A9-3F548D8A6ACA}"/>
    <cellStyle name="Total 5 2 8" xfId="2710" xr:uid="{F2D578CE-E39A-4705-A86C-3634F3EC5AB5}"/>
    <cellStyle name="Total 5 2 8 2" xfId="6900" xr:uid="{99D87631-51A5-4E62-B886-A2EA8B5C0EE9}"/>
    <cellStyle name="Total 5 2 8 2 2" xfId="12041" xr:uid="{E6273678-F5B0-4305-993C-BD03138D7AD4}"/>
    <cellStyle name="Total 5 2 8 2 2 2" xfId="21030" xr:uid="{A92E0E27-67E7-46B9-AEBC-F7219A86E0A9}"/>
    <cellStyle name="Total 5 2 8 2 2 2 2" xfId="30940" xr:uid="{DA6E398A-080E-425D-BED2-B39240E79647}"/>
    <cellStyle name="Total 5 2 8 2 2 3" xfId="34669" xr:uid="{90113C3D-1F58-4DEC-894D-227ED5FD27F9}"/>
    <cellStyle name="Total 5 2 8 2 3" xfId="12861" xr:uid="{41FF70A9-ABB1-46B0-A9FC-1F2CD2672BAA}"/>
    <cellStyle name="Total 5 2 8 2 3 2" xfId="21850" xr:uid="{CC20BDE6-4119-4A72-BEB1-5A22394E3C70}"/>
    <cellStyle name="Total 5 2 8 2 3 2 2" xfId="39631" xr:uid="{24D73A48-21FC-4440-AA22-4ACD6E7550DF}"/>
    <cellStyle name="Total 5 2 8 2 3 3" xfId="24332" xr:uid="{FDFB87D9-F0E5-4F07-A974-866BF8D048E6}"/>
    <cellStyle name="Total 5 2 8 2 4" xfId="15889" xr:uid="{4C16FDC0-C5D8-47C7-B845-DCD086EA8663}"/>
    <cellStyle name="Total 5 2 8 2 4 2" xfId="38219" xr:uid="{C845C154-CF7C-48F3-9CB3-0448903BF7F6}"/>
    <cellStyle name="Total 5 2 8 2 5" xfId="29696" xr:uid="{1B55161E-6C72-476D-9573-1360D8C2A6B1}"/>
    <cellStyle name="Total 5 2 8 3" xfId="9471" xr:uid="{A3B5CB78-CAB0-4B7D-A4F3-A83765E15751}"/>
    <cellStyle name="Total 5 2 8 3 2" xfId="18460" xr:uid="{75DC267A-4242-441C-980B-2E29509EC6EE}"/>
    <cellStyle name="Total 5 2 8 3 2 2" xfId="36671" xr:uid="{74CA52E1-0B4C-4598-B150-E88BB26D4C8C}"/>
    <cellStyle name="Total 5 2 8 3 3" xfId="42061" xr:uid="{F26354B6-2C8C-446E-B1F6-65558C650540}"/>
    <cellStyle name="Total 5 2 8 4" xfId="22882" xr:uid="{78824022-BCC0-489B-81BA-CD90996C6B15}"/>
    <cellStyle name="Total 5 2 9" xfId="4656" xr:uid="{549D0C14-3608-4CCF-A1B2-9C44C41B388E}"/>
    <cellStyle name="Total 5 2 9 2" xfId="7242" xr:uid="{99DA4284-FA34-468A-A382-35AD18058F3A}"/>
    <cellStyle name="Total 5 2 9 2 2" xfId="16231" xr:uid="{12326AEC-9C23-48CA-8343-D64CC202C6F2}"/>
    <cellStyle name="Total 5 2 9 2 2 2" xfId="40397" xr:uid="{D979D6B0-A8C6-4B36-B126-31C34D52C860}"/>
    <cellStyle name="Total 5 2 9 2 3" xfId="42060" xr:uid="{28608C64-D5FA-4D76-819F-A1AC482FE685}"/>
    <cellStyle name="Total 5 2 9 3" xfId="9879" xr:uid="{34AA36BF-C766-4519-808B-D0A883382E8F}"/>
    <cellStyle name="Total 5 2 9 3 2" xfId="18868" xr:uid="{94941366-957C-447D-977D-F9E3A4C68C95}"/>
    <cellStyle name="Total 5 2 9 3 2 2" xfId="30235" xr:uid="{78AF0EC6-60BD-456F-BDE8-64A0CDC8437B}"/>
    <cellStyle name="Total 5 2 9 3 3" xfId="31036" xr:uid="{9C199B01-B18A-4D66-951A-C1751DE04F89}"/>
    <cellStyle name="Total 5 2 9 4" xfId="13645" xr:uid="{67DB371A-D583-4B86-9E1A-95AAAEE5F336}"/>
    <cellStyle name="Total 5 2 9 4 2" xfId="42090" xr:uid="{82093981-C71D-4985-A997-F9B307888862}"/>
    <cellStyle name="Total 5 2 9 5" xfId="29085" xr:uid="{13D2D770-D534-4131-99D0-79DB39D2C3A0}"/>
    <cellStyle name="Total 5 20" xfId="44961" xr:uid="{8800D948-8155-4FB7-8CC7-A6CB54DCDA99}"/>
    <cellStyle name="Total 5 20 2" xfId="50515" xr:uid="{B8F734D2-9E1A-48DB-9819-086BC96D1B83}"/>
    <cellStyle name="Total 5 20 2 2" xfId="57297" xr:uid="{586FB872-2BC3-4539-B9BA-239ACB65FBEF}"/>
    <cellStyle name="Total 5 20 3" xfId="52117" xr:uid="{BA26A611-6A6D-4412-B7CF-271753A720CB}"/>
    <cellStyle name="Total 5 20 3 2" xfId="58898" xr:uid="{3E34E499-F0EC-46C4-808A-C83D8B84CA10}"/>
    <cellStyle name="Total 5 20 4" xfId="48995" xr:uid="{F1D89B29-DDFF-421D-AA59-261559A6CFD3}"/>
    <cellStyle name="Total 5 20 4 2" xfId="55778" xr:uid="{47BD7185-06D6-46C0-83C5-940505BA7F15}"/>
    <cellStyle name="Total 5 20 5" xfId="48632" xr:uid="{FF9B3848-6486-4D2C-B31C-305CD3C4B420}"/>
    <cellStyle name="Total 5 20 5 2" xfId="55421" xr:uid="{FF379276-30B4-4683-B1EC-CCF114013204}"/>
    <cellStyle name="Total 5 20 6" xfId="53707" xr:uid="{7334334B-61B0-443B-A548-CADA85C83552}"/>
    <cellStyle name="Total 5 20 7" xfId="47018" xr:uid="{2DD23C1C-6166-4424-BAEA-8B83385FD60A}"/>
    <cellStyle name="Total 5 21" xfId="44901" xr:uid="{3FE16E83-90D7-4975-BF5A-AB02C48D330D}"/>
    <cellStyle name="Total 5 21 2" xfId="50529" xr:uid="{7EBC7186-AA2F-47B0-BFB7-B47573B3DF3A}"/>
    <cellStyle name="Total 5 21 2 2" xfId="57311" xr:uid="{E559D422-3E44-460F-99CF-CF444E2EFA39}"/>
    <cellStyle name="Total 5 21 3" xfId="52131" xr:uid="{8FBCBAB0-81B2-4BEC-A1F0-2445227B6CB6}"/>
    <cellStyle name="Total 5 21 3 2" xfId="58912" xr:uid="{F766DBFB-BD8E-4377-A96F-38F5FF719A41}"/>
    <cellStyle name="Total 5 21 4" xfId="48948" xr:uid="{947B5033-9A45-45AE-804F-816D37BD74A8}"/>
    <cellStyle name="Total 5 21 4 2" xfId="55731" xr:uid="{85FAB40A-0D95-4D6D-84B6-6BBB2BA43C99}"/>
    <cellStyle name="Total 5 21 5" xfId="48646" xr:uid="{5BD0F71D-AD04-485E-BDA7-DC75EB2636D7}"/>
    <cellStyle name="Total 5 21 5 2" xfId="55435" xr:uid="{4539C9E5-5A0C-4886-ACE8-D08F9B98E40F}"/>
    <cellStyle name="Total 5 21 6" xfId="53721" xr:uid="{EF522198-3EEF-461B-BECA-81F08BAED48B}"/>
    <cellStyle name="Total 5 21 7" xfId="47032" xr:uid="{D6D21607-F73F-425E-919F-F671ABDE8485}"/>
    <cellStyle name="Total 5 22" xfId="44945" xr:uid="{0EA06466-3146-4377-9DC2-AE7D0A8C58EA}"/>
    <cellStyle name="Total 5 22 2" xfId="50510" xr:uid="{B7B934BA-F876-492E-9165-7816CC101DD9}"/>
    <cellStyle name="Total 5 22 2 2" xfId="57292" xr:uid="{37468478-FD71-4CBF-8A4A-8A694FF2EA8B}"/>
    <cellStyle name="Total 5 22 3" xfId="52112" xr:uid="{B3DAEDD2-6155-471A-AA59-E2E525260C97}"/>
    <cellStyle name="Total 5 22 3 2" xfId="58893" xr:uid="{3C0E2556-E2DD-46FE-8486-FEB1F7F958C1}"/>
    <cellStyle name="Total 5 22 4" xfId="49446" xr:uid="{EEA6E26F-54C4-4639-8F77-5264438DF407}"/>
    <cellStyle name="Total 5 22 4 2" xfId="56228" xr:uid="{8C66AE6A-A029-4398-9228-2597EBE1CF6C}"/>
    <cellStyle name="Total 5 22 5" xfId="48627" xr:uid="{E0F54422-71D7-4D15-8350-5B4393D206FA}"/>
    <cellStyle name="Total 5 22 5 2" xfId="55416" xr:uid="{397C9BCC-57D7-4219-BEE3-DC4212FD14D2}"/>
    <cellStyle name="Total 5 22 6" xfId="53702" xr:uid="{EEA614ED-CA85-4285-B9A0-524F31C43076}"/>
    <cellStyle name="Total 5 22 7" xfId="47013" xr:uid="{6AA188D4-8783-4C22-BAE4-8D8D7E9C93D8}"/>
    <cellStyle name="Total 5 23" xfId="44996" xr:uid="{C2965C41-E80B-4F88-8D72-80AC1FF5B078}"/>
    <cellStyle name="Total 5 23 2" xfId="50594" xr:uid="{BED238E2-1ECF-4A10-B018-DD58EE6607D0}"/>
    <cellStyle name="Total 5 23 2 2" xfId="57376" xr:uid="{32075006-AD32-4E54-845F-68E9067B5E13}"/>
    <cellStyle name="Total 5 23 3" xfId="52408" xr:uid="{70C70D9F-7313-4520-BC56-812CC8A137D7}"/>
    <cellStyle name="Total 5 23 3 2" xfId="59189" xr:uid="{75904E9C-79B6-43E5-9CC3-E6FB1DE7A80E}"/>
    <cellStyle name="Total 5 23 4" xfId="48711" xr:uid="{B96D36A1-A3F8-4C94-AFE7-BC198B00A3FC}"/>
    <cellStyle name="Total 5 23 4 2" xfId="55500" xr:uid="{524CDD3D-0D81-4066-883E-559D23F5DDF1}"/>
    <cellStyle name="Total 5 23 5" xfId="53786" xr:uid="{8DFAABD2-B5BC-43F7-BA65-C3C9FC3F0956}"/>
    <cellStyle name="Total 5 23 6" xfId="47097" xr:uid="{D7F7E791-E147-4537-8FC9-BFE3981530A1}"/>
    <cellStyle name="Total 5 24" xfId="45012" xr:uid="{6D2B1910-6514-4D37-BB1A-EBBE177EFE27}"/>
    <cellStyle name="Total 5 24 2" xfId="50621" xr:uid="{B3566E36-F2AA-4673-B58E-85B3238DEFD4}"/>
    <cellStyle name="Total 5 24 2 2" xfId="57403" xr:uid="{706FB525-C497-4F72-8D25-C7A69BD2AD77}"/>
    <cellStyle name="Total 5 24 3" xfId="52435" xr:uid="{AC124B80-39DC-4A96-8AEC-116E282BBF7D}"/>
    <cellStyle name="Total 5 24 3 2" xfId="59216" xr:uid="{C25246B5-844C-4998-928D-13171F5EBC8A}"/>
    <cellStyle name="Total 5 24 4" xfId="48738" xr:uid="{BD28830E-3AF1-494E-8F7B-9056FB6B0B03}"/>
    <cellStyle name="Total 5 24 4 2" xfId="55527" xr:uid="{D70E4E52-BE2A-418D-96AD-913C1876B74E}"/>
    <cellStyle name="Total 5 24 5" xfId="53813" xr:uid="{3F012A51-BF55-422B-A2EB-42C5F3B35E45}"/>
    <cellStyle name="Total 5 24 6" xfId="47124" xr:uid="{8092157B-8169-4EDA-ABD3-A9D7D4CB7220}"/>
    <cellStyle name="Total 5 25" xfId="45041" xr:uid="{49D3FCC9-54DF-4F57-AC88-B67CE98B33FD}"/>
    <cellStyle name="Total 5 25 2" xfId="50631" xr:uid="{E64ECB78-6A24-4614-BFC2-BE5424A9194B}"/>
    <cellStyle name="Total 5 25 2 2" xfId="57413" xr:uid="{2294283D-435A-40C5-95A9-89CC7157D550}"/>
    <cellStyle name="Total 5 25 3" xfId="52445" xr:uid="{18668AF6-9335-49A0-B167-E23727364C52}"/>
    <cellStyle name="Total 5 25 3 2" xfId="59226" xr:uid="{CFAAD624-C222-4972-A4CB-F1C6EE415FF9}"/>
    <cellStyle name="Total 5 25 4" xfId="48748" xr:uid="{6476676E-4389-41D4-8770-6551C9B581C9}"/>
    <cellStyle name="Total 5 25 4 2" xfId="55537" xr:uid="{58A4AED5-ABA0-4A28-A8CA-D05BAD115453}"/>
    <cellStyle name="Total 5 25 5" xfId="53823" xr:uid="{CD44C97D-ABC8-4D3C-B172-A8274F0CE5C8}"/>
    <cellStyle name="Total 5 25 6" xfId="47134" xr:uid="{D52A730C-1C1F-4AFF-B62E-45988B739D37}"/>
    <cellStyle name="Total 5 26" xfId="45077" xr:uid="{329B107C-7B38-405A-9BE7-DE34DAD3B1A6}"/>
    <cellStyle name="Total 5 26 2" xfId="50565" xr:uid="{F96D5F0F-E039-4E16-8C73-939DE8D21548}"/>
    <cellStyle name="Total 5 26 2 2" xfId="57347" xr:uid="{BD0C70F3-5DE4-455E-AD25-08A6879A7CC7}"/>
    <cellStyle name="Total 5 26 3" xfId="52379" xr:uid="{DC4C1166-1B15-4009-BEDD-F068565D4F39}"/>
    <cellStyle name="Total 5 26 3 2" xfId="59160" xr:uid="{E22190E1-4814-415F-BB77-C40C04E21783}"/>
    <cellStyle name="Total 5 26 4" xfId="48682" xr:uid="{9E77492F-5B07-4CA8-9B8B-AEDD2F7C735F}"/>
    <cellStyle name="Total 5 26 4 2" xfId="55471" xr:uid="{FED314C5-F763-4D5F-9519-FCFD17C574F3}"/>
    <cellStyle name="Total 5 26 5" xfId="53757" xr:uid="{BEE4E388-F120-44BA-A428-9916D5BE7FFA}"/>
    <cellStyle name="Total 5 26 6" xfId="47068" xr:uid="{EC1E55BA-7028-4A14-8F48-9753720AF6D5}"/>
    <cellStyle name="Total 5 27" xfId="45131" xr:uid="{1B227E14-F9C7-4325-BE78-7EDF951D115E}"/>
    <cellStyle name="Total 5 27 2" xfId="50701" xr:uid="{41D58E52-DA47-4561-ADE9-5355DEEF4805}"/>
    <cellStyle name="Total 5 27 2 2" xfId="57483" xr:uid="{802D013E-9AFB-4B4E-B0EF-4F0D062D30CC}"/>
    <cellStyle name="Total 5 27 3" xfId="52512" xr:uid="{DF71FF4B-566B-4754-8134-ECF8F126762C}"/>
    <cellStyle name="Total 5 27 3 2" xfId="59293" xr:uid="{8540A09A-07B1-4F0E-8705-774B11861035}"/>
    <cellStyle name="Total 5 27 4" xfId="48814" xr:uid="{0E247E3B-89F6-490C-BE67-3B1B3DC23DCE}"/>
    <cellStyle name="Total 5 27 4 2" xfId="55600" xr:uid="{6DADF806-A20C-48F8-B3CA-6270C992AF34}"/>
    <cellStyle name="Total 5 27 5" xfId="53890" xr:uid="{85588F7E-5EA1-4C54-AF3B-9BEA71E2A8C9}"/>
    <cellStyle name="Total 5 27 6" xfId="47204" xr:uid="{0F4EFE19-500C-413C-BAE9-1DE14FF9BB02}"/>
    <cellStyle name="Total 5 28" xfId="45143" xr:uid="{6339A880-9B4C-441F-815F-3465F7F25954}"/>
    <cellStyle name="Total 5 28 2" xfId="50692" xr:uid="{D6205B44-7929-47E0-A5DA-E6B324099714}"/>
    <cellStyle name="Total 5 28 2 2" xfId="57474" xr:uid="{B7AF03C7-84C7-4F2F-AC01-24C5275A106B}"/>
    <cellStyle name="Total 5 28 3" xfId="52503" xr:uid="{90841FD6-569D-4805-BE73-2C4BD56FA197}"/>
    <cellStyle name="Total 5 28 3 2" xfId="59284" xr:uid="{DD508669-0BB6-41C3-A1CF-F9A8A4ECF79D}"/>
    <cellStyle name="Total 5 28 4" xfId="48807" xr:uid="{6F88CC6C-D8E1-4808-9F43-0A3CFB32C625}"/>
    <cellStyle name="Total 5 28 4 2" xfId="55593" xr:uid="{899DCFB3-4D03-4C0A-A9B6-A8BAAAB531D0}"/>
    <cellStyle name="Total 5 28 5" xfId="53881" xr:uid="{D910E9A3-7166-4012-A482-D4690BABBC34}"/>
    <cellStyle name="Total 5 28 6" xfId="47195" xr:uid="{1FE69D47-72BD-4A7F-8E28-527BD5A1702B}"/>
    <cellStyle name="Total 5 29" xfId="45215" xr:uid="{B3E65F4C-94DE-481A-92EB-328270DAFB82}"/>
    <cellStyle name="Total 5 29 2" xfId="50683" xr:uid="{1682AA39-68D1-47F4-B0AC-D3E0AFA55575}"/>
    <cellStyle name="Total 5 29 2 2" xfId="57465" xr:uid="{C6C4CAE3-2F36-4C77-AD67-5120EBA5F108}"/>
    <cellStyle name="Total 5 29 3" xfId="52494" xr:uid="{9E7F09AB-A5BA-4812-BCD5-932D5908F507}"/>
    <cellStyle name="Total 5 29 3 2" xfId="59275" xr:uid="{9A9840F8-1917-4A68-8921-5D077C9182CC}"/>
    <cellStyle name="Total 5 29 4" xfId="53872" xr:uid="{45E9872D-09EA-4BC9-BCA6-0A20535CA59E}"/>
    <cellStyle name="Total 5 29 5" xfId="47186" xr:uid="{44ADD5E3-C66F-44C5-B93A-608281C33015}"/>
    <cellStyle name="Total 5 3" xfId="418" xr:uid="{0EF348B2-1D1A-485E-9060-83FF590F6A39}"/>
    <cellStyle name="Total 5 3 10" xfId="9284" xr:uid="{4376EF93-7ADC-4DAC-81C7-B97444FEDD23}"/>
    <cellStyle name="Total 5 3 10 2" xfId="18273" xr:uid="{7D99D758-2644-4795-B6C8-EE846DF3B3A9}"/>
    <cellStyle name="Total 5 3 10 2 2" xfId="27347" xr:uid="{E7D137AC-8391-4CB6-B435-6CC06B9B56FD}"/>
    <cellStyle name="Total 5 3 10 3" xfId="38997" xr:uid="{ED0D5534-F116-4C04-91FE-24A2608DF867}"/>
    <cellStyle name="Total 5 3 11" xfId="12389" xr:uid="{2B36C294-28BB-4931-8276-9ED86EF81FB4}"/>
    <cellStyle name="Total 5 3 11 2" xfId="21378" xr:uid="{74AD2363-0F3A-4AFA-B903-1393EB8976E1}"/>
    <cellStyle name="Total 5 3 11 2 2" xfId="23641" xr:uid="{66C10169-FA40-48F7-8581-C751DF009C73}"/>
    <cellStyle name="Total 5 3 11 3" xfId="23146" xr:uid="{CCD4BEDF-2090-4CEE-84BB-AC5C66DABA69}"/>
    <cellStyle name="Total 5 3 12" xfId="2424" xr:uid="{311BAFDC-2FB8-4EDE-BFEA-5E0A5C2975DB}"/>
    <cellStyle name="Total 5 3 12 2" xfId="29146" xr:uid="{BB52C976-758A-4F4C-A1BA-82F17034C4AE}"/>
    <cellStyle name="Total 5 3 13" xfId="13333" xr:uid="{2941B60E-78BD-41AC-BD1A-A71F9EBAA3BA}"/>
    <cellStyle name="Total 5 3 13 2" xfId="23486" xr:uid="{3E6991FC-D6B0-4524-A600-3BFDCAC6BEE8}"/>
    <cellStyle name="Total 5 3 14" xfId="41405" xr:uid="{911B8B13-BF8D-4648-85DA-EAD18BBD1B36}"/>
    <cellStyle name="Total 5 3 15" xfId="44267" xr:uid="{FF457AC6-441F-4699-85B4-6F7A29BE9C6F}"/>
    <cellStyle name="Total 5 3 16" xfId="45543" xr:uid="{34AB79D2-0749-4796-BA73-0AE40592F3F1}"/>
    <cellStyle name="Total 5 3 2" xfId="767" xr:uid="{EBA8D04E-1893-4B78-8C5A-335653B56A15}"/>
    <cellStyle name="Total 5 3 2 2" xfId="5138" xr:uid="{B1EB0DAF-0AD9-497C-92CB-9AFCFFFA1A73}"/>
    <cellStyle name="Total 5 3 2 2 2" xfId="7724" xr:uid="{D6A2A469-E9A8-4221-BA9D-E404FC140F2F}"/>
    <cellStyle name="Total 5 3 2 2 2 2" xfId="16713" xr:uid="{1F251A31-6D9F-44FB-BC8B-5765EB8E500F}"/>
    <cellStyle name="Total 5 3 2 2 2 2 2" xfId="43325" xr:uid="{F47E7151-3957-43DF-8B09-4FE86A4E0658}"/>
    <cellStyle name="Total 5 3 2 2 2 3" xfId="37152" xr:uid="{BE82FFEF-383B-49AD-BF59-BB0F7ECA0F1F}"/>
    <cellStyle name="Total 5 3 2 2 2 4" xfId="56331" xr:uid="{B4F6988D-0810-4A8C-A87D-F001B0A2D766}"/>
    <cellStyle name="Total 5 3 2 2 3" xfId="10361" xr:uid="{2D268529-9699-46E5-92BB-E990BEB6FCBA}"/>
    <cellStyle name="Total 5 3 2 2 3 2" xfId="19350" xr:uid="{443FA501-8BB3-455A-AD99-03C5FE257D7C}"/>
    <cellStyle name="Total 5 3 2 2 3 2 2" xfId="32396" xr:uid="{66434BB3-7A1C-43E2-ADFB-30C50A430A8D}"/>
    <cellStyle name="Total 5 3 2 2 3 3" xfId="35384" xr:uid="{BC3CC1EE-9F3E-4333-B935-9350B808FC76}"/>
    <cellStyle name="Total 5 3 2 2 4" xfId="14127" xr:uid="{70C3EAD5-B518-478B-8E07-40AEF9B9833E}"/>
    <cellStyle name="Total 5 3 2 2 4 2" xfId="28368" xr:uid="{D046A423-96EF-4E97-A762-58236289A78A}"/>
    <cellStyle name="Total 5 3 2 2 5" xfId="42621" xr:uid="{EEA19097-AC18-45C5-81C2-C7606FFBAA09}"/>
    <cellStyle name="Total 5 3 2 2 6" xfId="49549" xr:uid="{F36B3186-0861-4276-8F2D-6D0D348748CD}"/>
    <cellStyle name="Total 5 3 2 3" xfId="3204" xr:uid="{93B82134-4A8C-40A5-8BF9-E3BCFCCC6B04}"/>
    <cellStyle name="Total 5 3 2 3 2" xfId="31937" xr:uid="{757EF75D-F7AD-4CE3-9966-F1D09F96273C}"/>
    <cellStyle name="Total 5 3 2 3 2 2" xfId="58971" xr:uid="{9E767F27-7737-4A03-8CD6-BDED27527A35}"/>
    <cellStyle name="Total 5 3 2 3 3" xfId="52190" xr:uid="{3A690DCD-1817-4EFE-B4E6-1F830045F8E5}"/>
    <cellStyle name="Total 5 3 2 4" xfId="36433" xr:uid="{7D18C8EC-32A0-4CB1-905B-67B6372C6ADC}"/>
    <cellStyle name="Total 5 3 2 4 2" xfId="54476" xr:uid="{AA779747-58B1-49EB-91D7-2C0785060A52}"/>
    <cellStyle name="Total 5 3 2 4 3" xfId="47666" xr:uid="{D496A8F2-7B6B-4321-84D5-4BAA0B31B65B}"/>
    <cellStyle name="Total 5 3 2 5" xfId="46058" xr:uid="{AF4971F6-B55F-4B53-8418-6E4597753180}"/>
    <cellStyle name="Total 5 3 3" xfId="1112" xr:uid="{6F4CA4BE-F193-4B14-8B95-E35188C76505}"/>
    <cellStyle name="Total 5 3 3 2" xfId="5459" xr:uid="{D5E8BAAD-C428-4E6A-8CBF-AA9B89891D83}"/>
    <cellStyle name="Total 5 3 3 2 2" xfId="8045" xr:uid="{C60FF755-5668-4E58-8529-888BD979DFB7}"/>
    <cellStyle name="Total 5 3 3 2 2 2" xfId="17034" xr:uid="{0E77B5E5-788A-423C-B8AA-9734404BDB6F}"/>
    <cellStyle name="Total 5 3 3 2 2 2 2" xfId="23232" xr:uid="{8EE70BD0-6912-42E9-B0C3-6310B141B763}"/>
    <cellStyle name="Total 5 3 3 2 2 3" xfId="26151" xr:uid="{708636D2-763E-4052-8FBB-C83034FA545A}"/>
    <cellStyle name="Total 5 3 3 2 2 4" xfId="56739" xr:uid="{80CA37DE-A2FB-4BD4-8B6E-41CF9653AAB8}"/>
    <cellStyle name="Total 5 3 3 2 3" xfId="10682" xr:uid="{AE6A1B07-4795-4536-A2C9-CCD5898B346E}"/>
    <cellStyle name="Total 5 3 3 2 3 2" xfId="19671" xr:uid="{DC8DE8AB-64D6-4FAC-BD58-FF1E6A5CB413}"/>
    <cellStyle name="Total 5 3 3 2 3 2 2" xfId="41589" xr:uid="{978EB057-20F1-4D75-846F-93032B0980AB}"/>
    <cellStyle name="Total 5 3 3 2 3 3" xfId="38875" xr:uid="{8B88E82D-5226-4DD8-8F86-18F0226BA1AC}"/>
    <cellStyle name="Total 5 3 3 2 4" xfId="14448" xr:uid="{0E640022-0556-4C74-9E17-7045D3644976}"/>
    <cellStyle name="Total 5 3 3 2 4 2" xfId="28011" xr:uid="{0AB218BE-F16E-476B-85DE-36AAFE61CCE6}"/>
    <cellStyle name="Total 5 3 3 2 5" xfId="24308" xr:uid="{05D00514-CFA7-44F0-BEF1-35A84477150B}"/>
    <cellStyle name="Total 5 3 3 2 6" xfId="49957" xr:uid="{E52FE228-9D4D-4551-B875-49DCDD5F3749}"/>
    <cellStyle name="Total 5 3 3 3" xfId="3549" xr:uid="{13DCB444-D396-44DD-97DC-A0E98C30B9C9}"/>
    <cellStyle name="Total 5 3 3 3 2" xfId="23427" xr:uid="{B321A214-8695-4C71-BA3F-413BFD606BB4}"/>
    <cellStyle name="Total 5 3 3 3 2 2" xfId="58115" xr:uid="{EF3CF588-C8EA-4683-9506-B4F6E61E4FF4}"/>
    <cellStyle name="Total 5 3 3 3 3" xfId="51333" xr:uid="{A679A503-1DCE-454B-BEE1-A97B96DB8C4D}"/>
    <cellStyle name="Total 5 3 3 4" xfId="25554" xr:uid="{5CD9D2B0-B1FA-4139-B5B2-D69E06C46501}"/>
    <cellStyle name="Total 5 3 3 4 2" xfId="54866" xr:uid="{C8758C99-4F7B-4BF0-8AB6-C20D190FDC5B}"/>
    <cellStyle name="Total 5 3 3 4 3" xfId="48074" xr:uid="{CE69CC5A-EC10-4BCE-ABB4-463E8AE9ED61}"/>
    <cellStyle name="Total 5 3 3 5" xfId="53166" xr:uid="{0E896CB3-8E05-4309-BEAB-0897D74ECD86}"/>
    <cellStyle name="Total 5 3 3 6" xfId="46460" xr:uid="{D8956088-A092-46F1-959B-ED5BADDF4D02}"/>
    <cellStyle name="Total 5 3 4" xfId="1456" xr:uid="{4294ED9D-25BC-473D-B5C5-5914112717FA}"/>
    <cellStyle name="Total 5 3 4 2" xfId="5801" xr:uid="{5E5122C3-DC10-44CE-9AC5-7E0CC7977038}"/>
    <cellStyle name="Total 5 3 4 2 2" xfId="8387" xr:uid="{051945DB-6375-4C0D-85E5-662384EEC93D}"/>
    <cellStyle name="Total 5 3 4 2 2 2" xfId="17376" xr:uid="{E8C5EFFC-836F-469A-A59A-5D8B32184153}"/>
    <cellStyle name="Total 5 3 4 2 2 2 2" xfId="23345" xr:uid="{A257E0E5-ADDF-49C2-B517-AC856EACF496}"/>
    <cellStyle name="Total 5 3 4 2 2 3" xfId="38803" xr:uid="{EF34914A-EA5E-45F6-BAA6-5E3CE9B415AD}"/>
    <cellStyle name="Total 5 3 4 2 3" xfId="11024" xr:uid="{407C8341-0A63-469F-843B-A923FDCF1DCF}"/>
    <cellStyle name="Total 5 3 4 2 3 2" xfId="20013" xr:uid="{4BFACC2E-15C7-4DFF-9D73-DD13B80F063C}"/>
    <cellStyle name="Total 5 3 4 2 3 2 2" xfId="36137" xr:uid="{D78E8CF2-DB3D-48F4-B290-AA92B50BDF41}"/>
    <cellStyle name="Total 5 3 4 2 3 3" xfId="22602" xr:uid="{17F95C1B-72AD-481D-990F-3BDA7E3B4DE7}"/>
    <cellStyle name="Total 5 3 4 2 4" xfId="14790" xr:uid="{BF324850-11D1-4271-8F59-F1A5E8C8BDA6}"/>
    <cellStyle name="Total 5 3 4 2 4 2" xfId="34151" xr:uid="{58E54F87-B248-4252-BCA8-E76790098039}"/>
    <cellStyle name="Total 5 3 4 2 5" xfId="39195" xr:uid="{2AF0CEE1-0758-4D06-8DBF-31FA66EA8015}"/>
    <cellStyle name="Total 5 3 4 2 6" xfId="55859" xr:uid="{0811E1D0-E37D-4278-9342-6682162F4285}"/>
    <cellStyle name="Total 5 3 4 3" xfId="3893" xr:uid="{F3A07C91-71BA-4FE3-91FC-B71905A92CF3}"/>
    <cellStyle name="Total 5 3 4 3 2" xfId="38476" xr:uid="{2DB4548A-058A-42A0-A508-A21DB1AB64EC}"/>
    <cellStyle name="Total 5 3 4 4" xfId="27207" xr:uid="{A234600C-C9B4-4442-838F-B27EDCF4898C}"/>
    <cellStyle name="Total 5 3 4 5" xfId="49077" xr:uid="{CB9DAF03-945D-4C19-8220-5BDBACC7F00E}"/>
    <cellStyle name="Total 5 3 5" xfId="194" xr:uid="{179A6705-B564-4B0E-B2C7-CC1112F274E3}"/>
    <cellStyle name="Total 5 3 5 2" xfId="2601" xr:uid="{90D4648B-F740-44A2-BA50-56665DF37C43}"/>
    <cellStyle name="Total 5 3 5 2 2" xfId="6842" xr:uid="{BF627D08-178C-49E1-8256-FF588A4784C5}"/>
    <cellStyle name="Total 5 3 5 2 2 2" xfId="15831" xr:uid="{73D869DA-B5DE-412B-B295-B38D49DAC891}"/>
    <cellStyle name="Total 5 3 5 2 2 2 2" xfId="37694" xr:uid="{0100CA89-D6F4-47A5-8B64-2126821739A7}"/>
    <cellStyle name="Total 5 3 5 2 2 3" xfId="35336" xr:uid="{15DF314C-F9DA-4235-B72B-B36E51C757F5}"/>
    <cellStyle name="Total 5 3 5 2 3" xfId="9412" xr:uid="{B70FA742-80B5-4E97-83A6-EE9E6A7DA295}"/>
    <cellStyle name="Total 5 3 5 2 3 2" xfId="18401" xr:uid="{36BE54D0-8CAB-467C-BD30-668BF016991B}"/>
    <cellStyle name="Total 5 3 5 2 3 2 2" xfId="37051" xr:uid="{21B4F494-F2EA-4799-979B-59DE5C5627E4}"/>
    <cellStyle name="Total 5 3 5 2 3 3" xfId="32152" xr:uid="{57AE1E31-A4BC-43ED-AD60-83CC80C5DAD3}"/>
    <cellStyle name="Total 5 3 5 2 4" xfId="13455" xr:uid="{0E11B1BC-32D8-42EB-B915-5EEABEE6084B}"/>
    <cellStyle name="Total 5 3 5 2 4 2" xfId="22464" xr:uid="{AEBCD637-A069-41DD-8103-FE38507B7783}"/>
    <cellStyle name="Total 5 3 5 2 5" xfId="37296" xr:uid="{965FF4F3-F824-44F7-9BC7-048EEE37D882}"/>
    <cellStyle name="Total 5 3 5 2 6" xfId="57673" xr:uid="{4E92BA9E-3BFB-48C8-AFF6-D6EE2FA1964B}"/>
    <cellStyle name="Total 5 3 5 3" xfId="2662" xr:uid="{BAF31909-64B6-4DCA-B393-DA946C44FC38}"/>
    <cellStyle name="Total 5 3 5 3 2" xfId="26259" xr:uid="{7C08FF56-1F2E-473C-8B02-2B09576E98F3}"/>
    <cellStyle name="Total 5 3 5 4" xfId="27614" xr:uid="{5F86E4A0-BC95-4814-94F8-583FF2B9EA57}"/>
    <cellStyle name="Total 5 3 5 5" xfId="50891" xr:uid="{0666FEED-56F0-430E-8819-B1833E21A15D}"/>
    <cellStyle name="Total 5 3 6" xfId="2075" xr:uid="{04F27576-54A9-48B7-A6E6-7256EE9FB6AD}"/>
    <cellStyle name="Total 5 3 6 2" xfId="6378" xr:uid="{3A345F1B-B0D1-4BE2-A9DA-6CE5934EA80C}"/>
    <cellStyle name="Total 5 3 6 2 2" xfId="8964" xr:uid="{B6E4B74F-299E-4543-90AC-7D814DBD0EE4}"/>
    <cellStyle name="Total 5 3 6 2 2 2" xfId="17953" xr:uid="{4F0D1919-C610-49C3-9CA5-4B8BE9CD78F0}"/>
    <cellStyle name="Total 5 3 6 2 2 2 2" xfId="26939" xr:uid="{10D70145-7DE4-48A8-9CCC-3DC28EBA00EF}"/>
    <cellStyle name="Total 5 3 6 2 2 3" xfId="34362" xr:uid="{303DF544-FB8E-46A7-9D48-0B7DF6F889C8}"/>
    <cellStyle name="Total 5 3 6 2 3" xfId="11601" xr:uid="{FA0D71D8-B983-43A3-B9B5-DDE87D6B9F9F}"/>
    <cellStyle name="Total 5 3 6 2 3 2" xfId="20590" xr:uid="{D050F3C6-FFB6-41C0-938E-6D042558901F}"/>
    <cellStyle name="Total 5 3 6 2 3 2 2" xfId="40005" xr:uid="{64C96CED-9885-43A7-BB2B-247169D19046}"/>
    <cellStyle name="Total 5 3 6 2 3 3" xfId="27033" xr:uid="{C62703A4-7210-4B27-B7A1-B90277F86B81}"/>
    <cellStyle name="Total 5 3 6 2 4" xfId="15367" xr:uid="{EB12CDFD-4919-4C21-8E11-C90FDE68F356}"/>
    <cellStyle name="Total 5 3 6 2 4 2" xfId="35580" xr:uid="{7B53AB15-F6ED-42D4-B83E-01DD962EFA8E}"/>
    <cellStyle name="Total 5 3 6 2 5" xfId="25877" xr:uid="{CCAE759B-6C2C-4ADB-A0FD-182BC8402A16}"/>
    <cellStyle name="Total 5 3 6 2 6" xfId="54028" xr:uid="{4AD2A134-EA09-4D10-AF32-F70964D07D7C}"/>
    <cellStyle name="Total 5 3 6 3" xfId="4512" xr:uid="{A23941D0-F507-4D7F-808A-D97CD3092EAF}"/>
    <cellStyle name="Total 5 3 6 3 2" xfId="42034" xr:uid="{23483858-BCD5-4D6A-9DBE-D10FC47F2990}"/>
    <cellStyle name="Total 5 3 6 4" xfId="37293" xr:uid="{745DE4E8-2F81-47C3-96F1-7E1EB79AF9BB}"/>
    <cellStyle name="Total 5 3 6 5" xfId="47360" xr:uid="{67E1CE07-A03D-49EB-A395-2928E7C57AA5}"/>
    <cellStyle name="Total 5 3 7" xfId="2885" xr:uid="{ECC3AB48-A7D3-46F7-841C-43ED99FB0F18}"/>
    <cellStyle name="Total 5 3 7 2" xfId="7035" xr:uid="{B89F6562-B287-46BA-B669-7F78791BEFB3}"/>
    <cellStyle name="Total 5 3 7 2 2" xfId="12162" xr:uid="{6D4B4C8A-8AB6-4386-A451-4FC506A1D2A9}"/>
    <cellStyle name="Total 5 3 7 2 2 2" xfId="21151" xr:uid="{2BD19245-B05F-4A9F-ACA7-59CF986F0CAF}"/>
    <cellStyle name="Total 5 3 7 2 2 2 2" xfId="26632" xr:uid="{C7C671B8-6AD1-4346-ABA4-6F85F2B8E853}"/>
    <cellStyle name="Total 5 3 7 2 2 3" xfId="43467" xr:uid="{BE8EEFBF-FD9E-4A18-8B45-6F0A38878943}"/>
    <cellStyle name="Total 5 3 7 2 3" xfId="12969" xr:uid="{1593F81C-C971-4EB4-B157-263B1C68ACD4}"/>
    <cellStyle name="Total 5 3 7 2 3 2" xfId="21958" xr:uid="{F991DA3B-93A3-4253-BB34-8C06FE8ABDC8}"/>
    <cellStyle name="Total 5 3 7 2 3 2 2" xfId="33626" xr:uid="{1D0834C1-7473-4354-83D0-B1D01C55301D}"/>
    <cellStyle name="Total 5 3 7 2 3 3" xfId="29487" xr:uid="{BBA4EF28-43DA-4DEC-9A79-72C71A6FC09C}"/>
    <cellStyle name="Total 5 3 7 2 4" xfId="16024" xr:uid="{D5507B67-FA53-4147-92C0-E81F7C416FD4}"/>
    <cellStyle name="Total 5 3 7 2 4 2" xfId="33654" xr:uid="{A5DF39A7-5426-4FDD-97A7-54700D98E700}"/>
    <cellStyle name="Total 5 3 7 2 5" xfId="32126" xr:uid="{0963CF69-CA45-4B2A-B527-439A131CB933}"/>
    <cellStyle name="Total 5 3 7 3" xfId="9598" xr:uid="{EB766B82-3CE2-4F10-BA8D-B19F76623697}"/>
    <cellStyle name="Total 5 3 7 3 2" xfId="18587" xr:uid="{E459CA2B-E610-4E84-9C8B-8DA13D1BEC80}"/>
    <cellStyle name="Total 5 3 7 3 2 2" xfId="23917" xr:uid="{A11439F9-4002-4E3B-B44E-A15856298E77}"/>
    <cellStyle name="Total 5 3 7 3 3" xfId="34952" xr:uid="{CF84782A-10F3-4E58-BFF7-A6A7A0D786FE}"/>
    <cellStyle name="Total 5 3 7 4" xfId="43596" xr:uid="{D571E98E-10E7-4A8F-8BDA-EE3540779E5F}"/>
    <cellStyle name="Total 5 3 8" xfId="4814" xr:uid="{C66FB330-02A3-4C78-BE46-3D78425625DA}"/>
    <cellStyle name="Total 5 3 8 2" xfId="7400" xr:uid="{882B6729-0FF4-4F01-AC79-E7A9BD13CD1E}"/>
    <cellStyle name="Total 5 3 8 2 2" xfId="16389" xr:uid="{AB7CB12B-1EE2-4F6C-95FD-9EA58C037B0C}"/>
    <cellStyle name="Total 5 3 8 2 2 2" xfId="27877" xr:uid="{7867E18F-16C3-45DD-847D-CCA40F7964FA}"/>
    <cellStyle name="Total 5 3 8 2 3" xfId="39371" xr:uid="{F28FEC41-7905-4FA8-9D23-248EC6D98502}"/>
    <cellStyle name="Total 5 3 8 3" xfId="10037" xr:uid="{8A786695-53C6-4BDC-8FE5-1EA5ACA65281}"/>
    <cellStyle name="Total 5 3 8 3 2" xfId="19026" xr:uid="{8C7F1E13-983E-4E09-BF2A-816146218E40}"/>
    <cellStyle name="Total 5 3 8 3 2 2" xfId="25796" xr:uid="{FA31A36A-FBDA-46DE-810C-115E049547BE}"/>
    <cellStyle name="Total 5 3 8 3 3" xfId="35388" xr:uid="{0F4C4E21-B9B3-404D-A2CE-A26DED683AD9}"/>
    <cellStyle name="Total 5 3 8 4" xfId="13803" xr:uid="{22CF60B7-B243-4A0A-9D3A-6E6B4BAEB3DB}"/>
    <cellStyle name="Total 5 3 8 4 2" xfId="42144" xr:uid="{2008E893-C99B-4C02-9530-E6BDD0E8671A}"/>
    <cellStyle name="Total 5 3 8 5" xfId="31580" xr:uid="{53AF306C-BD99-4B2A-92B4-9E172D6AC7D9}"/>
    <cellStyle name="Total 5 3 9" xfId="6720" xr:uid="{1E44423A-8A85-4FAF-9558-C5DF53039D3B}"/>
    <cellStyle name="Total 5 3 9 2" xfId="11921" xr:uid="{3229A5ED-180F-45A1-830C-6CF1BB344346}"/>
    <cellStyle name="Total 5 3 9 2 2" xfId="20910" xr:uid="{73046088-E27D-44FB-B9C6-7B399BB0E9E2}"/>
    <cellStyle name="Total 5 3 9 2 2 2" xfId="23588" xr:uid="{CA985A8F-6D7D-4137-BAED-822145871610}"/>
    <cellStyle name="Total 5 3 9 2 3" xfId="41675" xr:uid="{1CF3134F-D2FE-481D-8BB9-E0BC2FBD16FA}"/>
    <cellStyle name="Total 5 3 9 3" xfId="15709" xr:uid="{8B274DAD-641F-49BE-8D45-5223E7F277EB}"/>
    <cellStyle name="Total 5 3 9 3 2" xfId="29526" xr:uid="{536020D8-43AE-42F4-B9BB-FCC9D771E602}"/>
    <cellStyle name="Total 5 3 9 4" xfId="26196" xr:uid="{D147DB0D-A0AB-460C-BE75-B4D002B34120}"/>
    <cellStyle name="Total 5 30" xfId="45263" xr:uid="{2888CE20-9E81-4F87-8BF1-A854802C8621}"/>
    <cellStyle name="Total 5 30 2" xfId="55813" xr:uid="{569A5A31-B9BE-448A-A7B5-88519EDE68FF}"/>
    <cellStyle name="Total 5 30 3" xfId="49031" xr:uid="{C193A8F2-C6BE-440E-BDA3-31FAED81F272}"/>
    <cellStyle name="Total 5 31" xfId="45209" xr:uid="{0E33A6D8-6EEC-4C98-9AA6-201A25EA9A82}"/>
    <cellStyle name="Total 5 31 2" xfId="58455" xr:uid="{A416A14C-E3D7-4A5D-8A28-0D51974F67BB}"/>
    <cellStyle name="Total 5 31 3" xfId="51674" xr:uid="{D605A4D2-F866-41F4-B957-0DE66BB8652C}"/>
    <cellStyle name="Total 5 32" xfId="45274" xr:uid="{D3D03DE2-75E2-4440-B3D7-CDDD0687757B}"/>
    <cellStyle name="Total 5 33" xfId="45319" xr:uid="{D5D17DFA-EEB4-41AB-BD24-EAA35E86C180}"/>
    <cellStyle name="Total 5 34" xfId="45351" xr:uid="{119B53B8-9775-4D46-9997-D24DD0E0024B}"/>
    <cellStyle name="Total 5 35" xfId="45411" xr:uid="{1435657B-D124-4693-8AC2-528B27E6E101}"/>
    <cellStyle name="Total 5 36" xfId="45438" xr:uid="{A6433D3C-061C-474F-A445-427B6CE74694}"/>
    <cellStyle name="Total 5 37" xfId="44135" xr:uid="{6A697BBC-DAFB-4E09-ABA6-6AE2705E0211}"/>
    <cellStyle name="Total 5 38" xfId="45446" xr:uid="{DC790B3D-75EC-4EEC-A566-A4CF8C03DAA7}"/>
    <cellStyle name="Total 5 39" xfId="45502" xr:uid="{ABA57BD8-6E6C-48B4-92FC-F40BD9F6F832}"/>
    <cellStyle name="Total 5 4" xfId="517" xr:uid="{3338FED9-C19C-4294-A817-20840117037C}"/>
    <cellStyle name="Total 5 4 10" xfId="44392" xr:uid="{20289C4B-7B7F-4924-8604-CBBA1828D7A8}"/>
    <cellStyle name="Total 5 4 11" xfId="45594" xr:uid="{C1E01E1C-A2CA-413A-9B28-87C6B327E48C}"/>
    <cellStyle name="Total 5 4 2" xfId="866" xr:uid="{3E75C4F1-6F19-4DF9-9A06-E696D7558932}"/>
    <cellStyle name="Total 5 4 2 2" xfId="5235" xr:uid="{306B5B28-F492-4468-AE98-9D24F47FAD54}"/>
    <cellStyle name="Total 5 4 2 2 2" xfId="7821" xr:uid="{8E282A05-5812-413A-9742-699F90514A8D}"/>
    <cellStyle name="Total 5 4 2 2 2 2" xfId="16810" xr:uid="{FA85B5A7-EBBA-4493-B964-00BE16F10674}"/>
    <cellStyle name="Total 5 4 2 2 2 2 2" xfId="31317" xr:uid="{C3B740D0-8745-4C3B-9CD4-2AC5577F338D}"/>
    <cellStyle name="Total 5 4 2 2 2 3" xfId="24494" xr:uid="{EBB9D65F-794C-4B85-A9CE-8E627677EA7A}"/>
    <cellStyle name="Total 5 4 2 2 2 4" xfId="56382" xr:uid="{70D4605D-2852-47A9-922D-7E12C9767D62}"/>
    <cellStyle name="Total 5 4 2 2 3" xfId="10458" xr:uid="{D5105BAA-178E-4314-AAC3-9E3DC751ACEB}"/>
    <cellStyle name="Total 5 4 2 2 3 2" xfId="19447" xr:uid="{5AEA4F61-8D5A-4852-963D-3DD74CEFF714}"/>
    <cellStyle name="Total 5 4 2 2 3 2 2" xfId="29302" xr:uid="{AA2E261F-9D5B-4604-A210-AF7247D8622F}"/>
    <cellStyle name="Total 5 4 2 2 3 3" xfId="32255" xr:uid="{EF5F62BF-D93B-420B-89EA-B84346FA02A7}"/>
    <cellStyle name="Total 5 4 2 2 4" xfId="14224" xr:uid="{615F6FDA-5373-4ABC-B297-2F5A818FE3A6}"/>
    <cellStyle name="Total 5 4 2 2 4 2" xfId="30753" xr:uid="{0C625968-C1C2-45DC-B98C-101AF78D4559}"/>
    <cellStyle name="Total 5 4 2 2 5" xfId="36228" xr:uid="{F6A3CBD8-5348-4F6D-8B4E-04DBE90C21A6}"/>
    <cellStyle name="Total 5 4 2 2 6" xfId="49600" xr:uid="{9D8AB586-14FA-41AB-B782-C3FE90FBA6D5}"/>
    <cellStyle name="Total 5 4 2 3" xfId="3303" xr:uid="{17F3A1ED-C698-47B2-944D-C11788DE37C2}"/>
    <cellStyle name="Total 5 4 2 3 2" xfId="25838" xr:uid="{B9D399EC-90E2-4E09-BE6F-BCACB89C3031}"/>
    <cellStyle name="Total 5 4 2 3 2 2" xfId="58330" xr:uid="{076BFD59-49BE-4028-842C-5F8A32C6993A}"/>
    <cellStyle name="Total 5 4 2 3 3" xfId="51548" xr:uid="{B84CD929-A944-4B94-B0D2-FE317657BEE9}"/>
    <cellStyle name="Total 5 4 2 4" xfId="32576" xr:uid="{2823578C-AE1A-41AC-9753-B85F9B629294}"/>
    <cellStyle name="Total 5 4 2 4 2" xfId="54524" xr:uid="{B5F13AF3-03F6-47E2-BC09-382AEBF38019}"/>
    <cellStyle name="Total 5 4 2 4 3" xfId="47717" xr:uid="{825964F6-23A2-4DA7-8A34-EAB5DE3D5AB9}"/>
    <cellStyle name="Total 5 4 2 5" xfId="46106" xr:uid="{EBE714AA-3574-4423-9D1E-8B91FB404D61}"/>
    <cellStyle name="Total 5 4 3" xfId="1211" xr:uid="{8BEBA2B4-9A54-41B8-BC6C-DB451C289734}"/>
    <cellStyle name="Total 5 4 3 2" xfId="5556" xr:uid="{DA4FE66B-A1F5-462D-9424-5553194F6649}"/>
    <cellStyle name="Total 5 4 3 2 2" xfId="8142" xr:uid="{DF27072F-5F26-4B5F-8124-68138B887771}"/>
    <cellStyle name="Total 5 4 3 2 2 2" xfId="17131" xr:uid="{3EC990AF-EA63-423C-B15C-9760BFDC56B8}"/>
    <cellStyle name="Total 5 4 3 2 2 2 2" xfId="37292" xr:uid="{E02FBFC1-642B-4993-BA57-4069DB33B269}"/>
    <cellStyle name="Total 5 4 3 2 2 3" xfId="30162" xr:uid="{FBDDE6BC-4117-4014-AC04-BB7CACFCACF0}"/>
    <cellStyle name="Total 5 4 3 2 2 4" xfId="56787" xr:uid="{A467C653-30A6-417D-A16F-84EF2CF3BA9F}"/>
    <cellStyle name="Total 5 4 3 2 3" xfId="10779" xr:uid="{1F234481-866A-4CAA-87EA-9EB9BEB03609}"/>
    <cellStyle name="Total 5 4 3 2 3 2" xfId="19768" xr:uid="{401CCDD4-BAAA-4F5C-968E-61AF10728D80}"/>
    <cellStyle name="Total 5 4 3 2 3 2 2" xfId="38379" xr:uid="{9E594CEF-95E0-4F98-B8BD-2468DC81AB84}"/>
    <cellStyle name="Total 5 4 3 2 3 3" xfId="24297" xr:uid="{FB311C06-9D2F-4BBF-B204-CFD4448A2F1C}"/>
    <cellStyle name="Total 5 4 3 2 4" xfId="14545" xr:uid="{BAE895FE-3331-494F-9E0E-34073EB0348E}"/>
    <cellStyle name="Total 5 4 3 2 4 2" xfId="27752" xr:uid="{90A4DCBE-51F9-4DBF-9670-1F53BC082D00}"/>
    <cellStyle name="Total 5 4 3 2 5" xfId="30347" xr:uid="{C0225508-B461-4704-A945-E213BB2FBE3C}"/>
    <cellStyle name="Total 5 4 3 2 6" xfId="50005" xr:uid="{E64E5DEE-CE6B-44CB-B079-A6363A95434C}"/>
    <cellStyle name="Total 5 4 3 3" xfId="3648" xr:uid="{3B5632DB-AAAC-4FEF-A5EC-CD0F59894759}"/>
    <cellStyle name="Total 5 4 3 3 2" xfId="32050" xr:uid="{93F071ED-4C08-43E3-B9F4-B37C302B0A61}"/>
    <cellStyle name="Total 5 4 3 3 2 2" xfId="59111" xr:uid="{1777C0C0-BE65-4AB9-96C9-EE97F49CED42}"/>
    <cellStyle name="Total 5 4 3 3 3" xfId="52330" xr:uid="{4D5525F1-D250-458A-942D-0EB74059AE0D}"/>
    <cellStyle name="Total 5 4 3 4" xfId="40101" xr:uid="{E98B4095-E079-43E2-90ED-202F09B858DF}"/>
    <cellStyle name="Total 5 4 3 4 2" xfId="54914" xr:uid="{BD540D5B-7B34-40C3-B75A-FEE2E78CDCF9}"/>
    <cellStyle name="Total 5 4 3 4 3" xfId="48122" xr:uid="{C922BDFE-1290-42D2-821A-26D9BD27E886}"/>
    <cellStyle name="Total 5 4 3 5" xfId="53214" xr:uid="{F0A4D058-7EA2-48AE-BBDD-AB6FA36C2A1F}"/>
    <cellStyle name="Total 5 4 3 6" xfId="46508" xr:uid="{18A2D4DE-C427-4603-904C-4921BB04AC15}"/>
    <cellStyle name="Total 5 4 4" xfId="1555" xr:uid="{1230AD18-6E5D-4D9F-BDF5-F0427F742E62}"/>
    <cellStyle name="Total 5 4 4 2" xfId="5900" xr:uid="{B99208DF-E803-4A20-9065-3B586217FB89}"/>
    <cellStyle name="Total 5 4 4 2 2" xfId="8486" xr:uid="{44C979AC-628E-41FA-9347-5C85CCDA9630}"/>
    <cellStyle name="Total 5 4 4 2 2 2" xfId="17475" xr:uid="{FA7C9CBA-BBCA-460B-9B08-780BBB14D0BF}"/>
    <cellStyle name="Total 5 4 4 2 2 2 2" xfId="30661" xr:uid="{AFDD9D04-ED98-4341-9A05-989361DB5837}"/>
    <cellStyle name="Total 5 4 4 2 2 3" xfId="37317" xr:uid="{7E791117-828F-4CDC-9CE9-6D35EA1FB684}"/>
    <cellStyle name="Total 5 4 4 2 3" xfId="11123" xr:uid="{40738A9A-78B0-4E87-ADC4-078858E8AB8B}"/>
    <cellStyle name="Total 5 4 4 2 3 2" xfId="20112" xr:uid="{A53D305F-91E4-4C2F-9BDD-8875397ADE28}"/>
    <cellStyle name="Total 5 4 4 2 3 2 2" xfId="32312" xr:uid="{BAFBE33D-4AAE-4792-9AB8-CDFBD72CB5CC}"/>
    <cellStyle name="Total 5 4 4 2 3 3" xfId="24282" xr:uid="{76B69DF4-9FB0-4B51-ACF2-2BCBF2EE00C0}"/>
    <cellStyle name="Total 5 4 4 2 4" xfId="14889" xr:uid="{7DF19BE5-3609-446A-951D-75DFFE9EE66C}"/>
    <cellStyle name="Total 5 4 4 2 4 2" xfId="40987" xr:uid="{0C40EF15-767F-4840-BC67-62D2AEF48806}"/>
    <cellStyle name="Total 5 4 4 2 5" xfId="26868" xr:uid="{299897EE-E3ED-4F55-943B-21D38B376510}"/>
    <cellStyle name="Total 5 4 4 2 6" xfId="55910" xr:uid="{621CC000-120C-4217-8DAC-4060786530FE}"/>
    <cellStyle name="Total 5 4 4 3" xfId="3992" xr:uid="{59C29E29-247F-482D-8B78-48E1ED2C16FE}"/>
    <cellStyle name="Total 5 4 4 3 2" xfId="30010" xr:uid="{DD9C40F1-BF90-4F45-A785-0101F13FC45A}"/>
    <cellStyle name="Total 5 4 4 4" xfId="33054" xr:uid="{41C85E2D-75B1-4951-852A-140F7E67CEC3}"/>
    <cellStyle name="Total 5 4 4 5" xfId="49128" xr:uid="{934EC2EA-8485-4514-9C1D-CB9F42D15B8D}"/>
    <cellStyle name="Total 5 4 5" xfId="1867" xr:uid="{78D95795-5948-4057-9075-DB481D984D80}"/>
    <cellStyle name="Total 5 4 5 2" xfId="6183" xr:uid="{4EDC3F3C-174A-4752-B95F-2C760C734C23}"/>
    <cellStyle name="Total 5 4 5 2 2" xfId="8769" xr:uid="{DEF89A09-1FB3-4CD6-8049-109B880C647B}"/>
    <cellStyle name="Total 5 4 5 2 2 2" xfId="17758" xr:uid="{2066BB23-DFA7-40A5-8388-4C1239FEEB4E}"/>
    <cellStyle name="Total 5 4 5 2 2 2 2" xfId="23859" xr:uid="{12CA2FEF-3FC7-4182-A559-0F7D4838BE5B}"/>
    <cellStyle name="Total 5 4 5 2 2 3" xfId="26034" xr:uid="{54F679E4-F77F-400A-B215-3C9A24F1DE8A}"/>
    <cellStyle name="Total 5 4 5 2 3" xfId="11406" xr:uid="{96A19367-13B6-45ED-8BE3-EBDA04D54AD8}"/>
    <cellStyle name="Total 5 4 5 2 3 2" xfId="20395" xr:uid="{E3698403-7084-449D-B4BC-819CF1129D06}"/>
    <cellStyle name="Total 5 4 5 2 3 2 2" xfId="41291" xr:uid="{9C1A88B0-0AF0-4BE2-9DAF-50174D2CAA76}"/>
    <cellStyle name="Total 5 4 5 2 3 3" xfId="40487" xr:uid="{2C365179-B01E-4D97-ADFC-64B008C50732}"/>
    <cellStyle name="Total 5 4 5 2 4" xfId="15172" xr:uid="{22871D98-CA14-4E6C-B74F-D1D69BA4DD57}"/>
    <cellStyle name="Total 5 4 5 2 4 2" xfId="27541" xr:uid="{671B1829-AC14-4A49-8046-240B5C482EE3}"/>
    <cellStyle name="Total 5 4 5 2 5" xfId="28565" xr:uid="{73118B9F-1808-4C23-A9C3-C8171878EC67}"/>
    <cellStyle name="Total 5 4 5 2 6" xfId="58399" xr:uid="{AA0952D3-CFAF-4339-A4DC-D12892FCA513}"/>
    <cellStyle name="Total 5 4 5 3" xfId="4304" xr:uid="{DAA3A38C-BA86-4749-91CE-E22E85FD4D00}"/>
    <cellStyle name="Total 5 4 5 3 2" xfId="30824" xr:uid="{D426FCC0-8AE7-482A-85FC-9F3AFCDAA03C}"/>
    <cellStyle name="Total 5 4 5 4" xfId="28532" xr:uid="{A8D6A079-FBEF-4B2A-8629-1B6A2B8129C9}"/>
    <cellStyle name="Total 5 4 5 5" xfId="51618" xr:uid="{98666558-72D9-44B7-8DCB-9393B0DFA84A}"/>
    <cellStyle name="Total 5 4 6" xfId="2174" xr:uid="{CBB058A9-5AD0-4E19-81EE-F7AD20F95083}"/>
    <cellStyle name="Total 5 4 6 2" xfId="6475" xr:uid="{BD3772FD-6709-401A-8611-47C53390BF97}"/>
    <cellStyle name="Total 5 4 6 2 2" xfId="9061" xr:uid="{E34099FC-DB46-4E74-8907-57673E709406}"/>
    <cellStyle name="Total 5 4 6 2 2 2" xfId="18050" xr:uid="{14D8D05B-0FB3-488F-AB16-C7F4379B33A6}"/>
    <cellStyle name="Total 5 4 6 2 2 2 2" xfId="38655" xr:uid="{A94DCB88-0807-44E0-94B7-9296D9B3F5BD}"/>
    <cellStyle name="Total 5 4 6 2 2 3" xfId="33880" xr:uid="{B69A7739-1C51-4EAD-9352-B685FD0ED25B}"/>
    <cellStyle name="Total 5 4 6 2 3" xfId="11698" xr:uid="{A93B47B5-C804-42AC-BDB4-DF2FD0E7A280}"/>
    <cellStyle name="Total 5 4 6 2 3 2" xfId="20687" xr:uid="{18317EA6-83B6-4F44-8774-27E4E556A312}"/>
    <cellStyle name="Total 5 4 6 2 3 2 2" xfId="37430" xr:uid="{5057A5CA-A1FD-4D38-990E-1F36F074A444}"/>
    <cellStyle name="Total 5 4 6 2 3 3" xfId="22696" xr:uid="{9778A9BC-F970-4ADB-9A2F-3BEDE1BAA0B4}"/>
    <cellStyle name="Total 5 4 6 2 4" xfId="15464" xr:uid="{1292AF28-5665-4A35-8289-F3197FE884B6}"/>
    <cellStyle name="Total 5 4 6 2 4 2" xfId="39363" xr:uid="{87E1C269-A31E-49F4-882C-400560A74B50}"/>
    <cellStyle name="Total 5 4 6 2 5" xfId="22245" xr:uid="{C99F8C50-9B8C-4F70-A766-F9453AF21990}"/>
    <cellStyle name="Total 5 4 6 2 6" xfId="54076" xr:uid="{75AB4BA7-1B41-452E-BD71-F233173339B1}"/>
    <cellStyle name="Total 5 4 6 3" xfId="4611" xr:uid="{3917B65D-8F3D-4C6A-952B-4BC586EE1CD8}"/>
    <cellStyle name="Total 5 4 6 3 2" xfId="37929" xr:uid="{3EBB80FD-688B-4D4B-8749-7897586E28E8}"/>
    <cellStyle name="Total 5 4 6 4" xfId="34194" xr:uid="{CA7C1DC5-DB1F-4FE5-A0EF-1C3EFB04D2CE}"/>
    <cellStyle name="Total 5 4 6 5" xfId="47399" xr:uid="{4B1F7A6F-3E60-468D-AF85-5DF99015D415}"/>
    <cellStyle name="Total 5 4 7" xfId="4911" xr:uid="{11C94575-2705-417F-B049-FB409FE77B4D}"/>
    <cellStyle name="Total 5 4 7 2" xfId="7497" xr:uid="{8710F59E-C4E1-4469-AEA9-5046E9D4EF02}"/>
    <cellStyle name="Total 5 4 7 2 2" xfId="16486" xr:uid="{15EC3F8C-9D3C-4489-88A9-1889CC3A2A6C}"/>
    <cellStyle name="Total 5 4 7 2 2 2" xfId="25234" xr:uid="{0C4648C7-29EE-4A48-BD45-FC2B8A17DA78}"/>
    <cellStyle name="Total 5 4 7 2 3" xfId="37541" xr:uid="{0B3DC926-7044-4305-AF4C-AD4AE321F5C5}"/>
    <cellStyle name="Total 5 4 7 3" xfId="10134" xr:uid="{B843AC49-EAB1-4B86-9E5D-C961D81E9F0E}"/>
    <cellStyle name="Total 5 4 7 3 2" xfId="19123" xr:uid="{9F299737-7E19-43E9-800F-44C088BC908A}"/>
    <cellStyle name="Total 5 4 7 3 2 2" xfId="40765" xr:uid="{F86D78D2-23FC-4C09-AE6E-0C679BB437FD}"/>
    <cellStyle name="Total 5 4 7 3 3" xfId="32251" xr:uid="{9D55468F-7FFD-4D45-B56C-1EBDE8F5B6BC}"/>
    <cellStyle name="Total 5 4 7 4" xfId="13900" xr:uid="{1E59AA59-724F-4D6A-B9F1-ED15D1D2D8B0}"/>
    <cellStyle name="Total 5 4 7 4 2" xfId="41403" xr:uid="{55E9E822-B8F7-4073-B713-CC940268F072}"/>
    <cellStyle name="Total 5 4 7 5" xfId="43135" xr:uid="{73459623-75A8-495A-BF7E-B571DA47C3ED}"/>
    <cellStyle name="Total 5 4 8" xfId="2523" xr:uid="{C45C80FD-C110-4B3B-8ED7-8226FD749F18}"/>
    <cellStyle name="Total 5 4 8 2" xfId="40042" xr:uid="{F4D15290-EE6C-4D28-B433-1C4F58C1CFB5}"/>
    <cellStyle name="Total 5 4 9" xfId="24105" xr:uid="{CF21B898-5227-42A1-B5EA-D6F63C9FC07C}"/>
    <cellStyle name="Total 5 5" xfId="285" xr:uid="{E8688407-8CF5-455F-88D0-22F7A1F5B04C}"/>
    <cellStyle name="Total 5 5 2" xfId="4689" xr:uid="{A709370E-D4E1-4B77-885F-044CBDEE959F}"/>
    <cellStyle name="Total 5 5 2 2" xfId="7275" xr:uid="{CE7662AC-E335-4CE6-B262-F3EB8DFC950E}"/>
    <cellStyle name="Total 5 5 2 2 2" xfId="16264" xr:uid="{57746372-5085-4DBC-B935-2F9E0F93D199}"/>
    <cellStyle name="Total 5 5 2 2 2 2" xfId="31501" xr:uid="{16B2D91F-C0BD-4277-B95B-678C683F151C}"/>
    <cellStyle name="Total 5 5 2 2 2 3" xfId="56375" xr:uid="{D3861E16-1A5D-43B4-8E68-02DC4E755DE4}"/>
    <cellStyle name="Total 5 5 2 2 3" xfId="35348" xr:uid="{A447B0C1-42DE-4266-988D-11F1560B6971}"/>
    <cellStyle name="Total 5 5 2 2 4" xfId="49593" xr:uid="{0D69F194-05EA-4FFA-9F49-3AE3872FF35E}"/>
    <cellStyle name="Total 5 5 2 3" xfId="9912" xr:uid="{7CE9F2D4-EE13-4F9A-B972-07A9A9106F77}"/>
    <cellStyle name="Total 5 5 2 3 2" xfId="18901" xr:uid="{4176F436-CEAC-4A10-84AC-20781A4E929C}"/>
    <cellStyle name="Total 5 5 2 3 2 2" xfId="29429" xr:uid="{A6DF2A76-759A-4FCC-9D36-3E6C6D555B38}"/>
    <cellStyle name="Total 5 5 2 3 2 3" xfId="57954" xr:uid="{D8725154-F855-461E-88BF-3E6A03783086}"/>
    <cellStyle name="Total 5 5 2 3 3" xfId="38935" xr:uid="{F40732F0-5F0B-4E71-AE7C-6518C7D19C1B}"/>
    <cellStyle name="Total 5 5 2 3 4" xfId="51172" xr:uid="{3E7D0B26-D51A-40E0-8239-5DD96D2FA558}"/>
    <cellStyle name="Total 5 5 2 4" xfId="13678" xr:uid="{D698FBC6-40D5-4BBA-8D31-1600B723A2B6}"/>
    <cellStyle name="Total 5 5 2 4 2" xfId="35445" xr:uid="{60132068-C50C-4B7C-BA17-96AE06D95BD9}"/>
    <cellStyle name="Total 5 5 2 4 2 2" xfId="54517" xr:uid="{80CDF5AA-A52E-44C9-8A44-A0BA71D17943}"/>
    <cellStyle name="Total 5 5 2 4 3" xfId="47710" xr:uid="{9E6F2459-A396-4EA1-A4A2-AA55DE3F6F3D}"/>
    <cellStyle name="Total 5 5 2 5" xfId="23035" xr:uid="{191B7DC1-AD62-433B-9B08-BF1C0072E11B}"/>
    <cellStyle name="Total 5 5 2 6" xfId="46099" xr:uid="{A9F09B92-451E-4AF6-A819-83F1D74472BD}"/>
    <cellStyle name="Total 5 5 3" xfId="2753" xr:uid="{2634A695-F9A0-46D0-BAE5-2650915CC1C8}"/>
    <cellStyle name="Total 5 5 3 2" xfId="29462" xr:uid="{818DF77A-9CDA-4583-9301-DB7B5F65AF57}"/>
    <cellStyle name="Total 5 5 3 2 2" xfId="56780" xr:uid="{93DAEF71-1A2B-4ABE-AFE4-8E467CC55C3C}"/>
    <cellStyle name="Total 5 5 3 2 3" xfId="49998" xr:uid="{C72E95A7-9E01-4DBD-8849-425899AF05D5}"/>
    <cellStyle name="Total 5 5 3 3" xfId="50854" xr:uid="{8A894A91-2FFC-48EB-AFC9-50C043463A57}"/>
    <cellStyle name="Total 5 5 3 3 2" xfId="57636" xr:uid="{086AE1CD-0D05-46FC-8592-345A7F21D074}"/>
    <cellStyle name="Total 5 5 3 4" xfId="48115" xr:uid="{2657E469-7FC1-403A-9F06-5EE06154E423}"/>
    <cellStyle name="Total 5 5 3 4 2" xfId="54907" xr:uid="{0B3348E9-F371-45D5-B7A3-0501C760F59A}"/>
    <cellStyle name="Total 5 5 3 5" xfId="53207" xr:uid="{21DC1FCE-10C0-439F-8F59-4F5D452C69FD}"/>
    <cellStyle name="Total 5 5 3 6" xfId="46501" xr:uid="{E34E0D73-168B-450F-BF93-00DF4BDED7B7}"/>
    <cellStyle name="Total 5 5 4" xfId="38033" xr:uid="{0A9FC52A-DB2F-4F6F-B69C-D5457C83B7BB}"/>
    <cellStyle name="Total 5 5 4 2" xfId="55903" xr:uid="{33770426-C121-4098-B2D3-DD597258D31A}"/>
    <cellStyle name="Total 5 5 4 3" xfId="49121" xr:uid="{EF66BEC6-4BBE-44E0-87C6-1A0137EE207E}"/>
    <cellStyle name="Total 5 5 5" xfId="44369" xr:uid="{33EF2FF0-0CDF-4AB5-81F6-A44EC03B40A0}"/>
    <cellStyle name="Total 5 5 5 2" xfId="57717" xr:uid="{AB7DB597-842F-4B3F-9329-29134D881A71}"/>
    <cellStyle name="Total 5 5 5 3" xfId="50935" xr:uid="{D0816F60-483D-4F54-8DC3-4621D385BF5E}"/>
    <cellStyle name="Total 5 5 6" xfId="45587" xr:uid="{A1E87FF4-1E21-46F3-BEF9-5FAE100245DA}"/>
    <cellStyle name="Total 5 5 6 2" xfId="54069" xr:uid="{EF81B04F-BCB8-4150-B0FF-3DFAA7D24771}"/>
    <cellStyle name="Total 5 6" xfId="634" xr:uid="{BDA20A2B-6FB3-46C1-8B38-F34238CB49B9}"/>
    <cellStyle name="Total 5 6 2" xfId="5013" xr:uid="{D0AB27B5-BCCA-4BB6-84C1-3B10882A97D8}"/>
    <cellStyle name="Total 5 6 2 2" xfId="7599" xr:uid="{7AB3238D-D7F0-4244-B597-6EC22A701E00}"/>
    <cellStyle name="Total 5 6 2 2 2" xfId="16588" xr:uid="{0E5C3FDA-774F-4098-9208-F578495397D4}"/>
    <cellStyle name="Total 5 6 2 2 2 2" xfId="33945" xr:uid="{87F5727D-811D-4B50-B9A2-037102B78F5A}"/>
    <cellStyle name="Total 5 6 2 2 2 3" xfId="56445" xr:uid="{F76C55E0-D2F9-4B9D-8AFE-135B736CF97B}"/>
    <cellStyle name="Total 5 6 2 2 3" xfId="40815" xr:uid="{515F9C25-16FC-4B16-B687-6D2AECB9CF36}"/>
    <cellStyle name="Total 5 6 2 2 4" xfId="49663" xr:uid="{A67E4292-9C10-4160-8F53-F7A0D824E17E}"/>
    <cellStyle name="Total 5 6 2 3" xfId="10236" xr:uid="{EED70B00-591B-4B79-9EB5-8CEF2D50A4BB}"/>
    <cellStyle name="Total 5 6 2 3 2" xfId="19225" xr:uid="{0FB84ED3-D312-47E2-8BEC-A0452C23D952}"/>
    <cellStyle name="Total 5 6 2 3 2 2" xfId="38819" xr:uid="{895A4469-DA06-4E45-8BA9-66678254AF7A}"/>
    <cellStyle name="Total 5 6 2 3 2 3" xfId="57654" xr:uid="{C86E9678-5F02-45C1-81A6-351A1A8D802A}"/>
    <cellStyle name="Total 5 6 2 3 3" xfId="22917" xr:uid="{8773CF99-FD6C-4DF0-A25F-1455B276780D}"/>
    <cellStyle name="Total 5 6 2 3 4" xfId="50872" xr:uid="{779CA93D-63AD-409E-8500-BFA40B611392}"/>
    <cellStyle name="Total 5 6 2 4" xfId="14002" xr:uid="{5C1DD5E9-E6CE-4B7F-A9EC-2931D739C0CA}"/>
    <cellStyle name="Total 5 6 2 4 2" xfId="41795" xr:uid="{CC34E6F5-5BFD-42C1-B586-169796BCC114}"/>
    <cellStyle name="Total 5 6 2 4 2 2" xfId="54584" xr:uid="{F0A7396F-ADC4-4C86-882B-FD89C4CBA248}"/>
    <cellStyle name="Total 5 6 2 4 3" xfId="47780" xr:uid="{2C8BAA30-0540-44F4-A724-22D78D594C63}"/>
    <cellStyle name="Total 5 6 2 5" xfId="27778" xr:uid="{BAB132C5-F379-4394-BFCE-A3B982EE965D}"/>
    <cellStyle name="Total 5 6 2 6" xfId="46166" xr:uid="{269BCEB6-1ECA-42ED-BA54-C2CFCEE852FB}"/>
    <cellStyle name="Total 5 6 3" xfId="3071" xr:uid="{AA3A039B-405C-494A-9FDA-A6F3FF53FB07}"/>
    <cellStyle name="Total 5 6 3 2" xfId="37999" xr:uid="{A3B53CE7-108D-404F-B8E9-3A37925EAAD1}"/>
    <cellStyle name="Total 5 6 3 2 2" xfId="56847" xr:uid="{DCE2EF2B-E827-4BB6-963C-33E2F4CB1465}"/>
    <cellStyle name="Total 5 6 3 2 3" xfId="50065" xr:uid="{3AF6B2B1-C507-4B6E-8D74-DD18B03D3A2E}"/>
    <cellStyle name="Total 5 6 3 3" xfId="51452" xr:uid="{38EF2835-5CC2-4C8E-9117-524842E10D91}"/>
    <cellStyle name="Total 5 6 3 3 2" xfId="58234" xr:uid="{DC0CB5E8-88C8-46DF-9E8D-DD29922F39D3}"/>
    <cellStyle name="Total 5 6 3 4" xfId="48182" xr:uid="{DE80E9D0-F392-466F-9D93-C7BE8B01B6AE}"/>
    <cellStyle name="Total 5 6 3 4 2" xfId="54974" xr:uid="{67987704-771E-4D07-8436-DBE983571BE1}"/>
    <cellStyle name="Total 5 6 3 5" xfId="53274" xr:uid="{48D229F7-A9E8-43A5-8CB8-11A55AC26BB7}"/>
    <cellStyle name="Total 5 6 3 6" xfId="46568" xr:uid="{C04C1682-5FD0-4290-B645-B3A0844746AC}"/>
    <cellStyle name="Total 5 6 4" xfId="33994" xr:uid="{593FCF8F-96A8-46B5-9381-600A5CBEF9E9}"/>
    <cellStyle name="Total 5 6 4 2" xfId="55973" xr:uid="{77D76AAD-4AA7-4AB6-8553-C03FCE591CF2}"/>
    <cellStyle name="Total 5 6 4 3" xfId="49191" xr:uid="{4EDD1F2B-68B5-4C25-88EC-99F4F9CAD19D}"/>
    <cellStyle name="Total 5 6 5" xfId="44431" xr:uid="{A7BE9A49-51FC-47B4-8DF7-23E595C859B4}"/>
    <cellStyle name="Total 5 6 5 2" xfId="57812" xr:uid="{1F522FDF-EDAD-4ACA-966E-ADB10ED63D27}"/>
    <cellStyle name="Total 5 6 5 3" xfId="51030" xr:uid="{FD0A8F92-5CE3-4B7F-AE38-7FEFCBE485CB}"/>
    <cellStyle name="Total 5 6 6" xfId="45657" xr:uid="{A74CB709-2B33-4139-9C61-36B80B917EA4}"/>
    <cellStyle name="Total 5 6 6 2" xfId="54136" xr:uid="{A3F209B1-356F-4F13-BD03-737777BE687F}"/>
    <cellStyle name="Total 5 7" xfId="979" xr:uid="{16F091E8-82A3-4D32-A77F-00C1FA50B021}"/>
    <cellStyle name="Total 5 7 2" xfId="5334" xr:uid="{100A30CB-418D-4634-926E-FE4EC1A06614}"/>
    <cellStyle name="Total 5 7 2 2" xfId="7920" xr:uid="{91216669-F375-4A1D-90A5-B686A13790BC}"/>
    <cellStyle name="Total 5 7 2 2 2" xfId="16909" xr:uid="{CB33A376-5C4B-42DE-8D5C-7CB2FFDEC110}"/>
    <cellStyle name="Total 5 7 2 2 2 2" xfId="43800" xr:uid="{FD862BE9-EFC2-497F-ABBB-D61079A697C0}"/>
    <cellStyle name="Total 5 7 2 2 2 3" xfId="56481" xr:uid="{2DC779AE-3370-4DB6-BE5D-725E9995052D}"/>
    <cellStyle name="Total 5 7 2 2 3" xfId="39888" xr:uid="{90EF2423-D5AE-40A6-8194-FC5D934AB8C3}"/>
    <cellStyle name="Total 5 7 2 2 4" xfId="49699" xr:uid="{D10A5349-EFEC-43AE-BB6B-78617398AB90}"/>
    <cellStyle name="Total 5 7 2 3" xfId="10557" xr:uid="{94C47310-285C-4632-831E-E33A28EC15D0}"/>
    <cellStyle name="Total 5 7 2 3 2" xfId="19546" xr:uid="{BEEC9F85-1C85-4204-8275-8ED0E05FB5D5}"/>
    <cellStyle name="Total 5 7 2 3 2 2" xfId="34834" xr:uid="{05DA84D5-8EF9-48DA-BEFF-B88C8E58280D}"/>
    <cellStyle name="Total 5 7 2 3 2 3" xfId="58015" xr:uid="{D4E15C88-867E-4A5C-B35B-2DF2C534504C}"/>
    <cellStyle name="Total 5 7 2 3 3" xfId="42758" xr:uid="{688E400E-5864-4172-BAB2-E624752BB1AC}"/>
    <cellStyle name="Total 5 7 2 3 4" xfId="51233" xr:uid="{36E4ADD6-3086-47B4-951C-FDA0FE1F51CB}"/>
    <cellStyle name="Total 5 7 2 4" xfId="14323" xr:uid="{5089EE7A-E433-431F-B2B9-41584633D3DF}"/>
    <cellStyle name="Total 5 7 2 4 2" xfId="31642" xr:uid="{FD1E8188-44D4-41CA-A844-0FA94BB0E5BA}"/>
    <cellStyle name="Total 5 7 2 4 2 2" xfId="54620" xr:uid="{7A1ACE8D-BDD9-465A-A94C-71572FF21293}"/>
    <cellStyle name="Total 5 7 2 4 3" xfId="47816" xr:uid="{56189622-F699-48E3-8721-F4763A13F40F}"/>
    <cellStyle name="Total 5 7 2 5" xfId="43635" xr:uid="{DFB8E1C2-F9A3-47EC-B5FF-03D771371CD5}"/>
    <cellStyle name="Total 5 7 2 6" xfId="46202" xr:uid="{97B42F19-6488-4277-A47C-E53A86A05F84}"/>
    <cellStyle name="Total 5 7 3" xfId="3416" xr:uid="{C410634B-705C-4181-82C7-E9E72E41D035}"/>
    <cellStyle name="Total 5 7 3 2" xfId="27162" xr:uid="{01DA1870-0EAD-4EDF-8684-4EEEE77784AF}"/>
    <cellStyle name="Total 5 7 3 2 2" xfId="56883" xr:uid="{304E3C78-9F00-4229-9D7A-FA11D2BC8E7E}"/>
    <cellStyle name="Total 5 7 3 2 3" xfId="50101" xr:uid="{A1977DF9-099C-4824-9B26-8C83D323FC11}"/>
    <cellStyle name="Total 5 7 3 3" xfId="51488" xr:uid="{4E099593-7117-4F8B-98D2-8202898C5745}"/>
    <cellStyle name="Total 5 7 3 3 2" xfId="58270" xr:uid="{990ECCDA-55DB-4598-BE3C-D7731B9966D1}"/>
    <cellStyle name="Total 5 7 3 4" xfId="48218" xr:uid="{CF3E25C2-9C6F-4E2A-B0BB-7580213E5CE1}"/>
    <cellStyle name="Total 5 7 3 4 2" xfId="55010" xr:uid="{6417E8E2-BE02-461F-ACD0-275133773CB8}"/>
    <cellStyle name="Total 5 7 3 5" xfId="53310" xr:uid="{9C66C54A-4DBD-431E-951F-5F4FC1A06A6C}"/>
    <cellStyle name="Total 5 7 3 6" xfId="46604" xr:uid="{741DD30A-8E02-4A35-B4FC-AF91C324ABD6}"/>
    <cellStyle name="Total 5 7 4" xfId="27073" xr:uid="{B2F53240-3BEA-40EB-B813-6617BD5ED54C}"/>
    <cellStyle name="Total 5 7 4 2" xfId="56009" xr:uid="{1B8C74EF-0B1D-4EE9-B5E6-CBE8C5F97DBC}"/>
    <cellStyle name="Total 5 7 4 3" xfId="49227" xr:uid="{64EACC90-443E-4C51-BBBE-020F2A5BD6ED}"/>
    <cellStyle name="Total 5 7 5" xfId="44486" xr:uid="{07E79267-386C-4F94-99FA-0C68C322C84C}"/>
    <cellStyle name="Total 5 7 5 2" xfId="58268" xr:uid="{9BA6CA33-CCD4-4F5B-BE01-1FCC1EA164AD}"/>
    <cellStyle name="Total 5 7 5 3" xfId="51486" xr:uid="{86E4BE36-6CC1-45CA-9D01-8BBB0B917416}"/>
    <cellStyle name="Total 5 7 6" xfId="45693" xr:uid="{AA1F7451-A8D3-48AD-A7D2-1A7F0EB680B0}"/>
    <cellStyle name="Total 5 7 6 2" xfId="54172" xr:uid="{3F18674F-A3D9-4EA8-9581-30DFDA105905}"/>
    <cellStyle name="Total 5 8" xfId="1323" xr:uid="{69960595-2554-461A-B2AA-FF4BB59AF5BF}"/>
    <cellStyle name="Total 5 8 2" xfId="5668" xr:uid="{2AB18E4C-F8CF-4D09-B9D8-E87E7C4CFDA6}"/>
    <cellStyle name="Total 5 8 2 2" xfId="8254" xr:uid="{88E4740A-1D30-4B2A-A261-8E7129B2751D}"/>
    <cellStyle name="Total 5 8 2 2 2" xfId="17243" xr:uid="{D709F110-1728-4CAC-AA8D-2C4490F95B5B}"/>
    <cellStyle name="Total 5 8 2 2 2 2" xfId="29983" xr:uid="{7A10A738-0FAB-490E-B058-42F39A0B0B0C}"/>
    <cellStyle name="Total 5 8 2 2 2 3" xfId="56528" xr:uid="{1145D682-66DE-4326-85B3-D16D6619A7F2}"/>
    <cellStyle name="Total 5 8 2 2 3" xfId="40295" xr:uid="{26BF1BCB-268D-4BE4-AD8D-AF626FB148E4}"/>
    <cellStyle name="Total 5 8 2 2 4" xfId="49746" xr:uid="{29AA8264-8032-4094-B366-513BCA45A0D2}"/>
    <cellStyle name="Total 5 8 2 3" xfId="10891" xr:uid="{5F864967-1531-45DD-809F-8C8D1CCF196C}"/>
    <cellStyle name="Total 5 8 2 3 2" xfId="19880" xr:uid="{E3F91252-937F-4A54-AD0C-DB198E456E55}"/>
    <cellStyle name="Total 5 8 2 3 2 2" xfId="33733" xr:uid="{3F117307-33BE-4634-8C54-0F6063E45A29}"/>
    <cellStyle name="Total 5 8 2 3 2 3" xfId="57795" xr:uid="{27F4427A-1AFE-44CB-9A60-657DB56DDA4C}"/>
    <cellStyle name="Total 5 8 2 3 3" xfId="37502" xr:uid="{34F836BF-F616-4479-B746-148B76FDFCC9}"/>
    <cellStyle name="Total 5 8 2 3 4" xfId="51013" xr:uid="{37DDCEB7-EE4E-4B98-AEE3-D975743268C3}"/>
    <cellStyle name="Total 5 8 2 4" xfId="14657" xr:uid="{7220D4F4-3AF3-4998-8BDC-899B74AFF38D}"/>
    <cellStyle name="Total 5 8 2 4 2" xfId="35604" xr:uid="{99B89FF7-7A77-489D-81F5-6D17CBF4CDEA}"/>
    <cellStyle name="Total 5 8 2 4 2 2" xfId="54664" xr:uid="{03CC4792-E489-4810-9730-982EEF8C1CE1}"/>
    <cellStyle name="Total 5 8 2 4 3" xfId="47863" xr:uid="{296310D4-1912-4959-BEA2-B313DFDF3FF0}"/>
    <cellStyle name="Total 5 8 2 5" xfId="24610" xr:uid="{3C222966-8D45-49B6-8962-2D163CB2589A}"/>
    <cellStyle name="Total 5 8 2 6" xfId="46249" xr:uid="{E552D3B5-7FF5-490A-8A3A-3FA91C0D8C4C}"/>
    <cellStyle name="Total 5 8 3" xfId="3760" xr:uid="{8D539F24-31F4-4395-8432-C431A0AC3727}"/>
    <cellStyle name="Total 5 8 3 2" xfId="27457" xr:uid="{85D911CB-30FF-4D61-BAAA-EAC991057DD8}"/>
    <cellStyle name="Total 5 8 3 2 2" xfId="56927" xr:uid="{09D69A3C-FC3B-4EEA-B76C-27E8BDE7A381}"/>
    <cellStyle name="Total 5 8 3 2 3" xfId="50145" xr:uid="{07EEBBED-5C99-4C10-978D-4DE6342709D2}"/>
    <cellStyle name="Total 5 8 3 3" xfId="50980" xr:uid="{7F4D8A53-1D90-4A85-93EE-D56E09349C79}"/>
    <cellStyle name="Total 5 8 3 3 2" xfId="57762" xr:uid="{F0818CF0-121D-4FB4-A198-CF6510431EDE}"/>
    <cellStyle name="Total 5 8 3 4" xfId="48262" xr:uid="{41F0CF46-0EE7-4E15-B556-4BDEC4F33D5B}"/>
    <cellStyle name="Total 5 8 3 4 2" xfId="55054" xr:uid="{433A094E-60F2-4CF4-9437-68326451FCE4}"/>
    <cellStyle name="Total 5 8 3 5" xfId="53354" xr:uid="{B09FA405-4E2D-4E07-9D8D-070D92604256}"/>
    <cellStyle name="Total 5 8 3 6" xfId="46648" xr:uid="{B92DE46A-9563-44C2-B7E3-1580B4CCF578}"/>
    <cellStyle name="Total 5 8 4" xfId="38337" xr:uid="{CE7DE601-9BF0-4E4B-ACEF-F6BD2A3A5582}"/>
    <cellStyle name="Total 5 8 4 2" xfId="56056" xr:uid="{FD22BB4C-D53E-4B74-9165-552FDFE5AD75}"/>
    <cellStyle name="Total 5 8 4 3" xfId="49274" xr:uid="{E9CE9C42-E3EA-421E-A550-79858AE35561}"/>
    <cellStyle name="Total 5 8 5" xfId="44534" xr:uid="{66B32BBD-D46D-4F20-8CC9-B542E9C906DD}"/>
    <cellStyle name="Total 5 8 5 2" xfId="58239" xr:uid="{225AE6F5-B1D0-494F-A53B-AC920CDEAF3C}"/>
    <cellStyle name="Total 5 8 5 3" xfId="51457" xr:uid="{901811F7-6F5D-427C-A3B8-C6DE64C15CD4}"/>
    <cellStyle name="Total 5 8 6" xfId="45740" xr:uid="{BAC33CCB-3E6B-4BC9-B18D-7B173006D625}"/>
    <cellStyle name="Total 5 8 6 2" xfId="54216" xr:uid="{2B5C4B01-3E98-453C-B333-F211AC0471FA}"/>
    <cellStyle name="Total 5 9" xfId="1724" xr:uid="{555B9C41-1A73-45E9-A912-E4383D15CC08}"/>
    <cellStyle name="Total 5 9 2" xfId="6050" xr:uid="{4CE40585-CDDC-4AAA-AEF0-D9560FBA3C7E}"/>
    <cellStyle name="Total 5 9 2 2" xfId="8636" xr:uid="{729A68D4-C587-4A26-908D-E169387B8E1C}"/>
    <cellStyle name="Total 5 9 2 2 2" xfId="17625" xr:uid="{40F2DE58-9B2D-410B-A002-C39B83399CDC}"/>
    <cellStyle name="Total 5 9 2 2 2 2" xfId="26543" xr:uid="{B69F499C-2F08-4ABE-8FFF-31C729637785}"/>
    <cellStyle name="Total 5 9 2 2 2 3" xfId="56569" xr:uid="{97CA1B30-BDFE-4BBD-8BB9-2115C4874158}"/>
    <cellStyle name="Total 5 9 2 2 3" xfId="36554" xr:uid="{B34C073F-342A-4D9E-913D-FB159C1D9BC7}"/>
    <cellStyle name="Total 5 9 2 2 4" xfId="49787" xr:uid="{A6B339BD-8625-4737-B84B-A9CE6F6F2753}"/>
    <cellStyle name="Total 5 9 2 3" xfId="11273" xr:uid="{51D46533-DA02-42DE-BD93-B3F11F5D37D0}"/>
    <cellStyle name="Total 5 9 2 3 2" xfId="20262" xr:uid="{663F662C-C523-437F-B63C-F5FEB8595259}"/>
    <cellStyle name="Total 5 9 2 3 2 2" xfId="40323" xr:uid="{3F960E92-6847-4A77-A740-57F8C1C716FF}"/>
    <cellStyle name="Total 5 9 2 3 2 3" xfId="58596" xr:uid="{2B23AA03-D435-458A-8389-D38D105C262A}"/>
    <cellStyle name="Total 5 9 2 3 3" xfId="34361" xr:uid="{5775EFBA-76F4-41CD-A653-656DA69F1BCA}"/>
    <cellStyle name="Total 5 9 2 3 4" xfId="51815" xr:uid="{4B46CFE8-5000-45BC-A054-5BD10754823A}"/>
    <cellStyle name="Total 5 9 2 4" xfId="15039" xr:uid="{AF4DA9C4-633A-4469-8720-C8F3D90430CB}"/>
    <cellStyle name="Total 5 9 2 4 2" xfId="38558" xr:uid="{B1C05BFB-94E9-4570-8151-4B4B7B3D250B}"/>
    <cellStyle name="Total 5 9 2 4 2 2" xfId="54702" xr:uid="{3996D871-77D8-4F2D-BCBC-1ABCCB8C44BB}"/>
    <cellStyle name="Total 5 9 2 4 3" xfId="47904" xr:uid="{F16D8557-CF94-45D3-9D99-8D751AECF95F}"/>
    <cellStyle name="Total 5 9 2 5" xfId="25626" xr:uid="{AD027EB4-1B56-4406-8C1B-119498B505C0}"/>
    <cellStyle name="Total 5 9 2 6" xfId="46290" xr:uid="{7656B1D7-F6EE-435E-A0CC-334A5EDCF93B}"/>
    <cellStyle name="Total 5 9 3" xfId="4161" xr:uid="{64D07D03-AFF8-4B45-A3AE-BBFE28640E09}"/>
    <cellStyle name="Total 5 9 3 2" xfId="43581" xr:uid="{76308503-AF68-4401-8C2F-33506A2BD6C8}"/>
    <cellStyle name="Total 5 9 3 2 2" xfId="56965" xr:uid="{988BA33D-8D8A-45AA-85D2-F099E253CE27}"/>
    <cellStyle name="Total 5 9 3 2 3" xfId="50183" xr:uid="{71BA3660-0986-498D-AACD-06D1AAAD039C}"/>
    <cellStyle name="Total 5 9 3 3" xfId="51598" xr:uid="{3DFDB068-8426-4DF0-8BB6-AFA683428575}"/>
    <cellStyle name="Total 5 9 3 3 2" xfId="58380" xr:uid="{2D688EAF-4FA9-493B-A74F-5AF81F398C1D}"/>
    <cellStyle name="Total 5 9 3 4" xfId="48300" xr:uid="{D1C50631-41F8-443E-903B-9CAF4184C2A6}"/>
    <cellStyle name="Total 5 9 3 4 2" xfId="55092" xr:uid="{D38DC408-8355-4FF4-B88C-A1A7EE428E6D}"/>
    <cellStyle name="Total 5 9 3 5" xfId="53392" xr:uid="{F89214D6-637D-467E-B9F4-A245A9C7173B}"/>
    <cellStyle name="Total 5 9 3 6" xfId="46686" xr:uid="{F2706EB3-E803-4B4E-9C20-A3164061815F}"/>
    <cellStyle name="Total 5 9 4" xfId="30946" xr:uid="{AFA2241B-F536-409D-9143-4B7C5A1DA955}"/>
    <cellStyle name="Total 5 9 4 2" xfId="56097" xr:uid="{84BA8740-91BB-4EF4-A553-5D59FABE19C5}"/>
    <cellStyle name="Total 5 9 4 3" xfId="49315" xr:uid="{54174450-3F3F-4245-94EE-7A20875AB58E}"/>
    <cellStyle name="Total 5 9 5" xfId="44514" xr:uid="{857F9D95-B7BB-4686-892E-5BA49EF98FB9}"/>
    <cellStyle name="Total 5 9 5 2" xfId="57820" xr:uid="{C3570BB3-7F0C-4337-9728-4F55983606BD}"/>
    <cellStyle name="Total 5 9 5 3" xfId="51038" xr:uid="{5D2F9FD9-D767-4AFF-80DA-330944504686}"/>
    <cellStyle name="Total 5 9 6" xfId="45781" xr:uid="{91CF696E-B7A4-432B-9252-97E15C870E7B}"/>
    <cellStyle name="Total 5 9 6 2" xfId="54254" xr:uid="{2E17495B-E966-4937-B5F9-5FED42505B3A}"/>
    <cellStyle name="Total 6" xfId="129" xr:uid="{534235D4-98C1-44D0-9B9E-82D1340DA69A}"/>
    <cellStyle name="Total 6 10" xfId="1940" xr:uid="{6649E03F-9576-4BCD-B8FF-6E92C323646F}"/>
    <cellStyle name="Total 6 10 2" xfId="6251" xr:uid="{E5FEFB73-7764-4EC7-9C27-CA3F7CD7550D}"/>
    <cellStyle name="Total 6 10 2 2" xfId="8837" xr:uid="{A05ED532-376E-49AC-B062-EF1C03345F65}"/>
    <cellStyle name="Total 6 10 2 2 2" xfId="17826" xr:uid="{037F3B78-43CA-423F-9F9A-AB26CDAD3D1B}"/>
    <cellStyle name="Total 6 10 2 2 2 2" xfId="24531" xr:uid="{36971BF1-A8D9-4076-9635-2AF3B1ED7A8A}"/>
    <cellStyle name="Total 6 10 2 2 3" xfId="22473" xr:uid="{C480381B-E99A-4ED6-8CD0-C02DA005793E}"/>
    <cellStyle name="Total 6 10 2 3" xfId="11474" xr:uid="{2BC60BF4-F2F2-47DC-9514-B40904484944}"/>
    <cellStyle name="Total 6 10 2 3 2" xfId="20463" xr:uid="{1E0145A1-1AF9-48C9-8A33-3FAB069ACF94}"/>
    <cellStyle name="Total 6 10 2 3 2 2" xfId="36886" xr:uid="{ECE72026-F091-4E64-B3BD-419334D52546}"/>
    <cellStyle name="Total 6 10 2 3 3" xfId="22152" xr:uid="{8AECF6F4-CD4C-4212-A2F4-AF6054F0C0F2}"/>
    <cellStyle name="Total 6 10 2 4" xfId="15240" xr:uid="{D2081E0F-8086-4B86-BB35-1EA512BD7CBF}"/>
    <cellStyle name="Total 6 10 2 4 2" xfId="28488" xr:uid="{6BF9A4B0-DFEC-4993-B2B2-F755D89E15BC}"/>
    <cellStyle name="Total 6 10 2 5" xfId="43202" xr:uid="{FAC79846-9224-4831-BA27-A26541E1C613}"/>
    <cellStyle name="Total 6 10 3" xfId="4377" xr:uid="{DF31CAF1-BDF5-4ABB-B848-013ADC0BF37B}"/>
    <cellStyle name="Total 6 10 3 2" xfId="36163" xr:uid="{121B8911-824F-4C60-9BDD-83CE00F7ABB8}"/>
    <cellStyle name="Total 6 10 4" xfId="41184" xr:uid="{F9F0C919-BD7A-4AED-AE57-110E9DCD8CF7}"/>
    <cellStyle name="Total 6 11" xfId="2968" xr:uid="{47E0DF8F-601D-44D1-9C45-9D2B96F13C2D}"/>
    <cellStyle name="Total 6 11 2" xfId="7118" xr:uid="{B1AB1CBA-F7A5-4A30-8E66-71D88486BBBB}"/>
    <cellStyle name="Total 6 11 2 2" xfId="16107" xr:uid="{BEA20E38-3520-42C2-A608-C891928B5058}"/>
    <cellStyle name="Total 6 11 2 2 2" xfId="23934" xr:uid="{1F8EDA55-A5EF-42E7-98CB-15EE174BED15}"/>
    <cellStyle name="Total 6 11 2 3" xfId="42159" xr:uid="{7F8844D0-F871-48E9-87E7-197A667961E7}"/>
    <cellStyle name="Total 6 11 3" xfId="9681" xr:uid="{2AF47A71-2891-4812-9DC4-08B2DA2D8BE7}"/>
    <cellStyle name="Total 6 11 3 2" xfId="18670" xr:uid="{97748A16-38AA-4292-9FB9-79152FE44C90}"/>
    <cellStyle name="Total 6 11 3 2 2" xfId="43092" xr:uid="{905EA8C6-D69F-4215-8B0A-69D2C487E1A7}"/>
    <cellStyle name="Total 6 11 3 3" xfId="43850" xr:uid="{5F1D0062-BE36-48BF-8444-1195BB4BD466}"/>
    <cellStyle name="Total 6 11 4" xfId="13521" xr:uid="{255FC95B-70B6-4F31-B14E-34DE759BE11D}"/>
    <cellStyle name="Total 6 11 4 2" xfId="42597" xr:uid="{C2087EA2-ED0D-4252-95BA-B1B4B8FA5E01}"/>
    <cellStyle name="Total 6 11 5" xfId="25878" xr:uid="{07744B86-5C38-4F1B-B19E-233AC5282034}"/>
    <cellStyle name="Total 6 12" xfId="6585" xr:uid="{02E6F72E-F2DE-4D7D-B1B0-54883C297DE3}"/>
    <cellStyle name="Total 6 12 2" xfId="11794" xr:uid="{E05DC2C0-69F0-4EB4-BCCF-4CFFA962405E}"/>
    <cellStyle name="Total 6 12 2 2" xfId="20783" xr:uid="{AC3B42AC-97B8-4593-ACB4-088D67CC75AC}"/>
    <cellStyle name="Total 6 12 2 2 2" xfId="38357" xr:uid="{B396787C-0E15-4FB3-B488-8FE4221B3A4D}"/>
    <cellStyle name="Total 6 12 2 3" xfId="37768" xr:uid="{8C43BC19-928C-4AC8-98F8-1D299F2B6788}"/>
    <cellStyle name="Total 6 12 3" xfId="15574" xr:uid="{81212E89-1416-432C-93C7-C33C5BF2D5A1}"/>
    <cellStyle name="Total 6 12 3 2" xfId="39089" xr:uid="{55E01B21-6326-4811-AD11-5C2C3E99909A}"/>
    <cellStyle name="Total 6 12 4" xfId="36825" xr:uid="{86E01A55-2E6F-402F-85DB-D217DF6D40B2}"/>
    <cellStyle name="Total 6 13" xfId="9157" xr:uid="{2E06F6FE-7B66-46D0-A07F-E242D9B3B4AC}"/>
    <cellStyle name="Total 6 13 2" xfId="18146" xr:uid="{91A8302F-251E-401D-BF94-7EDB9D5B023F}"/>
    <cellStyle name="Total 6 13 2 2" xfId="31796" xr:uid="{CEECF31D-38E1-4269-A41B-A9323F677923}"/>
    <cellStyle name="Total 6 13 3" xfId="22504" xr:uid="{3FF25291-A588-4052-B072-41EA0EA1E213}"/>
    <cellStyle name="Total 6 14" xfId="9858" xr:uid="{C1C60350-0870-4CB0-BAB8-4C58D712E54E}"/>
    <cellStyle name="Total 6 14 2" xfId="18847" xr:uid="{CC547F57-71CE-4D7F-A924-CDD1602933A9}"/>
    <cellStyle name="Total 6 14 2 2" xfId="33741" xr:uid="{D8173641-72A1-4AC0-BA38-06B72AD8B62E}"/>
    <cellStyle name="Total 6 14 3" xfId="43779" xr:uid="{902470B7-F58F-485E-913A-DC759BBE6DCC}"/>
    <cellStyle name="Total 6 15" xfId="2289" xr:uid="{68AA6279-C25F-4F16-A695-0A7258FF2738}"/>
    <cellStyle name="Total 6 15 2" xfId="31643" xr:uid="{AACC61A8-312B-4CDC-B68C-748B0DCC71DD}"/>
    <cellStyle name="Total 6 16" xfId="13198" xr:uid="{0911A916-EEC7-4063-BE1B-1D1AD99F87C9}"/>
    <cellStyle name="Total 6 16 2" xfId="24909" xr:uid="{4937CF42-48DC-4B11-85C6-D91C8FA93ACF}"/>
    <cellStyle name="Total 6 17" xfId="30411" xr:uid="{EC668C38-A89C-415B-BB8A-8D5D4E0ED335}"/>
    <cellStyle name="Total 6 18" xfId="44238" xr:uid="{D735129B-1DA0-4B63-8261-CD2B741221BA}"/>
    <cellStyle name="Total 6 19" xfId="45495" xr:uid="{EEDF401E-3FB9-4213-ABD7-D5DC8C59D028}"/>
    <cellStyle name="Total 6 2" xfId="251" xr:uid="{7EFB58F8-D553-419B-9F85-B11961207773}"/>
    <cellStyle name="Total 6 2 10" xfId="6553" xr:uid="{2B119149-F19A-47DE-89E5-532C26C9D43A}"/>
    <cellStyle name="Total 6 2 10 2" xfId="11771" xr:uid="{D4759F86-AF3F-43EA-8BCD-080112E41B7C}"/>
    <cellStyle name="Total 6 2 10 2 2" xfId="20760" xr:uid="{656D9F2C-3EAD-470A-960D-D9EA0C9BEFBD}"/>
    <cellStyle name="Total 6 2 10 2 2 2" xfId="24672" xr:uid="{B06C1860-2066-4A11-8223-84A1B9E01432}"/>
    <cellStyle name="Total 6 2 10 2 3" xfId="34544" xr:uid="{FD6BE98E-9F53-4F7F-B4C1-A675E73FBE88}"/>
    <cellStyle name="Total 6 2 10 3" xfId="15542" xr:uid="{E6738474-9719-44D2-9218-CC1D35506A18}"/>
    <cellStyle name="Total 6 2 10 3 2" xfId="38971" xr:uid="{57253861-7E57-4572-971C-E571179A2FB3}"/>
    <cellStyle name="Total 6 2 10 4" xfId="23913" xr:uid="{51F948B8-02EF-41D2-A74C-E2B2DC88BE49}"/>
    <cellStyle name="Total 6 2 11" xfId="9134" xr:uid="{44546C95-D736-4E34-883A-9C08DA9E326D}"/>
    <cellStyle name="Total 6 2 11 2" xfId="18123" xr:uid="{3E159997-2F4C-4E7B-A6EC-EB8A6E3FD3DE}"/>
    <cellStyle name="Total 6 2 11 2 2" xfId="33883" xr:uid="{C571670E-5A43-4669-83D5-C8DA4695EB1B}"/>
    <cellStyle name="Total 6 2 11 3" xfId="32372" xr:uid="{E13D0629-7B28-4842-BBEF-9C13CE34283D}"/>
    <cellStyle name="Total 6 2 12" xfId="12570" xr:uid="{0E371CD3-1980-4872-92FD-D6811FF79C9D}"/>
    <cellStyle name="Total 6 2 12 2" xfId="21559" xr:uid="{301399D7-7A93-4165-AB6E-6AB5C5F07B93}"/>
    <cellStyle name="Total 6 2 12 2 2" xfId="23920" xr:uid="{B3985317-A7BB-454E-8777-8C45EFAC840F}"/>
    <cellStyle name="Total 6 2 12 3" xfId="38792" xr:uid="{24B47113-EEEB-433C-ADED-3ECD869F4ADA}"/>
    <cellStyle name="Total 6 2 13" xfId="2257" xr:uid="{B4441707-1474-4EFF-AE18-F0F595C2D1F6}"/>
    <cellStyle name="Total 6 2 13 2" xfId="35043" xr:uid="{A5B4CA5C-9519-402C-BE65-E613A9A65EA3}"/>
    <cellStyle name="Total 6 2 14" xfId="13166" xr:uid="{2CA52D39-1228-4B46-BF8E-0F68FF10894B}"/>
    <cellStyle name="Total 6 2 14 2" xfId="33669" xr:uid="{380C95A8-1C9C-4307-9063-66780B0EAFCD}"/>
    <cellStyle name="Total 6 2 15" xfId="29480" xr:uid="{0B85436C-B9C0-48FC-8A77-75A328411F6C}"/>
    <cellStyle name="Total 6 2 16" xfId="46006" xr:uid="{AA7CAAFD-16C8-4376-BEF9-C91F5A37F81D}"/>
    <cellStyle name="Total 6 2 2" xfId="389" xr:uid="{E6C7647B-A41A-4A4D-9C31-8D31B33193BA}"/>
    <cellStyle name="Total 6 2 2 10" xfId="9259" xr:uid="{2879F7A2-3657-4869-822A-4CC5E3C0105E}"/>
    <cellStyle name="Total 6 2 2 10 2" xfId="18248" xr:uid="{A1A225DF-0D3B-4848-AB5E-DA7F0528F1CF}"/>
    <cellStyle name="Total 6 2 2 10 2 2" xfId="30054" xr:uid="{4B1AA6F5-029E-430C-A05B-A3CA3E2B1719}"/>
    <cellStyle name="Total 6 2 2 10 3" xfId="26571" xr:uid="{96EC1EC4-C6B0-4D28-A607-4434AB6C97ED}"/>
    <cellStyle name="Total 6 2 2 11" xfId="12553" xr:uid="{11618D8C-4D8A-40DC-83D1-68308BC203D1}"/>
    <cellStyle name="Total 6 2 2 11 2" xfId="21542" xr:uid="{657B2AEE-27E7-463A-BAC1-3A718859E7AC}"/>
    <cellStyle name="Total 6 2 2 11 2 2" xfId="32919" xr:uid="{E69E625E-DC54-4D1F-886F-56DD6DBA44C6}"/>
    <cellStyle name="Total 6 2 2 11 3" xfId="34306" xr:uid="{B85EDAE6-28B4-4067-8E65-052B50921718}"/>
    <cellStyle name="Total 6 2 2 12" xfId="2395" xr:uid="{9D118645-0DE1-41C0-B61B-C5DB1122D23C}"/>
    <cellStyle name="Total 6 2 2 12 2" xfId="27882" xr:uid="{95E02FE5-F579-4F3C-835B-C8571946AEB7}"/>
    <cellStyle name="Total 6 2 2 13" xfId="13304" xr:uid="{9A0060F4-A921-4981-9650-7B0ACC3CB36A}"/>
    <cellStyle name="Total 6 2 2 13 2" xfId="33349" xr:uid="{B7ECF0A0-FF40-4E4D-967B-0A184F390201}"/>
    <cellStyle name="Total 6 2 2 14" xfId="37700" xr:uid="{D8FBEF0C-5CEB-45AF-8C45-4D49981B9668}"/>
    <cellStyle name="Total 6 2 2 15" xfId="49497" xr:uid="{4A707EBF-78C9-4354-AE37-FC2684EAA5FC}"/>
    <cellStyle name="Total 6 2 2 2" xfId="738" xr:uid="{9753D2F1-BF61-4799-BC33-681EA94733EE}"/>
    <cellStyle name="Total 6 2 2 2 2" xfId="5113" xr:uid="{E2A6FE5C-86E0-4A8E-AC24-08EA8BE0345D}"/>
    <cellStyle name="Total 6 2 2 2 2 2" xfId="7699" xr:uid="{FF30D9C1-E0F8-418E-A6C2-3B36F9FB3489}"/>
    <cellStyle name="Total 6 2 2 2 2 2 2" xfId="16688" xr:uid="{C8CC30A4-45FE-4801-A0B1-46448169B1EA}"/>
    <cellStyle name="Total 6 2 2 2 2 2 2 2" xfId="32666" xr:uid="{1A9309A1-C65B-4E41-999F-4C32F8608540}"/>
    <cellStyle name="Total 6 2 2 2 2 2 3" xfId="43106" xr:uid="{DB0AC4E8-D194-4CD3-9121-8CD082B83181}"/>
    <cellStyle name="Total 6 2 2 2 2 3" xfId="10336" xr:uid="{7F82D10F-F609-4B7D-8762-0E9C408C2A5C}"/>
    <cellStyle name="Total 6 2 2 2 2 3 2" xfId="19325" xr:uid="{1CF5CB56-EECF-49D5-845D-0A328035C80F}"/>
    <cellStyle name="Total 6 2 2 2 2 3 2 2" xfId="37347" xr:uid="{9606C89C-C4AF-4CCB-A52F-7A6FF927DA12}"/>
    <cellStyle name="Total 6 2 2 2 2 3 3" xfId="34448" xr:uid="{70F43C2E-1349-4BC4-8100-A7CF08255C2F}"/>
    <cellStyle name="Total 6 2 2 2 2 4" xfId="14102" xr:uid="{DD7168FA-CEEE-46F8-A013-79B4444CDDCC}"/>
    <cellStyle name="Total 6 2 2 2 2 4 2" xfId="33922" xr:uid="{E4FC5B02-8A84-4A67-AD67-44AA20D9AE31}"/>
    <cellStyle name="Total 6 2 2 2 2 5" xfId="31727" xr:uid="{CC7C4E30-B09F-498F-9035-64366B53D190}"/>
    <cellStyle name="Total 6 2 2 2 3" xfId="3175" xr:uid="{209BB7C7-6FED-4FE4-A716-67B81A00B35A}"/>
    <cellStyle name="Total 6 2 2 2 3 2" xfId="37666" xr:uid="{FF104645-71E2-458A-9F31-5DD11CBAD330}"/>
    <cellStyle name="Total 6 2 2 2 4" xfId="25790" xr:uid="{8B0F21F1-0DDF-4B20-A419-3322B314B294}"/>
    <cellStyle name="Total 6 2 2 2 5" xfId="56279" xr:uid="{5F1EA92D-227A-45A5-A7B2-ADCC67427C5A}"/>
    <cellStyle name="Total 6 2 2 3" xfId="1083" xr:uid="{5A87F5F9-6673-4324-A86A-996CC6C30865}"/>
    <cellStyle name="Total 6 2 2 3 2" xfId="5434" xr:uid="{D3DF4976-8ED1-460C-AFC3-883175F487D1}"/>
    <cellStyle name="Total 6 2 2 3 2 2" xfId="8020" xr:uid="{BA74F183-0AB5-4136-A4A3-16EA99A11686}"/>
    <cellStyle name="Total 6 2 2 3 2 2 2" xfId="17009" xr:uid="{8DF34E99-B928-4D2E-9798-FD2EC14A5D27}"/>
    <cellStyle name="Total 6 2 2 3 2 2 2 2" xfId="27652" xr:uid="{AE3CF981-4231-4BE8-803F-79E91FD4631D}"/>
    <cellStyle name="Total 6 2 2 3 2 2 3" xfId="23790" xr:uid="{8D725F98-6FC0-4D95-BF4E-3B20870047B8}"/>
    <cellStyle name="Total 6 2 2 3 2 3" xfId="10657" xr:uid="{A328966E-3B58-4F59-ADD9-412117CF285A}"/>
    <cellStyle name="Total 6 2 2 3 2 3 2" xfId="19646" xr:uid="{37B9046F-3E21-48B9-9C4A-BE9985818C9F}"/>
    <cellStyle name="Total 6 2 2 3 2 3 2 2" xfId="26143" xr:uid="{F054F3BF-2E3A-4B0D-A78D-66A21CE62065}"/>
    <cellStyle name="Total 6 2 2 3 2 3 3" xfId="40224" xr:uid="{144F5BC8-EFF8-464D-A673-3AAE51EF0996}"/>
    <cellStyle name="Total 6 2 2 3 2 4" xfId="14423" xr:uid="{11ADA345-0E9D-4C44-B182-AF48757DE7D3}"/>
    <cellStyle name="Total 6 2 2 3 2 4 2" xfId="33568" xr:uid="{71FE4C07-E2D7-4C59-BE0F-5EDF18267EAF}"/>
    <cellStyle name="Total 6 2 2 3 2 5" xfId="36467" xr:uid="{13E3014B-08B0-41B6-A9E6-6980BBBC9D8F}"/>
    <cellStyle name="Total 6 2 2 3 3" xfId="3520" xr:uid="{0EB40855-D13C-41EA-8793-231948ED9AF7}"/>
    <cellStyle name="Total 6 2 2 3 3 2" xfId="33323" xr:uid="{4A3FD111-3CBF-4E62-A142-FD00D15EF62B}"/>
    <cellStyle name="Total 6 2 2 3 4" xfId="41758" xr:uid="{A0B5D748-C678-4192-89AD-888A31673131}"/>
    <cellStyle name="Total 6 2 2 4" xfId="1427" xr:uid="{42E6FF2D-A763-49EE-8E40-F48F237A25E5}"/>
    <cellStyle name="Total 6 2 2 4 2" xfId="5772" xr:uid="{E4C5FDC5-F5FB-4BA0-9ABD-17E380599BD1}"/>
    <cellStyle name="Total 6 2 2 4 2 2" xfId="8358" xr:uid="{EBFA73BB-5825-4847-B5EC-F04B8C7E2060}"/>
    <cellStyle name="Total 6 2 2 4 2 2 2" xfId="17347" xr:uid="{B7E9F4FD-81A3-4A52-BC57-26202BBDBD3F}"/>
    <cellStyle name="Total 6 2 2 4 2 2 2 2" xfId="29700" xr:uid="{314C68C3-ADCA-485A-A7CC-41876BDFAC62}"/>
    <cellStyle name="Total 6 2 2 4 2 2 3" xfId="30449" xr:uid="{EFB3E6FE-3651-42F5-B775-7C70BAB0CD04}"/>
    <cellStyle name="Total 6 2 2 4 2 3" xfId="10995" xr:uid="{A90517CC-075F-4C1D-84E1-27E72ABC6E7A}"/>
    <cellStyle name="Total 6 2 2 4 2 3 2" xfId="19984" xr:uid="{61C15965-1E6A-456D-A342-16E5FC796B3A}"/>
    <cellStyle name="Total 6 2 2 4 2 3 2 2" xfId="36793" xr:uid="{1F6EB3AF-120E-45C4-AD60-546009E0E1BD}"/>
    <cellStyle name="Total 6 2 2 4 2 3 3" xfId="41492" xr:uid="{10966973-760E-42B2-8ADE-69AE658CE9BD}"/>
    <cellStyle name="Total 6 2 2 4 2 4" xfId="14761" xr:uid="{5903B619-9680-4621-807D-B4735E15572A}"/>
    <cellStyle name="Total 6 2 2 4 2 4 2" xfId="36430" xr:uid="{8733A0FA-5BBA-4555-9AE5-404C28FD436D}"/>
    <cellStyle name="Total 6 2 2 4 2 5" xfId="42859" xr:uid="{B9F6FF73-2E8F-4DFB-AE0F-2528CC9735B4}"/>
    <cellStyle name="Total 6 2 2 4 3" xfId="3864" xr:uid="{D01788F7-8971-4DE0-B3A3-378DC54E0223}"/>
    <cellStyle name="Total 6 2 2 4 3 2" xfId="37086" xr:uid="{0A0CF4FA-5C0F-44EC-80BC-1A5AE0B65B68}"/>
    <cellStyle name="Total 6 2 2 4 4" xfId="38021" xr:uid="{EA3D8383-110D-4D3D-BEFC-735931FBC41E}"/>
    <cellStyle name="Total 6 2 2 5" xfId="1618" xr:uid="{ACA682BF-01A6-43AF-84FC-70FEA62C02C8}"/>
    <cellStyle name="Total 6 2 2 5 2" xfId="5960" xr:uid="{AFD9F68D-9D7D-45DD-890A-9F1D45E34D69}"/>
    <cellStyle name="Total 6 2 2 5 2 2" xfId="8546" xr:uid="{45EF63EE-73BC-483A-A70E-12163179B84C}"/>
    <cellStyle name="Total 6 2 2 5 2 2 2" xfId="17535" xr:uid="{28BAA92D-DABB-417B-B483-A3A42368DFE1}"/>
    <cellStyle name="Total 6 2 2 5 2 2 2 2" xfId="31288" xr:uid="{13F6CBDD-BC92-4805-9E79-39E37FF4E7CC}"/>
    <cellStyle name="Total 6 2 2 5 2 2 3" xfId="22198" xr:uid="{E0D17C2E-7084-4109-8968-E23910FF964C}"/>
    <cellStyle name="Total 6 2 2 5 2 3" xfId="11183" xr:uid="{3FF296AB-EF81-4EAF-9C79-B8CDA42BF815}"/>
    <cellStyle name="Total 6 2 2 5 2 3 2" xfId="20172" xr:uid="{1B3A84C5-1C82-4360-8CA5-B00C101E825E}"/>
    <cellStyle name="Total 6 2 2 5 2 3 2 2" xfId="38269" xr:uid="{A0F7BB7E-C921-43A4-B3D0-7FE00198CDD2}"/>
    <cellStyle name="Total 6 2 2 5 2 3 3" xfId="25328" xr:uid="{C13835B3-1AE2-45DB-A022-C9D7E22A449F}"/>
    <cellStyle name="Total 6 2 2 5 2 4" xfId="14949" xr:uid="{633B5953-80A8-49B1-8A84-53274014DB6C}"/>
    <cellStyle name="Total 6 2 2 5 2 4 2" xfId="42750" xr:uid="{AC54CE94-5E47-4D2D-A814-E408720ECA26}"/>
    <cellStyle name="Total 6 2 2 5 2 5" xfId="35377" xr:uid="{81269B6C-97AF-4FC1-83DB-795BCE0154B8}"/>
    <cellStyle name="Total 6 2 2 5 3" xfId="4055" xr:uid="{17556E04-3965-4D37-8D59-B04C66FDCB33}"/>
    <cellStyle name="Total 6 2 2 5 3 2" xfId="27604" xr:uid="{3A4E0913-1B9C-4D02-B861-CA8197AF623C}"/>
    <cellStyle name="Total 6 2 2 5 4" xfId="39354" xr:uid="{7C0E6C20-E355-4D87-B5AD-9655E69736B0}"/>
    <cellStyle name="Total 6 2 2 6" xfId="2046" xr:uid="{4E0E490E-5542-4193-94D8-33FC6E02D803}"/>
    <cellStyle name="Total 6 2 2 6 2" xfId="6353" xr:uid="{78FB3974-94D6-4F67-9AD3-01C40756658D}"/>
    <cellStyle name="Total 6 2 2 6 2 2" xfId="8939" xr:uid="{4608B26D-120B-4E41-B7E7-6DFEF4AD6DE9}"/>
    <cellStyle name="Total 6 2 2 6 2 2 2" xfId="17928" xr:uid="{78E11B73-2D02-4C8E-A500-EA1B9D96C241}"/>
    <cellStyle name="Total 6 2 2 6 2 2 2 2" xfId="29858" xr:uid="{43B68216-9CB6-4E3B-949C-ADFBE4C066A0}"/>
    <cellStyle name="Total 6 2 2 6 2 2 3" xfId="25311" xr:uid="{57173E29-DFAA-4ED9-9964-E90FD7CBC413}"/>
    <cellStyle name="Total 6 2 2 6 2 3" xfId="11576" xr:uid="{D67CFD9B-D1DA-4201-BA78-D0660878A73F}"/>
    <cellStyle name="Total 6 2 2 6 2 3 2" xfId="20565" xr:uid="{DB5CCDBA-79A7-488A-9F32-F65B6C34CEAD}"/>
    <cellStyle name="Total 6 2 2 6 2 3 2 2" xfId="23208" xr:uid="{459805A0-A470-4942-AE68-3BDDF5C015C7}"/>
    <cellStyle name="Total 6 2 2 6 2 3 3" xfId="32113" xr:uid="{5DE03976-CAE3-4E09-AA59-A039FDBBAB03}"/>
    <cellStyle name="Total 6 2 2 6 2 4" xfId="15342" xr:uid="{91B766C3-9261-4594-9885-271E3DA00A2A}"/>
    <cellStyle name="Total 6 2 2 6 2 4 2" xfId="31541" xr:uid="{19A6D0D6-5674-4830-957E-6B014CECF666}"/>
    <cellStyle name="Total 6 2 2 6 2 5" xfId="23497" xr:uid="{A118E7D3-6613-41B3-AC79-5046A310D171}"/>
    <cellStyle name="Total 6 2 2 6 3" xfId="4483" xr:uid="{4149A60F-D0C0-4BB5-89F9-934309287F79}"/>
    <cellStyle name="Total 6 2 2 6 3 2" xfId="38951" xr:uid="{25F7CBC6-87E4-45EC-9015-C03BB594CB11}"/>
    <cellStyle name="Total 6 2 2 6 4" xfId="29090" xr:uid="{B82D90CD-CF5D-4F98-A311-CA42C0A396A1}"/>
    <cellStyle name="Total 6 2 2 7" xfId="2857" xr:uid="{B6936429-CD08-4350-BA4E-A48232EA9217}"/>
    <cellStyle name="Total 6 2 2 7 2" xfId="7007" xr:uid="{F474FAEA-46AA-4A83-8625-6FB29EA6911B}"/>
    <cellStyle name="Total 6 2 2 7 2 2" xfId="12136" xr:uid="{77CD688C-1071-484C-B012-BBEA932F8C1C}"/>
    <cellStyle name="Total 6 2 2 7 2 2 2" xfId="21125" xr:uid="{C35954C4-7139-4F24-9FD4-8138984A3369}"/>
    <cellStyle name="Total 6 2 2 7 2 2 2 2" xfId="23147" xr:uid="{80EA57BA-27F3-4070-B3F4-47763A745EB9}"/>
    <cellStyle name="Total 6 2 2 7 2 2 3" xfId="24850" xr:uid="{23092672-401D-48B1-95AE-7338A0B812B7}"/>
    <cellStyle name="Total 6 2 2 7 2 3" xfId="12948" xr:uid="{2390C983-2141-447F-9D14-CE8AE253B8CA}"/>
    <cellStyle name="Total 6 2 2 7 2 3 2" xfId="21937" xr:uid="{05CB6121-EEBA-496C-87A6-2B76622AD4AB}"/>
    <cellStyle name="Total 6 2 2 7 2 3 2 2" xfId="42786" xr:uid="{0212884E-E704-4236-BBC0-F970A5AE59EF}"/>
    <cellStyle name="Total 6 2 2 7 2 3 3" xfId="41127" xr:uid="{3E9B56B3-D2BD-4852-846E-6782F592984D}"/>
    <cellStyle name="Total 6 2 2 7 2 4" xfId="15996" xr:uid="{67412826-B2B4-48B8-9ABD-DCA3D58C494A}"/>
    <cellStyle name="Total 6 2 2 7 2 4 2" xfId="22444" xr:uid="{A2BE67B4-A145-4B99-AFC7-B8968723BA19}"/>
    <cellStyle name="Total 6 2 2 7 2 5" xfId="32966" xr:uid="{8C142E71-2FDE-4A71-A5E0-59CFE8473172}"/>
    <cellStyle name="Total 6 2 2 7 3" xfId="9570" xr:uid="{13E44A8D-DC41-46EF-A793-ABBE1E6D1A6F}"/>
    <cellStyle name="Total 6 2 2 7 3 2" xfId="18559" xr:uid="{8596EBB2-36A7-4E72-BBDC-0BC7AA183BAE}"/>
    <cellStyle name="Total 6 2 2 7 3 2 2" xfId="39469" xr:uid="{D48EED46-B252-4173-A985-1B5440C21DAC}"/>
    <cellStyle name="Total 6 2 2 7 3 3" xfId="42827" xr:uid="{54124EC2-7C75-4DB5-AA64-388D76E0F1E0}"/>
    <cellStyle name="Total 6 2 2 7 4" xfId="37142" xr:uid="{26B18825-4868-41D9-808B-C4AF644AEF04}"/>
    <cellStyle name="Total 6 2 2 8" xfId="4789" xr:uid="{333BE0A8-7408-4A52-BF0D-374797730163}"/>
    <cellStyle name="Total 6 2 2 8 2" xfId="7375" xr:uid="{6B1752E6-A390-4A79-874B-978F2ECC4BA6}"/>
    <cellStyle name="Total 6 2 2 8 2 2" xfId="16364" xr:uid="{BCF08585-26C9-448F-857E-C1447877B42A}"/>
    <cellStyle name="Total 6 2 2 8 2 2 2" xfId="36804" xr:uid="{8F0188A7-6C0A-482B-8E73-6A646D7FEC64}"/>
    <cellStyle name="Total 6 2 2 8 2 3" xfId="28985" xr:uid="{88286741-433E-4631-9754-A665A65F8A33}"/>
    <cellStyle name="Total 6 2 2 8 3" xfId="10012" xr:uid="{9623EDE9-8712-4F00-B116-9B18C92B0A66}"/>
    <cellStyle name="Total 6 2 2 8 3 2" xfId="19001" xr:uid="{A33D63AF-A523-4F21-8D10-C9FDE8D4A9BD}"/>
    <cellStyle name="Total 6 2 2 8 3 2 2" xfId="23598" xr:uid="{87F3EE2A-4213-4F4E-80F4-E217B35B287A}"/>
    <cellStyle name="Total 6 2 2 8 3 3" xfId="34404" xr:uid="{34B065FF-DCCA-428E-8F38-059B65765FA0}"/>
    <cellStyle name="Total 6 2 2 8 4" xfId="13778" xr:uid="{626EE859-8F66-40A2-B0EE-CC93F165CB6F}"/>
    <cellStyle name="Total 6 2 2 8 4 2" xfId="36069" xr:uid="{91747182-B3D6-4BDF-9315-27FE2839DB0B}"/>
    <cellStyle name="Total 6 2 2 8 5" xfId="38138" xr:uid="{F51BF338-2DB5-4E8C-A5AC-8A9731D869F5}"/>
    <cellStyle name="Total 6 2 2 9" xfId="6691" xr:uid="{36836D7F-D15E-4985-86AD-C273D0F58D42}"/>
    <cellStyle name="Total 6 2 2 9 2" xfId="11896" xr:uid="{2A5F446A-A21C-4BEA-9098-9E692537CA7C}"/>
    <cellStyle name="Total 6 2 2 9 2 2" xfId="20885" xr:uid="{E14A0811-49D3-4E07-8C12-2136A5899FC9}"/>
    <cellStyle name="Total 6 2 2 9 2 2 2" xfId="27865" xr:uid="{12B318F8-E18A-4782-B68E-7579B37A8135}"/>
    <cellStyle name="Total 6 2 2 9 2 3" xfId="22687" xr:uid="{A168A1AE-FDA4-4BE1-BEB2-1A5F59036E69}"/>
    <cellStyle name="Total 6 2 2 9 3" xfId="15680" xr:uid="{9ADB2E60-CDE7-48AB-AB19-728610317ACD}"/>
    <cellStyle name="Total 6 2 2 9 3 2" xfId="22263" xr:uid="{9809F003-2B64-405A-9CF2-B030463ADF8E}"/>
    <cellStyle name="Total 6 2 2 9 4" xfId="38437" xr:uid="{B5F56B3D-0029-483A-8828-F0E86E7D11DF}"/>
    <cellStyle name="Total 6 2 3" xfId="600" xr:uid="{14C1CE2F-9AB3-41F3-91CB-7380F9752964}"/>
    <cellStyle name="Total 6 2 3 2" xfId="4988" xr:uid="{DB9AF259-A50D-466A-A298-78B88EF139D7}"/>
    <cellStyle name="Total 6 2 3 2 2" xfId="7574" xr:uid="{8164CF78-FE4F-4F97-88E5-27EF4BA8B2C5}"/>
    <cellStyle name="Total 6 2 3 2 2 2" xfId="16563" xr:uid="{F6261568-291B-4E2B-991D-E1D051F5D455}"/>
    <cellStyle name="Total 6 2 3 2 2 2 2" xfId="24778" xr:uid="{C0F1AF23-EAA9-43CD-B099-E5660A20F1EC}"/>
    <cellStyle name="Total 6 2 3 2 2 3" xfId="25895" xr:uid="{C1366FA7-8E24-4947-BFC2-9D27CC0D0D74}"/>
    <cellStyle name="Total 6 2 3 2 3" xfId="10211" xr:uid="{27DD57C2-47EE-4B96-8139-5C2B2E4818AD}"/>
    <cellStyle name="Total 6 2 3 2 3 2" xfId="19200" xr:uid="{F4A0136A-4870-469F-9798-F370189C6F4C}"/>
    <cellStyle name="Total 6 2 3 2 3 2 2" xfId="28420" xr:uid="{ABF45219-5556-4F42-A56E-177634A8FD81}"/>
    <cellStyle name="Total 6 2 3 2 3 3" xfId="43860" xr:uid="{AC8FAFEF-5D13-46AB-A0EC-C80B48C77135}"/>
    <cellStyle name="Total 6 2 3 2 4" xfId="13977" xr:uid="{01C2776F-8333-43EE-8555-D1B9C2F79ABC}"/>
    <cellStyle name="Total 6 2 3 2 4 2" xfId="27560" xr:uid="{DA7CD686-173D-4473-A527-2EB0B425FDD3}"/>
    <cellStyle name="Total 6 2 3 2 5" xfId="30835" xr:uid="{1B221069-0585-45CB-A195-07A7E6C4B739}"/>
    <cellStyle name="Total 6 2 3 2 6" xfId="58651" xr:uid="{E3539EC0-30AE-401D-BC4F-311E8DD56C3A}"/>
    <cellStyle name="Total 6 2 3 3" xfId="3037" xr:uid="{9E912376-B0F3-49EC-A7A4-7CCD6A032B2F}"/>
    <cellStyle name="Total 6 2 3 3 2" xfId="29671" xr:uid="{333DEC74-1EA0-4D9E-A405-EEB19E553196}"/>
    <cellStyle name="Total 6 2 3 4" xfId="31495" xr:uid="{F845E29A-3C1E-4736-9C62-1683DCA3B8A4}"/>
    <cellStyle name="Total 6 2 3 5" xfId="51870" xr:uid="{4DB84883-5031-47E0-AF39-C584A30DEFE7}"/>
    <cellStyle name="Total 6 2 4" xfId="945" xr:uid="{73A6AF35-9474-4C8B-A5EF-5164998D061B}"/>
    <cellStyle name="Total 6 2 4 2" xfId="5309" xr:uid="{F92B5BF5-CE96-49F6-B11D-FCE0730DCC0D}"/>
    <cellStyle name="Total 6 2 4 2 2" xfId="7895" xr:uid="{8D285D47-46B0-4C4A-9E19-7C41CD72C785}"/>
    <cellStyle name="Total 6 2 4 2 2 2" xfId="16884" xr:uid="{01E04812-DFD7-423C-B3A2-77530C24A013}"/>
    <cellStyle name="Total 6 2 4 2 2 2 2" xfId="28492" xr:uid="{0252A986-C94B-4FFA-90B1-9D4B57C2F28B}"/>
    <cellStyle name="Total 6 2 4 2 2 3" xfId="23110" xr:uid="{DD57F4DE-A076-4C0C-887C-2DC02A3EBAD7}"/>
    <cellStyle name="Total 6 2 4 2 3" xfId="10532" xr:uid="{42E37535-CD3B-4FF0-A66C-8F484541F38C}"/>
    <cellStyle name="Total 6 2 4 2 3 2" xfId="19521" xr:uid="{53DF4E9E-8F67-46E2-89D1-3B705CDF4DE5}"/>
    <cellStyle name="Total 6 2 4 2 3 2 2" xfId="22174" xr:uid="{388B134A-2F94-4EEA-8BF5-995B5E340CB0}"/>
    <cellStyle name="Total 6 2 4 2 3 3" xfId="44054" xr:uid="{6CB3112E-5D80-47C7-A14D-0D3BB7364448}"/>
    <cellStyle name="Total 6 2 4 2 4" xfId="14298" xr:uid="{F3CB6F89-A9B2-4D50-9C52-8DE391F275DE}"/>
    <cellStyle name="Total 6 2 4 2 4 2" xfId="38199" xr:uid="{359D2334-06B5-4266-9742-A21F8D4AFE65}"/>
    <cellStyle name="Total 6 2 4 2 5" xfId="37703" xr:uid="{64E477EE-B589-47AD-B699-DCA383177FA2}"/>
    <cellStyle name="Total 6 2 4 2 6" xfId="54425" xr:uid="{3784F516-E6EF-43A7-A9E1-5013CA86C87F}"/>
    <cellStyle name="Total 6 2 4 3" xfId="3382" xr:uid="{E6D41B19-D519-4954-A072-D5AA186BA08C}"/>
    <cellStyle name="Total 6 2 4 3 2" xfId="23308" xr:uid="{297A1B9F-CEAA-44E0-BD90-DE4771D72F23}"/>
    <cellStyle name="Total 6 2 4 4" xfId="40302" xr:uid="{657EDD72-D7CD-4407-A952-F4707975ED24}"/>
    <cellStyle name="Total 6 2 4 5" xfId="47614" xr:uid="{A905ACD8-D3A2-404D-875C-63315AB1D7E7}"/>
    <cellStyle name="Total 6 2 5" xfId="1289" xr:uid="{0B326DB5-0FDE-4C7F-B624-1F3F1CD532A3}"/>
    <cellStyle name="Total 6 2 5 2" xfId="5634" xr:uid="{B3670052-03F1-40F9-9560-4D8B46A6C570}"/>
    <cellStyle name="Total 6 2 5 2 2" xfId="8220" xr:uid="{2917A9CD-48B6-4855-81A3-6722981E64E4}"/>
    <cellStyle name="Total 6 2 5 2 2 2" xfId="17209" xr:uid="{5851E108-F34F-4B70-9EA8-4F6B25DA9AD4}"/>
    <cellStyle name="Total 6 2 5 2 2 2 2" xfId="43681" xr:uid="{7CF2F731-B8FB-4B9F-9DBE-A8EE455B83F1}"/>
    <cellStyle name="Total 6 2 5 2 2 3" xfId="26395" xr:uid="{B84B2983-8C58-4D25-9054-55D2CED5C512}"/>
    <cellStyle name="Total 6 2 5 2 3" xfId="10857" xr:uid="{D520CDAA-DC3B-4783-A716-09DD487B69E9}"/>
    <cellStyle name="Total 6 2 5 2 3 2" xfId="19846" xr:uid="{92AA8961-5158-4815-9CF6-D379D49A1214}"/>
    <cellStyle name="Total 6 2 5 2 3 2 2" xfId="29719" xr:uid="{6D652694-6490-4254-B7FF-BF30D8A974DD}"/>
    <cellStyle name="Total 6 2 5 2 3 3" xfId="26451" xr:uid="{ECDACEB8-E58E-4E5D-8CCA-0F7055F10669}"/>
    <cellStyle name="Total 6 2 5 2 4" xfId="14623" xr:uid="{967C61DB-2768-47F3-9E35-2B1B1362BD6D}"/>
    <cellStyle name="Total 6 2 5 2 4 2" xfId="32849" xr:uid="{A0C0B95D-6F50-4FA2-9990-9351B9981533}"/>
    <cellStyle name="Total 6 2 5 2 5" xfId="42515" xr:uid="{D81BE5B1-E736-4521-AB20-291C4455CAC8}"/>
    <cellStyle name="Total 6 2 5 3" xfId="3726" xr:uid="{19908FFA-2588-4275-873C-00BF1BA490DB}"/>
    <cellStyle name="Total 6 2 5 3 2" xfId="23614" xr:uid="{339F9E05-2599-44F6-8484-241275F2D246}"/>
    <cellStyle name="Total 6 2 5 4" xfId="29978" xr:uid="{41CD0310-0B52-4939-9DE4-009A985283EF}"/>
    <cellStyle name="Total 6 2 6" xfId="1667" xr:uid="{053A718B-5C86-4690-B642-8CF14356E42B}"/>
    <cellStyle name="Total 6 2 6 2" xfId="5995" xr:uid="{5EF6F338-CC1B-4CFF-9872-60F3F5B67C12}"/>
    <cellStyle name="Total 6 2 6 2 2" xfId="8581" xr:uid="{EF1A0A65-CB4C-459E-959F-CA87ED17817E}"/>
    <cellStyle name="Total 6 2 6 2 2 2" xfId="17570" xr:uid="{C4C9A55C-D9E5-4752-B024-7B3B8F8B1D53}"/>
    <cellStyle name="Total 6 2 6 2 2 2 2" xfId="43204" xr:uid="{E39F0CB1-0963-4182-8093-A8D95A96ECA4}"/>
    <cellStyle name="Total 6 2 6 2 2 3" xfId="22690" xr:uid="{8CD37F3E-25DE-4937-B5B3-65402CCF61C8}"/>
    <cellStyle name="Total 6 2 6 2 3" xfId="11218" xr:uid="{E7572FDE-1051-4F76-AB5C-D1B29EBD1C41}"/>
    <cellStyle name="Total 6 2 6 2 3 2" xfId="20207" xr:uid="{352979A3-6082-4FA8-B025-08DCF42C61F3}"/>
    <cellStyle name="Total 6 2 6 2 3 2 2" xfId="24960" xr:uid="{8DAD3568-C999-46E2-BD77-1346BC5B79ED}"/>
    <cellStyle name="Total 6 2 6 2 3 3" xfId="37795" xr:uid="{F821F5FF-8231-4FC2-96BB-9216BA455158}"/>
    <cellStyle name="Total 6 2 6 2 4" xfId="14984" xr:uid="{6040AEDE-2016-4863-BB74-89568CEB8ED6}"/>
    <cellStyle name="Total 6 2 6 2 4 2" xfId="33730" xr:uid="{F05394BB-5295-47CA-B317-5D9780E784F2}"/>
    <cellStyle name="Total 6 2 6 2 5" xfId="38755" xr:uid="{83D16EB4-7BF8-4A35-B54A-D8F7F7284273}"/>
    <cellStyle name="Total 6 2 6 3" xfId="4104" xr:uid="{27BF8FBA-EC4D-40CB-849A-094C8276D9EF}"/>
    <cellStyle name="Total 6 2 6 3 2" xfId="38514" xr:uid="{C697F381-13A1-41FA-AB62-9CD4AD3AB446}"/>
    <cellStyle name="Total 6 2 6 4" xfId="34276" xr:uid="{6F6DFE5E-7D11-410B-AA73-F683CF0FA5C0}"/>
    <cellStyle name="Total 6 2 7" xfId="1919" xr:uid="{4BD39EEC-4281-4750-8532-877020D49151}"/>
    <cellStyle name="Total 6 2 7 2" xfId="6234" xr:uid="{2BD4FF66-C296-4E6C-8900-258A1EB830E4}"/>
    <cellStyle name="Total 6 2 7 2 2" xfId="8820" xr:uid="{755F398B-6A7B-401D-A9EF-486E790B9271}"/>
    <cellStyle name="Total 6 2 7 2 2 2" xfId="17809" xr:uid="{B565CA33-5AD9-49B4-AAD5-5866862C4A97}"/>
    <cellStyle name="Total 6 2 7 2 2 2 2" xfId="31209" xr:uid="{DC995B15-0F00-477E-8649-F7323AA421FC}"/>
    <cellStyle name="Total 6 2 7 2 2 3" xfId="24316" xr:uid="{6D45351A-3B6A-400B-B737-FFB673DC2B9D}"/>
    <cellStyle name="Total 6 2 7 2 3" xfId="11457" xr:uid="{E7EC2C57-9CA7-4ABA-B70C-0E60E54D5E4F}"/>
    <cellStyle name="Total 6 2 7 2 3 2" xfId="20446" xr:uid="{F7FA420B-5B2A-4ED0-89C8-8685A32EEC20}"/>
    <cellStyle name="Total 6 2 7 2 3 2 2" xfId="28570" xr:uid="{D702B6F6-1177-484C-8C49-0A7C96247C69}"/>
    <cellStyle name="Total 6 2 7 2 3 3" xfId="27488" xr:uid="{5ACA7150-104F-4FD0-B773-663A20C54621}"/>
    <cellStyle name="Total 6 2 7 2 4" xfId="15223" xr:uid="{AFDDC0BD-8328-4362-8D91-A69228907A4D}"/>
    <cellStyle name="Total 6 2 7 2 4 2" xfId="33421" xr:uid="{5F1C92E1-603F-494B-BEBD-B042CEF64BE1}"/>
    <cellStyle name="Total 6 2 7 2 5" xfId="39392" xr:uid="{6668EDA5-5D24-46F6-A956-09C5C4FAECAF}"/>
    <cellStyle name="Total 6 2 7 3" xfId="4356" xr:uid="{AF7E7858-A5D7-4915-B507-2E556ED58973}"/>
    <cellStyle name="Total 6 2 7 3 2" xfId="36852" xr:uid="{CD4E45FE-8BC5-467D-BEBD-6DEE5F232A70}"/>
    <cellStyle name="Total 6 2 7 4" xfId="39458" xr:uid="{023FB7BA-84AC-4717-AA53-CFC8CF752E4C}"/>
    <cellStyle name="Total 6 2 8" xfId="2719" xr:uid="{1DFEE4A7-B2DA-4924-8AC5-E14E6F555E03}"/>
    <cellStyle name="Total 6 2 8 2" xfId="6909" xr:uid="{BF94EE75-D0C8-4295-A64F-16919E78F430}"/>
    <cellStyle name="Total 6 2 8 2 2" xfId="12050" xr:uid="{45ED82FA-1C28-4F2C-896D-990945E1EA27}"/>
    <cellStyle name="Total 6 2 8 2 2 2" xfId="21039" xr:uid="{9C63B8DA-1FAA-4F42-860A-6BAA6070C079}"/>
    <cellStyle name="Total 6 2 8 2 2 2 2" xfId="26490" xr:uid="{4CE8F44D-C975-46C0-93FC-A971198895C1}"/>
    <cellStyle name="Total 6 2 8 2 2 3" xfId="38868" xr:uid="{67310B07-9092-4FDB-BE4E-35EDA7B0B017}"/>
    <cellStyle name="Total 6 2 8 2 3" xfId="12868" xr:uid="{78FA52E4-715C-4631-9CAB-DE66F2D9C803}"/>
    <cellStyle name="Total 6 2 8 2 3 2" xfId="21857" xr:uid="{7B2A0165-18BC-47D0-B4FE-D1B95ADBA267}"/>
    <cellStyle name="Total 6 2 8 2 3 2 2" xfId="35553" xr:uid="{CCD29C5F-562B-499A-A5D1-F5E7BFA0F8C5}"/>
    <cellStyle name="Total 6 2 8 2 3 3" xfId="42840" xr:uid="{9DC9944B-D175-4B25-8BFE-CC1BF9DD7DE5}"/>
    <cellStyle name="Total 6 2 8 2 4" xfId="15898" xr:uid="{2A23B697-AA37-4D6D-980E-C50E1D4A50B9}"/>
    <cellStyle name="Total 6 2 8 2 4 2" xfId="37088" xr:uid="{C351B0D6-AFD3-4984-901E-64188739181F}"/>
    <cellStyle name="Total 6 2 8 2 5" xfId="25506" xr:uid="{1F6C8675-A0E9-4E1B-BC94-A90421630188}"/>
    <cellStyle name="Total 6 2 8 3" xfId="9480" xr:uid="{321CAFB8-C70D-4C5A-A1A6-4327F40BF458}"/>
    <cellStyle name="Total 6 2 8 3 2" xfId="18469" xr:uid="{8D796109-2D80-41A3-8D37-200DE724FEBB}"/>
    <cellStyle name="Total 6 2 8 3 2 2" xfId="26609" xr:uid="{6B45F97E-EE39-4A7E-9ADB-F1E5812963DD}"/>
    <cellStyle name="Total 6 2 8 3 3" xfId="40930" xr:uid="{876B8E63-3C14-4F36-B8D9-600A9682B0C5}"/>
    <cellStyle name="Total 6 2 8 4" xfId="43321" xr:uid="{F5D261C1-79FE-4D5C-84F7-E7E7C25CC4AF}"/>
    <cellStyle name="Total 6 2 9" xfId="4664" xr:uid="{8F263C44-7BC5-4976-82FF-C45D518A7891}"/>
    <cellStyle name="Total 6 2 9 2" xfId="7250" xr:uid="{ED5B6C1C-81A0-4E72-A2A0-7E0219E13B48}"/>
    <cellStyle name="Total 6 2 9 2 2" xfId="16239" xr:uid="{58E04D20-9D97-4F94-BF5F-A2F0BDB19E9F}"/>
    <cellStyle name="Total 6 2 9 2 2 2" xfId="38065" xr:uid="{D71D917D-948B-431E-9168-13624D8089D2}"/>
    <cellStyle name="Total 6 2 9 2 3" xfId="31520" xr:uid="{4C372657-7FBD-4D50-8336-A6F98218B4E2}"/>
    <cellStyle name="Total 6 2 9 3" xfId="9887" xr:uid="{ED1D6D9A-B976-48C9-B2D8-92FBB7833CF8}"/>
    <cellStyle name="Total 6 2 9 3 2" xfId="18876" xr:uid="{B2F8818B-0519-4DEA-AB5C-25B399FCB9ED}"/>
    <cellStyle name="Total 6 2 9 3 2 2" xfId="35326" xr:uid="{E7DFAFE0-9724-476E-B58E-15B014E3647B}"/>
    <cellStyle name="Total 6 2 9 3 3" xfId="40184" xr:uid="{94A3D9B3-3264-41F2-ACA5-C7764B5C98B0}"/>
    <cellStyle name="Total 6 2 9 4" xfId="13653" xr:uid="{1E07AFA3-3170-47A1-BB8F-5E5610850AA6}"/>
    <cellStyle name="Total 6 2 9 4 2" xfId="31550" xr:uid="{FEEDE4B7-5BFF-464E-991A-B9D8182B0338}"/>
    <cellStyle name="Total 6 2 9 5" xfId="40941" xr:uid="{DFC162E3-8842-4E7E-B23D-0D87E950F96B}"/>
    <cellStyle name="Total 6 3" xfId="416" xr:uid="{839BB700-73BF-4868-AACF-6342B12D80E3}"/>
    <cellStyle name="Total 6 3 10" xfId="9282" xr:uid="{ECB60879-45A8-4EC9-A4CE-FC5C26D57C37}"/>
    <cellStyle name="Total 6 3 10 2" xfId="18271" xr:uid="{5BA1E60F-5138-4841-A7B7-6A4200847F0C}"/>
    <cellStyle name="Total 6 3 10 2 2" xfId="28146" xr:uid="{862AA2E7-EC5E-4990-A59B-53D08F8DE7C2}"/>
    <cellStyle name="Total 6 3 10 3" xfId="42844" xr:uid="{68934D82-6357-4BE0-BA68-E7D1161112EE}"/>
    <cellStyle name="Total 6 3 11" xfId="12491" xr:uid="{68B65AA9-4057-4B28-A54F-FE9530B70640}"/>
    <cellStyle name="Total 6 3 11 2" xfId="21480" xr:uid="{9F5D668F-32A6-45A3-AED9-7A642C299B83}"/>
    <cellStyle name="Total 6 3 11 2 2" xfId="37587" xr:uid="{F011F13C-3B72-4457-8041-F3C8D6E693A3}"/>
    <cellStyle name="Total 6 3 11 3" xfId="36216" xr:uid="{334D65CE-E8A3-4B3E-8FEE-CB974AD202C0}"/>
    <cellStyle name="Total 6 3 12" xfId="2422" xr:uid="{7B0B2EB2-F5C9-4F98-B93D-CDE8A7D17815}"/>
    <cellStyle name="Total 6 3 12 2" xfId="32723" xr:uid="{519209C2-9AB7-47B0-9666-308FC0AD4E5A}"/>
    <cellStyle name="Total 6 3 13" xfId="13331" xr:uid="{C9633A1F-A261-47AC-A2DB-6719DB77404F}"/>
    <cellStyle name="Total 6 3 13 2" xfId="35003" xr:uid="{FD82FF08-0337-4304-9181-311DC4966E21}"/>
    <cellStyle name="Total 6 3 14" xfId="39785" xr:uid="{4BB61ABF-C6E2-461F-B7E8-F5C65A57D6B2}"/>
    <cellStyle name="Total 6 3 15" xfId="46413" xr:uid="{64A7AB14-70E8-4822-A142-A97088985E75}"/>
    <cellStyle name="Total 6 3 2" xfId="765" xr:uid="{79A10949-EA01-41F1-BF86-D37A5623178F}"/>
    <cellStyle name="Total 6 3 2 2" xfId="5136" xr:uid="{1F31A505-C5BA-453B-BBD5-517FFB7AE587}"/>
    <cellStyle name="Total 6 3 2 2 2" xfId="7722" xr:uid="{D04EF8B0-8C45-44FB-A3B0-C1B3E5BB2430}"/>
    <cellStyle name="Total 6 3 2 2 2 2" xfId="16711" xr:uid="{3CE0350D-707B-4DE9-AAC9-57C50DE3056B}"/>
    <cellStyle name="Total 6 3 2 2 2 2 2" xfId="25928" xr:uid="{1C566826-B64C-496A-9B56-9EB188816672}"/>
    <cellStyle name="Total 6 3 2 2 2 3" xfId="40998" xr:uid="{D5BD9645-9B72-41F0-ADDB-EA76B0C1FF73}"/>
    <cellStyle name="Total 6 3 2 2 3" xfId="10359" xr:uid="{FC6C8069-DF6C-415F-8DB6-A039ECFC5F68}"/>
    <cellStyle name="Total 6 3 2 2 3 2" xfId="19348" xr:uid="{2D449A53-E3CB-48B4-9D4C-E4DD5BEC2D42}"/>
    <cellStyle name="Total 6 3 2 2 3 2 2" xfId="23278" xr:uid="{23BD0D60-B1CB-4EEB-8899-DC10A9B7CE95}"/>
    <cellStyle name="Total 6 3 2 2 3 3" xfId="31118" xr:uid="{A1957CCD-5927-4F60-A2E8-D19D44F26477}"/>
    <cellStyle name="Total 6 3 2 2 4" xfId="14125" xr:uid="{25341FDA-708D-4365-9F0B-C13D3CE5324E}"/>
    <cellStyle name="Total 6 3 2 2 4 2" xfId="31812" xr:uid="{671EBFFA-D4F3-4356-A2B3-F5EAAD89845E}"/>
    <cellStyle name="Total 6 3 2 2 5" xfId="25225" xr:uid="{690E7D92-EC49-456E-AD43-7C66DDD4BE98}"/>
    <cellStyle name="Total 6 3 2 2 6" xfId="56692" xr:uid="{7AD6D9C3-BD6F-4798-A579-B18B9EBA3E9A}"/>
    <cellStyle name="Total 6 3 2 3" xfId="3202" xr:uid="{38D79706-D3E5-4E87-BC46-6DF4D65D74CF}"/>
    <cellStyle name="Total 6 3 2 3 2" xfId="30533" xr:uid="{826D426B-BA06-474D-B0FB-4990A68D4B92}"/>
    <cellStyle name="Total 6 3 2 4" xfId="37233" xr:uid="{4DD00331-E7D0-4750-A044-3334B17FC65E}"/>
    <cellStyle name="Total 6 3 2 5" xfId="49910" xr:uid="{3217AB4F-8F48-4107-B8C8-85E91DD3E390}"/>
    <cellStyle name="Total 6 3 3" xfId="1110" xr:uid="{36862AD6-C902-4C7F-B820-E3B9FE179CA2}"/>
    <cellStyle name="Total 6 3 3 2" xfId="5457" xr:uid="{9BDD3240-13E8-47F6-8D61-7B09F6AD4B92}"/>
    <cellStyle name="Total 6 3 3 2 2" xfId="8043" xr:uid="{F4C4C056-7D60-4261-A664-A58108A8DFE4}"/>
    <cellStyle name="Total 6 3 3 2 2 2" xfId="17032" xr:uid="{85281F65-59B8-49AA-AC86-55A53B9FDA2D}"/>
    <cellStyle name="Total 6 3 3 2 2 2 2" xfId="38811" xr:uid="{E0B456DA-70F1-43E4-9536-1A62532FDB94}"/>
    <cellStyle name="Total 6 3 3 2 2 3" xfId="29448" xr:uid="{A141CEA3-4751-4DE0-BEF8-DDE6234B7AAC}"/>
    <cellStyle name="Total 6 3 3 2 3" xfId="10680" xr:uid="{8FF5C6F6-CEF5-4DF0-8631-C58272F03F09}"/>
    <cellStyle name="Total 6 3 3 2 3 2" xfId="19669" xr:uid="{0D365334-960E-4A02-9DA0-64B2460FDA35}"/>
    <cellStyle name="Total 6 3 3 2 3 2 2" xfId="40179" xr:uid="{0937E705-489E-4309-B752-7E27A455ADF3}"/>
    <cellStyle name="Total 6 3 3 2 3 3" xfId="33312" xr:uid="{74371A08-5C11-4EAF-9221-BFCF452E98AB}"/>
    <cellStyle name="Total 6 3 3 2 4" xfId="14446" xr:uid="{4E225381-C4D9-404E-A01E-B14476CC45A0}"/>
    <cellStyle name="Total 6 3 3 2 4 2" xfId="31455" xr:uid="{5887ADF6-4DA4-4067-9A9D-E3516395E890}"/>
    <cellStyle name="Total 6 3 3 2 5" xfId="35872" xr:uid="{1661E345-D1D3-447F-B806-4D5FB6D92087}"/>
    <cellStyle name="Total 6 3 3 2 6" xfId="58119" xr:uid="{B7DCD45B-7CCD-4701-AA5C-6BD797EA4DE7}"/>
    <cellStyle name="Total 6 3 3 3" xfId="3547" xr:uid="{5ECC499A-C266-442E-A10F-9E2848357C10}"/>
    <cellStyle name="Total 6 3 3 3 2" xfId="34929" xr:uid="{522721B2-9DF3-4364-9A0E-CE12652927CD}"/>
    <cellStyle name="Total 6 3 3 4" xfId="28850" xr:uid="{5AA8E302-AB70-4841-A8D4-36B3D275EB69}"/>
    <cellStyle name="Total 6 3 3 5" xfId="51337" xr:uid="{D120423D-DEF2-4F31-A317-6AA252B5CD00}"/>
    <cellStyle name="Total 6 3 4" xfId="1454" xr:uid="{B4553144-5435-411F-BDE8-4508A677C8BC}"/>
    <cellStyle name="Total 6 3 4 2" xfId="5799" xr:uid="{17A9AC92-5490-4295-8D14-AC4608D41E11}"/>
    <cellStyle name="Total 6 3 4 2 2" xfId="8385" xr:uid="{1EA51793-B8CD-4EA4-B8E9-005F1E909A5B}"/>
    <cellStyle name="Total 6 3 4 2 2 2" xfId="17374" xr:uid="{319B2BBE-FFC4-4FD6-A5CD-692A1169C0E6}"/>
    <cellStyle name="Total 6 3 4 2 2 2 2" xfId="37609" xr:uid="{7B91F28C-4636-489B-979E-45A6CCEE37FD}"/>
    <cellStyle name="Total 6 3 4 2 2 3" xfId="42650" xr:uid="{C9EF4CA6-E7BE-4277-AAEB-967C84E82506}"/>
    <cellStyle name="Total 6 3 4 2 3" xfId="11022" xr:uid="{7E4897C0-A8E4-4843-9770-E6CB2E754695}"/>
    <cellStyle name="Total 6 3 4 2 3 2" xfId="20011" xr:uid="{49CEFC85-27AE-4C0B-870B-21F31A54BAE2}"/>
    <cellStyle name="Total 6 3 4 2 3 2 2" xfId="36960" xr:uid="{AD307F3F-AB85-4659-AA9D-9BD7CF3380A9}"/>
    <cellStyle name="Total 6 3 4 2 3 3" xfId="40477" xr:uid="{E94FC0D0-B632-4071-86F8-74206B1D4312}"/>
    <cellStyle name="Total 6 3 4 2 4" xfId="14788" xr:uid="{25281026-9B99-40C7-82BF-2E6B527B53F3}"/>
    <cellStyle name="Total 6 3 4 2 4 2" xfId="38601" xr:uid="{DDAA963C-B395-4F85-ABEA-EE138443CD4A}"/>
    <cellStyle name="Total 6 3 4 2 5" xfId="43042" xr:uid="{4C316984-ED89-4565-9067-1568A70E51DA}"/>
    <cellStyle name="Total 6 3 4 2 6" xfId="54819" xr:uid="{C6FAF0C9-E12D-444F-A0A2-13260F637803}"/>
    <cellStyle name="Total 6 3 4 3" xfId="3891" xr:uid="{FB3BF990-2018-4076-9F3B-30593495B4F2}"/>
    <cellStyle name="Total 6 3 4 3 2" xfId="42323" xr:uid="{8986804D-A7C3-4BFD-B40C-15CD2BBD5C55}"/>
    <cellStyle name="Total 6 3 4 4" xfId="28013" xr:uid="{0A93B56F-E4FC-492C-B735-5CA270A83F35}"/>
    <cellStyle name="Total 6 3 4 5" xfId="48027" xr:uid="{C416A0D6-A8F4-4190-901D-934714E4C99A}"/>
    <cellStyle name="Total 6 3 5" xfId="180" xr:uid="{DFCA54F8-DFB0-4CC5-AE34-3163C29FB6DC}"/>
    <cellStyle name="Total 6 3 5 2" xfId="2596" xr:uid="{2DA6A7B7-583D-4551-AB9E-325BD5837A60}"/>
    <cellStyle name="Total 6 3 5 2 2" xfId="6837" xr:uid="{3300DEFD-E211-4AB7-9A26-7594552B212B}"/>
    <cellStyle name="Total 6 3 5 2 2 2" xfId="15826" xr:uid="{60F875BF-DA9F-4B24-82C0-E687C685A5D2}"/>
    <cellStyle name="Total 6 3 5 2 2 2 2" xfId="30817" xr:uid="{E1E758A0-7171-4764-BFA8-4E63C34DE475}"/>
    <cellStyle name="Total 6 3 5 2 2 3" xfId="41054" xr:uid="{DC5FD22B-AAE6-4B4E-A221-F48136795B25}"/>
    <cellStyle name="Total 6 3 5 2 3" xfId="9407" xr:uid="{AB87603B-F241-402A-B96D-6DB4A370C52B}"/>
    <cellStyle name="Total 6 3 5 2 3 2" xfId="18396" xr:uid="{F9775F41-D076-42A7-BDAA-F8CC7127045A}"/>
    <cellStyle name="Total 6 3 5 2 3 2 2" xfId="30089" xr:uid="{B90F1383-4CDA-434C-BD4A-605948D8DE65}"/>
    <cellStyle name="Total 6 3 5 2 3 3" xfId="26604" xr:uid="{E6CF97D3-FE01-48A8-8C62-745A730F3A84}"/>
    <cellStyle name="Total 6 3 5 2 4" xfId="13450" xr:uid="{4B56BDAD-9CFE-44E7-9ADD-42C68F445B99}"/>
    <cellStyle name="Total 6 3 5 2 4 2" xfId="39789" xr:uid="{4098F3F5-9B42-48AD-A507-61356B9850DD}"/>
    <cellStyle name="Total 6 3 5 2 5" xfId="30333" xr:uid="{DD7E8423-9D14-4367-991C-B28BCDE85714}"/>
    <cellStyle name="Total 6 3 5 3" xfId="2648" xr:uid="{613157B1-4E1C-43F1-8AA5-0180ADE828B1}"/>
    <cellStyle name="Total 6 3 5 3 2" xfId="32365" xr:uid="{C16D416E-CC15-46CB-8EE4-9C0B43192B33}"/>
    <cellStyle name="Total 6 3 5 4" xfId="24966" xr:uid="{1194EBB7-A466-4083-AC5C-9152A844AB1F}"/>
    <cellStyle name="Total 6 3 6" xfId="2073" xr:uid="{F77E0866-67B2-4D61-8A8B-1DC2E7431E23}"/>
    <cellStyle name="Total 6 3 6 2" xfId="6376" xr:uid="{CBC7D5C7-384B-44D0-82CB-3192CB570CCE}"/>
    <cellStyle name="Total 6 3 6 2 2" xfId="8962" xr:uid="{82F75292-8129-48FE-A339-456853AF1EDA}"/>
    <cellStyle name="Total 6 3 6 2 2 2" xfId="17951" xr:uid="{E81CD373-1254-42DD-BDF4-4EEF762B6E57}"/>
    <cellStyle name="Total 6 3 6 2 2 2 2" xfId="26890" xr:uid="{7E99809D-2A8E-4D57-8524-DAB9BD6BE013}"/>
    <cellStyle name="Total 6 3 6 2 2 3" xfId="38634" xr:uid="{7E868944-61F9-41DF-AFB3-75CEF35994C6}"/>
    <cellStyle name="Total 6 3 6 2 3" xfId="11599" xr:uid="{66DC9ED9-B9EB-4CB2-905A-7F9DCFA154E6}"/>
    <cellStyle name="Total 6 3 6 2 3 2" xfId="20588" xr:uid="{657D2ED2-8611-4F44-A158-65D29F536E20}"/>
    <cellStyle name="Total 6 3 6 2 3 2 2" xfId="43852" xr:uid="{A5E1B592-4C7B-4525-88B7-D3A734B4B919}"/>
    <cellStyle name="Total 6 3 6 2 3 3" xfId="43882" xr:uid="{BC6C4F88-BD57-41BB-908E-4F70207C3A37}"/>
    <cellStyle name="Total 6 3 6 2 4" xfId="15365" xr:uid="{2FA3C054-B6D4-4E76-80D1-CE68BDE6D2F8}"/>
    <cellStyle name="Total 6 3 6 2 4 2" xfId="27646" xr:uid="{8057BB89-D30C-4A03-A8FD-45ABA50A9A9A}"/>
    <cellStyle name="Total 6 3 6 2 5" xfId="29174" xr:uid="{4E534D42-912F-4807-8EC4-347BAB3942D3}"/>
    <cellStyle name="Total 6 3 6 3" xfId="4510" xr:uid="{67E8C72C-95BF-45D4-9285-978FD75A2A09}"/>
    <cellStyle name="Total 6 3 6 3 2" xfId="24639" xr:uid="{DDB65A36-C931-4114-94AB-EDCAE107674B}"/>
    <cellStyle name="Total 6 3 6 4" xfId="41139" xr:uid="{BA652818-DD48-43F4-B146-9D4A4483632B}"/>
    <cellStyle name="Total 6 3 7" xfId="2883" xr:uid="{1182DB40-E715-45B5-BF25-E8EDBF2EB1AB}"/>
    <cellStyle name="Total 6 3 7 2" xfId="7033" xr:uid="{0EFFF40A-116F-429E-B62F-C60706F9E17C}"/>
    <cellStyle name="Total 6 3 7 2 2" xfId="12160" xr:uid="{8E0E8BA0-8E62-4397-9656-85D3F948E556}"/>
    <cellStyle name="Total 6 3 7 2 2 2" xfId="21149" xr:uid="{138E1E8C-1939-4632-A478-F9607864A94E}"/>
    <cellStyle name="Total 6 3 7 2 2 2 2" xfId="30711" xr:uid="{A7FA1553-8A30-4C24-BFE5-1B50C607F624}"/>
    <cellStyle name="Total 6 3 7 2 2 3" xfId="26070" xr:uid="{CBB780D7-4D49-4D3F-A646-0BE5CC1E0CCB}"/>
    <cellStyle name="Total 6 3 7 2 3" xfId="12968" xr:uid="{52579C36-90CA-45C9-9C2D-EF2E0CDF3E45}"/>
    <cellStyle name="Total 6 3 7 2 3 2" xfId="21957" xr:uid="{5F306B5E-39FE-4136-B09E-C21B9F097A4E}"/>
    <cellStyle name="Total 6 3 7 2 3 2 2" xfId="25640" xr:uid="{035FF89E-D42B-49A7-B117-D6CEA5AB6292}"/>
    <cellStyle name="Total 6 3 7 2 3 3" xfId="42474" xr:uid="{FEA44B3F-13D1-4BBF-809A-B62C33F6F865}"/>
    <cellStyle name="Total 6 3 7 2 4" xfId="16022" xr:uid="{455B3628-6193-4D96-A258-C0664D9E5B83}"/>
    <cellStyle name="Total 6 3 7 2 4 2" xfId="38105" xr:uid="{CFC3F720-9848-4A50-8769-B8BF1F6D75F0}"/>
    <cellStyle name="Total 6 3 7 2 5" xfId="30812" xr:uid="{D2E5968B-9FA8-44B6-AE09-EA8D5FA2DF7C}"/>
    <cellStyle name="Total 6 3 7 3" xfId="9596" xr:uid="{EEADEB4D-97ED-488B-BC71-B18D5150230D}"/>
    <cellStyle name="Total 6 3 7 3 2" xfId="18585" xr:uid="{40A26AD3-820B-452D-8DF7-021879AF3B96}"/>
    <cellStyle name="Total 6 3 7 3 2 2" xfId="35506" xr:uid="{7491185F-D14B-43E9-A95C-63545A3B877B}"/>
    <cellStyle name="Total 6 3 7 3 3" xfId="27017" xr:uid="{2406071E-9CDB-4D9E-9B82-B842DAF07C87}"/>
    <cellStyle name="Total 6 3 7 4" xfId="26199" xr:uid="{64CAD7FC-271B-4AD7-86EE-CFF23E6EDE89}"/>
    <cellStyle name="Total 6 3 8" xfId="4812" xr:uid="{ABA17B03-82E4-4C90-BB09-DC8203D7E9E7}"/>
    <cellStyle name="Total 6 3 8 2" xfId="7398" xr:uid="{88762B71-6D09-4B67-82DB-9C193277BFF9}"/>
    <cellStyle name="Total 6 3 8 2 2" xfId="16387" xr:uid="{EEEA3DFD-ABC6-4E61-A5EF-F80A0EC0FF78}"/>
    <cellStyle name="Total 6 3 8 2 2 2" xfId="31321" xr:uid="{E66A5E2D-2D47-448F-BBB6-AD8E67B31F10}"/>
    <cellStyle name="Total 6 3 8 2 3" xfId="43218" xr:uid="{28A50393-2324-4AF7-803B-594DE804B7E7}"/>
    <cellStyle name="Total 6 3 8 3" xfId="10035" xr:uid="{08834D75-5329-4812-9E5C-7B9523246679}"/>
    <cellStyle name="Total 6 3 8 3 2" xfId="19024" xr:uid="{EBA91F6E-C183-4639-B101-99DC53855C1F}"/>
    <cellStyle name="Total 6 3 8 3 2 2" xfId="29093" xr:uid="{BEC87F86-75CA-457C-A330-2A64A5CDD1D7}"/>
    <cellStyle name="Total 6 3 8 3 3" xfId="31121" xr:uid="{96462330-82E5-4005-8BF0-0D7184C9B485}"/>
    <cellStyle name="Total 6 3 8 4" xfId="13801" xr:uid="{BDD5236D-610C-49F9-8DA1-EDEA143191A3}"/>
    <cellStyle name="Total 6 3 8 4 2" xfId="24748" xr:uid="{FAA44097-A247-465B-8FB5-7A4D8181F77B}"/>
    <cellStyle name="Total 6 3 8 5" xfId="30180" xr:uid="{1B64FC50-A8C7-4D92-A978-1B0D834F6ED1}"/>
    <cellStyle name="Total 6 3 9" xfId="6718" xr:uid="{2AA1C887-439E-40D3-8096-4281E0566AC8}"/>
    <cellStyle name="Total 6 3 9 2" xfId="11919" xr:uid="{8E443B65-3ADA-427D-A41B-E2C84DB4BA60}"/>
    <cellStyle name="Total 6 3 9 2 2" xfId="20908" xr:uid="{A3B59C79-A6B8-4593-B29F-D9357A66E742}"/>
    <cellStyle name="Total 6 3 9 2 2 2" xfId="35120" xr:uid="{2B40A38A-09C7-4231-9070-15AA56C63B99}"/>
    <cellStyle name="Total 6 3 9 2 3" xfId="40252" xr:uid="{981EC5F5-72B8-4982-940B-08D7F8BC0C73}"/>
    <cellStyle name="Total 6 3 9 3" xfId="15707" xr:uid="{E16A5623-0C39-4D38-A2FB-F763B39163AF}"/>
    <cellStyle name="Total 6 3 9 3 2" xfId="33103" xr:uid="{B1740D0A-DBA0-4733-A87E-6EE4B95FC5CC}"/>
    <cellStyle name="Total 6 3 9 4" xfId="35984" xr:uid="{AABFD9ED-960E-4E6E-BA32-872F4988D29F}"/>
    <cellStyle name="Total 6 4" xfId="515" xr:uid="{218CBFB6-75A7-4DB4-8871-35A2568B792D}"/>
    <cellStyle name="Total 6 4 10" xfId="49015" xr:uid="{7D6A07ED-BD6C-43FC-8496-B9FB62D158A3}"/>
    <cellStyle name="Total 6 4 2" xfId="864" xr:uid="{5EE41F63-C2A5-4941-9D76-CFF8ED7AD4C7}"/>
    <cellStyle name="Total 6 4 2 2" xfId="5233" xr:uid="{3A006F89-7057-4E3A-AB3C-8DE9C7F00911}"/>
    <cellStyle name="Total 6 4 2 2 2" xfId="7819" xr:uid="{AA94BFCE-BFD0-4D89-917B-7AFE81B342FA}"/>
    <cellStyle name="Total 6 4 2 2 2 2" xfId="16808" xr:uid="{0028FDEB-F6B3-4067-9F0E-DB1CDE550030}"/>
    <cellStyle name="Total 6 4 2 2 2 2 2" xfId="29918" xr:uid="{64CCA71E-B2F8-4553-8021-A231C4854699}"/>
    <cellStyle name="Total 6 4 2 2 2 3" xfId="22535" xr:uid="{7080D418-1F5C-4174-BBB3-C6FDB1CCFBBD}"/>
    <cellStyle name="Total 6 4 2 2 3" xfId="10456" xr:uid="{4AA81DC7-AB00-409B-9D70-357EF4CDBACD}"/>
    <cellStyle name="Total 6 4 2 2 3 2" xfId="19445" xr:uid="{09002513-C725-48E6-81CD-0187A18A199A}"/>
    <cellStyle name="Total 6 4 2 2 3 2 2" xfId="32879" xr:uid="{321D24E5-2A3B-4480-BC32-60BCFE7D58C1}"/>
    <cellStyle name="Total 6 4 2 2 3 3" xfId="44088" xr:uid="{50E55085-67FA-47E2-B898-E36D535559D2}"/>
    <cellStyle name="Total 6 4 2 2 4" xfId="14222" xr:uid="{507F85AF-B38B-428B-877C-B7F7617B00C0}"/>
    <cellStyle name="Total 6 4 2 2 4 2" xfId="34443" xr:uid="{805318F8-F8E4-40FE-BAE2-331548F35F72}"/>
    <cellStyle name="Total 6 4 2 2 5" xfId="37035" xr:uid="{7E9FC56E-A458-40B7-A34D-33949BC58ECA}"/>
    <cellStyle name="Total 6 4 2 3" xfId="3301" xr:uid="{E6C11BDE-7C6C-4E5B-8DF4-FCF4A7D885BA}"/>
    <cellStyle name="Total 6 4 2 3 2" xfId="29135" xr:uid="{DC5BA8C6-FB95-4C1F-B4E4-94DBE42DEA90}"/>
    <cellStyle name="Total 6 4 2 4" xfId="23458" xr:uid="{C3CC93A1-9498-4328-B581-2740E7076D46}"/>
    <cellStyle name="Total 6 4 2 5" xfId="55798" xr:uid="{1B3E74F0-EA5B-4A00-B67A-D9465325B1CC}"/>
    <cellStyle name="Total 6 4 3" xfId="1209" xr:uid="{9E494390-A076-444F-9FA3-0DCF696E626C}"/>
    <cellStyle name="Total 6 4 3 2" xfId="5554" xr:uid="{1EB0BA4D-9414-4134-AB85-A20ED9FB0EEB}"/>
    <cellStyle name="Total 6 4 3 2 2" xfId="8140" xr:uid="{73F2D36D-D44F-49B2-AC81-074771653381}"/>
    <cellStyle name="Total 6 4 3 2 2 2" xfId="17129" xr:uid="{265EBC00-19B3-4810-A030-7B8E10B12D78}"/>
    <cellStyle name="Total 6 4 3 2 2 2 2" xfId="41138" xr:uid="{D90E5908-F528-45DC-A117-362354984791}"/>
    <cellStyle name="Total 6 4 3 2 2 3" xfId="33805" xr:uid="{E8C099F6-A706-44CB-95DB-FB264589B927}"/>
    <cellStyle name="Total 6 4 3 2 3" xfId="10777" xr:uid="{694B1EAE-44AA-417D-B6CB-2A5DB38AA5C8}"/>
    <cellStyle name="Total 6 4 3 2 3 2" xfId="19766" xr:uid="{7CD039B4-F876-45E8-A4FF-5EC048C091C4}"/>
    <cellStyle name="Total 6 4 3 2 3 2 2" xfId="42226" xr:uid="{1A2A04CE-9454-4BF2-9EFF-F0B71A2EF215}"/>
    <cellStyle name="Total 6 4 3 2 3 3" xfId="35442" xr:uid="{C97202B4-AC51-439D-A8B1-B999D32383EA}"/>
    <cellStyle name="Total 6 4 3 2 4" xfId="14543" xr:uid="{037E1A9D-F3CC-49EA-83C8-0FC7F9746B70}"/>
    <cellStyle name="Total 6 4 3 2 4 2" xfId="31196" xr:uid="{E30B2245-D19C-4A74-836C-6C9160976A2C}"/>
    <cellStyle name="Total 6 4 3 2 5" xfId="33990" xr:uid="{C3FDBB71-7F2F-4198-951D-7559463EE7AD}"/>
    <cellStyle name="Total 6 4 3 3" xfId="3646" xr:uid="{EDB21DB7-C8A2-4E85-B4F2-461D5233CF16}"/>
    <cellStyle name="Total 6 4 3 3 2" xfId="22262" xr:uid="{B6CADEB7-B1B2-4334-9A7A-43ECBA682486}"/>
    <cellStyle name="Total 6 4 3 4" xfId="43948" xr:uid="{B0290526-5CE3-480D-9891-9E378893838D}"/>
    <cellStyle name="Total 6 4 4" xfId="1553" xr:uid="{45DCBBB0-E523-479A-94C3-722607D9C3FC}"/>
    <cellStyle name="Total 6 4 4 2" xfId="5898" xr:uid="{4C3F7BBA-884B-4196-BAB1-AC77845D6539}"/>
    <cellStyle name="Total 6 4 4 2 2" xfId="8484" xr:uid="{B57DE206-CB97-4E7A-AFBD-E87344554676}"/>
    <cellStyle name="Total 6 4 4 2 2 2" xfId="17473" xr:uid="{DFFD0B97-A6CE-440E-B1EC-501D29E87EB1}"/>
    <cellStyle name="Total 6 4 4 2 2 2 2" xfId="34308" xr:uid="{F93FFC5E-5F71-4319-B85D-BABFB84F9F42}"/>
    <cellStyle name="Total 6 4 4 2 2 3" xfId="41163" xr:uid="{9476E0DD-9AC1-4E07-AC66-294572B55397}"/>
    <cellStyle name="Total 6 4 4 2 3" xfId="11121" xr:uid="{C77DFD41-7F8A-4FF7-9391-D6394B7CF1B1}"/>
    <cellStyle name="Total 6 4 4 2 3 2" xfId="20110" xr:uid="{9F0757E9-7B33-4C20-BDB1-A25D82C8706A}"/>
    <cellStyle name="Total 6 4 4 2 3 2 2" xfId="23194" xr:uid="{6C863296-75C6-4B61-91B2-CB3157304601}"/>
    <cellStyle name="Total 6 4 4 2 3 3" xfId="35174" xr:uid="{97514083-BAAA-47B3-B13B-939B5FECDB46}"/>
    <cellStyle name="Total 6 4 4 2 4" xfId="14887" xr:uid="{ACB06BC2-1762-4F6B-8CCA-A4C5248DF416}"/>
    <cellStyle name="Total 6 4 4 2 4 2" xfId="39384" xr:uid="{1E961C5D-08BF-4EC2-9E55-C766473DAFC6}"/>
    <cellStyle name="Total 6 4 4 2 5" xfId="27816" xr:uid="{CAB6EFFD-28C7-4AFE-8099-3C56D2918176}"/>
    <cellStyle name="Total 6 4 4 3" xfId="3990" xr:uid="{A6413F67-0D11-4671-BBC5-D9998BEC14A2}"/>
    <cellStyle name="Total 6 4 4 3 2" xfId="33652" xr:uid="{DBCA9171-38DC-4586-9C74-7CF637C3E047}"/>
    <cellStyle name="Total 6 4 4 4" xfId="22115" xr:uid="{06C703F9-A037-4AC1-816B-AAC7E9DC4D54}"/>
    <cellStyle name="Total 6 4 5" xfId="1865" xr:uid="{6A52A0E5-664F-4B81-BD64-A60A7FF5175C}"/>
    <cellStyle name="Total 6 4 5 2" xfId="6181" xr:uid="{5A48C2D8-28DC-46C7-9481-E43CDF141DC0}"/>
    <cellStyle name="Total 6 4 5 2 2" xfId="8767" xr:uid="{041728B1-BC8D-4AA2-BE5A-BBDF95E0F7C1}"/>
    <cellStyle name="Total 6 4 5 2 2 2" xfId="17756" xr:uid="{264A6A8A-88FD-4663-BBF2-27E1FBE01A5D}"/>
    <cellStyle name="Total 6 4 5 2 2 2 2" xfId="35407" xr:uid="{CAB2020A-2CE8-4422-8B0A-70F6E58B5C51}"/>
    <cellStyle name="Total 6 4 5 2 2 3" xfId="29331" xr:uid="{63CB7A0D-4402-4855-A00E-818E183591A5}"/>
    <cellStyle name="Total 6 4 5 2 3" xfId="11404" xr:uid="{375B54D1-BC67-483A-B72D-45F24639BC61}"/>
    <cellStyle name="Total 6 4 5 2 3 2" xfId="20393" xr:uid="{62C603B6-663F-4A27-B87F-6FD8F5B27D27}"/>
    <cellStyle name="Total 6 4 5 2 3 2 2" xfId="39688" xr:uid="{5EF750DD-2385-4FBE-80C8-2BF221C18133}"/>
    <cellStyle name="Total 6 4 5 2 3 3" xfId="36033" xr:uid="{68E3D7F8-DA0C-485E-96D9-BCBBA793EB6C}"/>
    <cellStyle name="Total 6 4 5 2 4" xfId="15170" xr:uid="{ACF903FB-34A9-42A9-9F71-277575247A80}"/>
    <cellStyle name="Total 6 4 5 2 4 2" xfId="28312" xr:uid="{84D276F5-B55E-4750-A60B-8A5B65E75CE1}"/>
    <cellStyle name="Total 6 4 5 2 5" xfId="32033" xr:uid="{57F490D6-80BC-45B3-B1DA-3F8C37F67225}"/>
    <cellStyle name="Total 6 4 5 3" xfId="4302" xr:uid="{2C058A1B-2A46-4104-9D48-F23CDD86D6FF}"/>
    <cellStyle name="Total 6 4 5 3 2" xfId="34577" xr:uid="{D7F97EA9-AD1C-4F1A-87C9-F59F45F83B63}"/>
    <cellStyle name="Total 6 4 5 4" xfId="31993" xr:uid="{F546B89E-AE10-461B-B459-74B3073E038C}"/>
    <cellStyle name="Total 6 4 6" xfId="2172" xr:uid="{9559954F-3705-4DC3-A48D-0DA3EE8671CF}"/>
    <cellStyle name="Total 6 4 6 2" xfId="6473" xr:uid="{F4F4C8BB-97D4-440B-950D-F0C32EA9B6E0}"/>
    <cellStyle name="Total 6 4 6 2 2" xfId="9059" xr:uid="{14F300A4-DF00-4F76-BA63-ED2D4D8C5622}"/>
    <cellStyle name="Total 6 4 6 2 2 2" xfId="18048" xr:uid="{78F7C12E-3F26-46CB-B779-3DFCA4B15E05}"/>
    <cellStyle name="Total 6 4 6 2 2 2 2" xfId="42502" xr:uid="{8AB6CF0D-8592-429D-91D3-A4B124605FE9}"/>
    <cellStyle name="Total 6 4 6 2 2 3" xfId="38330" xr:uid="{A0DA12EF-683D-4C19-B046-C4C52C5E187A}"/>
    <cellStyle name="Total 6 4 6 2 3" xfId="11696" xr:uid="{9086859D-CE9E-4719-91B9-4A19F8724B48}"/>
    <cellStyle name="Total 6 4 6 2 3 2" xfId="20685" xr:uid="{69E9BAE3-8A54-4378-87B8-C0658C9A133B}"/>
    <cellStyle name="Total 6 4 6 2 3 2 2" xfId="41276" xr:uid="{EAC5AAB6-B95C-467E-A207-408C4CB45842}"/>
    <cellStyle name="Total 6 4 6 2 3 3" xfId="40495" xr:uid="{36E783A0-1D0E-46E0-BBD4-FE84E6D5E772}"/>
    <cellStyle name="Total 6 4 6 2 4" xfId="15462" xr:uid="{BA4E7BF7-8125-4F73-9821-116B4E493DB5}"/>
    <cellStyle name="Total 6 4 6 2 4 2" xfId="43210" xr:uid="{B20F8C6F-FBF0-4C4B-BFDC-90CC300EB6F0}"/>
    <cellStyle name="Total 6 4 6 2 5" xfId="28550" xr:uid="{3FA71A1A-03D4-4AC1-B558-F1EEAC33D16F}"/>
    <cellStyle name="Total 6 4 6 3" xfId="4609" xr:uid="{235ACBBD-82A2-4F64-B462-8CF4A03FB5C5}"/>
    <cellStyle name="Total 6 4 6 3 2" xfId="41775" xr:uid="{EF7F0F05-BFC6-4BBD-9D6A-C4AA4DB0D450}"/>
    <cellStyle name="Total 6 4 6 4" xfId="23979" xr:uid="{803ACCAE-CC2A-48AD-9256-205CE86A5BCB}"/>
    <cellStyle name="Total 6 4 7" xfId="4909" xr:uid="{EC593B27-2F80-4F86-8BF2-82AC92DEDB7B}"/>
    <cellStyle name="Total 6 4 7 2" xfId="7495" xr:uid="{8C58A206-C043-4673-B785-DE422A2D9696}"/>
    <cellStyle name="Total 6 4 7 2 2" xfId="16484" xr:uid="{B5E0303D-0C28-404C-9CD4-37955A41CC72}"/>
    <cellStyle name="Total 6 4 7 2 2 2" xfId="28634" xr:uid="{8702B32E-A541-45EA-B819-9503C591934B}"/>
    <cellStyle name="Total 6 4 7 2 3" xfId="41387" xr:uid="{1B518467-A084-43D1-90BE-C734BF028B79}"/>
    <cellStyle name="Total 6 4 7 3" xfId="10132" xr:uid="{693DBFCC-4ACD-423B-926C-0D56A1BCBAC3}"/>
    <cellStyle name="Total 6 4 7 3 2" xfId="19121" xr:uid="{EA55DCC7-58F8-44CC-8848-9E4886654AB0}"/>
    <cellStyle name="Total 6 4 7 3 2 2" xfId="39162" xr:uid="{B89E3435-7D72-4EBB-B7BF-DE38C3001227}"/>
    <cellStyle name="Total 6 4 7 3 3" xfId="44084" xr:uid="{461C63E9-EE0F-45F2-92B8-24ECCA122238}"/>
    <cellStyle name="Total 6 4 7 4" xfId="13898" xr:uid="{C39E9279-EB46-4E0A-8C96-8BFA5B43B25F}"/>
    <cellStyle name="Total 6 4 7 4 2" xfId="39783" xr:uid="{83F3691E-F490-4818-B087-201B9EE151EB}"/>
    <cellStyle name="Total 6 4 7 5" xfId="25738" xr:uid="{92D52F2E-05F2-43D5-A73D-A63CEE6CE4C3}"/>
    <cellStyle name="Total 6 4 8" xfId="2521" xr:uid="{01EFF619-DA64-4453-93C6-5FABCA1845C6}"/>
    <cellStyle name="Total 6 4 8 2" xfId="43889" xr:uid="{EC165CF4-402B-4921-A040-2D1B26D39853}"/>
    <cellStyle name="Total 6 4 9" xfId="35474" xr:uid="{F4D6FC2B-A5EC-4615-B441-459D2C33CE50}"/>
    <cellStyle name="Total 6 5" xfId="283" xr:uid="{B01C6F12-1369-4191-A76C-C2980573D9FA}"/>
    <cellStyle name="Total 6 5 2" xfId="4687" xr:uid="{25C335F4-3DF5-4B86-9D98-D7BE1CE86501}"/>
    <cellStyle name="Total 6 5 2 2" xfId="7273" xr:uid="{776ECD3C-56A0-4560-BB56-642A1AAD57FB}"/>
    <cellStyle name="Total 6 5 2 2 2" xfId="16262" xr:uid="{1617D597-D4BF-4530-AD69-610F1D6B3944}"/>
    <cellStyle name="Total 6 5 2 2 2 2" xfId="30102" xr:uid="{98C6EF4D-97CB-47A2-870A-F8204B7A4283}"/>
    <cellStyle name="Total 6 5 2 2 3" xfId="27414" xr:uid="{824B0103-94C9-4927-9673-75E46E31C6C4}"/>
    <cellStyle name="Total 6 5 2 3" xfId="9910" xr:uid="{D55BFA8A-2B07-45DC-B610-653D21CD3A17}"/>
    <cellStyle name="Total 6 5 2 3 2" xfId="18899" xr:uid="{895E31BD-7E2B-42BF-8674-F589892D3C43}"/>
    <cellStyle name="Total 6 5 2 3 2 2" xfId="33006" xr:uid="{B4C100A8-68C0-4356-8C88-76B4D6B83C38}"/>
    <cellStyle name="Total 6 5 2 3 3" xfId="33372" xr:uid="{13DC8A68-2463-4255-9057-5C06E6513C30}"/>
    <cellStyle name="Total 6 5 2 4" xfId="13676" xr:uid="{83099BD9-5A8B-4B82-B7C6-7E54E136B046}"/>
    <cellStyle name="Total 6 5 2 4 2" xfId="27511" xr:uid="{B41C8BB0-DD17-459D-8FF1-2D0242475EF6}"/>
    <cellStyle name="Total 6 5 2 5" xfId="36432" xr:uid="{6857ADE2-E94C-4287-9F45-E029F4A33F72}"/>
    <cellStyle name="Total 6 5 2 6" xfId="58011" xr:uid="{0A55F487-B5F3-467B-9B80-2C7AC56C9A9F}"/>
    <cellStyle name="Total 6 5 3" xfId="2751" xr:uid="{1A5848EB-C74E-46A8-98ED-4143840D1B3D}"/>
    <cellStyle name="Total 6 5 3 2" xfId="33039" xr:uid="{5FD44F0E-FBB3-47C6-A14E-72919D3BE0AF}"/>
    <cellStyle name="Total 6 5 4" xfId="41879" xr:uid="{3475DC28-46E8-4D8E-B55B-25395C4DFFCC}"/>
    <cellStyle name="Total 6 5 5" xfId="51229" xr:uid="{93932F33-FDF0-4172-92D5-7B2267882208}"/>
    <cellStyle name="Total 6 6" xfId="632" xr:uid="{CF055BFB-7309-42CC-9384-A9F0FA53D8EB}"/>
    <cellStyle name="Total 6 6 2" xfId="5011" xr:uid="{3FF35E07-93A1-4AF7-B9FC-A4E80115F79E}"/>
    <cellStyle name="Total 6 6 2 2" xfId="7597" xr:uid="{085A97FF-9502-4644-928F-92265FF9D8DC}"/>
    <cellStyle name="Total 6 6 2 2 2" xfId="16586" xr:uid="{32784EB3-140E-4FDE-84E5-C2B39E7383D2}"/>
    <cellStyle name="Total 6 6 2 2 2 2" xfId="38395" xr:uid="{D0E93AE9-A339-4696-A2F5-4D860187D306}"/>
    <cellStyle name="Total 6 6 2 2 3" xfId="39212" xr:uid="{DBD2F084-A0E9-4661-9550-633AF5EADB5B}"/>
    <cellStyle name="Total 6 6 2 3" xfId="10234" xr:uid="{40334753-E535-4849-B11E-F70D9F40FA75}"/>
    <cellStyle name="Total 6 6 2 3 2" xfId="19223" xr:uid="{463FEE77-7617-4DC7-9EA0-9F85E6C3EA77}"/>
    <cellStyle name="Total 6 6 2 3 2 2" xfId="42666" xr:uid="{B1102808-87E0-414A-A7B5-79CC14414B32}"/>
    <cellStyle name="Total 6 6 2 3 3" xfId="40513" xr:uid="{A876CCBC-63F7-48F1-BCA5-DCEA6742E5E6}"/>
    <cellStyle name="Total 6 6 2 4" xfId="14000" xr:uid="{057D58DB-1117-4A95-A4FE-FAFD18DC0492}"/>
    <cellStyle name="Total 6 6 2 4 2" xfId="24400" xr:uid="{862D9E24-5F78-4226-9C88-1F9CA465D345}"/>
    <cellStyle name="Total 6 6 2 5" xfId="31222" xr:uid="{1F1DE3AF-E4BC-4BE7-99B4-6C8DB5861DB0}"/>
    <cellStyle name="Total 6 6 2 6" xfId="53987" xr:uid="{826F2A82-FDA4-4F13-A876-BCA81F9BD8AA}"/>
    <cellStyle name="Total 6 6 3" xfId="3069" xr:uid="{A9AB4AE5-F0ED-4C48-BCE1-246CB660CAEA}"/>
    <cellStyle name="Total 6 6 3 2" xfId="41845" xr:uid="{847864EB-6EBD-44E7-9E8B-77A9D0D3DA1D}"/>
    <cellStyle name="Total 6 6 4" xfId="38444" xr:uid="{914BFA81-E8D5-4773-ADDB-5BC5D71063BB}"/>
    <cellStyle name="Total 6 6 5" xfId="47317" xr:uid="{EC81EE4E-C598-417C-8C33-1585CA4DAC63}"/>
    <cellStyle name="Total 6 7" xfId="977" xr:uid="{D475243F-11F1-4D25-B0CF-7D04F211ADE7}"/>
    <cellStyle name="Total 6 7 2" xfId="5332" xr:uid="{0159AD6A-EF5D-42BE-9CDB-754214399C51}"/>
    <cellStyle name="Total 6 7 2 2" xfId="7918" xr:uid="{67BB403E-CE56-4F82-B2D5-A02D6B02338F}"/>
    <cellStyle name="Total 6 7 2 2 2" xfId="16907" xr:uid="{52362EBF-DF55-4690-BF65-01351135F16E}"/>
    <cellStyle name="Total 6 7 2 2 2 2" xfId="26404" xr:uid="{4D2DEB5B-79F5-4165-83F9-3CE2D366B8DB}"/>
    <cellStyle name="Total 6 7 2 2 3" xfId="43735" xr:uid="{99B4F437-124E-448B-BDD3-423FEDAE1F34}"/>
    <cellStyle name="Total 6 7 2 3" xfId="10555" xr:uid="{9CD26FF8-91C6-4A88-A2C4-5A8092DB42C6}"/>
    <cellStyle name="Total 6 7 2 3 2" xfId="19544" xr:uid="{B82D2983-CE9D-4D24-8581-A63165BBE45D}"/>
    <cellStyle name="Total 6 7 2 3 2 2" xfId="30938" xr:uid="{9FCFEAFC-3029-4F63-B65F-3EA4886EEB93}"/>
    <cellStyle name="Total 6 7 2 3 3" xfId="25362" xr:uid="{362BBE51-C052-42F5-8375-D4F3026DCC55}"/>
    <cellStyle name="Total 6 7 2 4" xfId="14321" xr:uid="{1343C109-F839-49C7-BA27-105F98858629}"/>
    <cellStyle name="Total 6 7 2 4 2" xfId="30242" xr:uid="{1BF67901-7476-4BAF-83C8-BF1F1BE590D0}"/>
    <cellStyle name="Total 6 7 2 5" xfId="26238" xr:uid="{F922943A-90BB-4482-9A13-7A415B0A02CB}"/>
    <cellStyle name="Total 6 7 3" xfId="3414" xr:uid="{8B1DEB8F-BB31-47BB-B94C-E49257CF4E0B}"/>
    <cellStyle name="Total 6 7 3 2" xfId="27981" xr:uid="{4881D760-10FF-456A-98DF-E5054B6B3FBE}"/>
    <cellStyle name="Total 6 7 4" xfId="27903" xr:uid="{4C3B9E9E-8C1F-4BB7-8A52-4E3E4E0B3687}"/>
    <cellStyle name="Total 6 7 5" xfId="52629" xr:uid="{C4824424-DB3C-4368-B8EB-85A9C4E838E4}"/>
    <cellStyle name="Total 6 8" xfId="1321" xr:uid="{5E5AB66E-1399-42A3-B366-8CFA108FC23F}"/>
    <cellStyle name="Total 6 8 2" xfId="5666" xr:uid="{25A1777B-3C63-434B-83B6-996C3B4F81C1}"/>
    <cellStyle name="Total 6 8 2 2" xfId="8252" xr:uid="{89567577-9C67-4550-95B1-999FFE51614F}"/>
    <cellStyle name="Total 6 8 2 2 2" xfId="17241" xr:uid="{7082A93C-204A-4E86-94A4-91C1BB6C5190}"/>
    <cellStyle name="Total 6 8 2 2 2 2" xfId="33625" xr:uid="{0BDC4C41-F483-45BF-9DF9-BCB626C33240}"/>
    <cellStyle name="Total 6 8 2 2 3" xfId="35670" xr:uid="{78401212-A51F-4AB3-81CA-6BD61A42939E}"/>
    <cellStyle name="Total 6 8 2 3" xfId="10889" xr:uid="{E985D89F-E978-42B8-B98D-352B57AB325F}"/>
    <cellStyle name="Total 6 8 2 3 2" xfId="19878" xr:uid="{67C39CD0-B3E1-41CB-8A84-CDC64437CE98}"/>
    <cellStyle name="Total 6 8 2 3 2 2" xfId="38184" xr:uid="{673BC0B6-54D8-45ED-8557-F55D447164B2}"/>
    <cellStyle name="Total 6 8 2 3 3" xfId="31939" xr:uid="{EF858E2A-B1A9-4666-BEC6-F0CB644C6975}"/>
    <cellStyle name="Total 6 8 2 4" xfId="14655" xr:uid="{914A4ECA-60FF-48F6-843A-4C4BD920BD9E}"/>
    <cellStyle name="Total 6 8 2 4 2" xfId="27670" xr:uid="{0CDF21DC-2BDE-4C0F-A8F6-04DED9A1003C}"/>
    <cellStyle name="Total 6 8 2 5" xfId="22673" xr:uid="{E3C4476A-0006-44C9-9988-377FD980DA20}"/>
    <cellStyle name="Total 6 8 3" xfId="3758" xr:uid="{7BA9EAD6-B679-48E3-BC84-5F060D37E63D}"/>
    <cellStyle name="Total 6 8 3 2" xfId="28247" xr:uid="{3D783435-DF7B-45CC-9A5B-5CF72BCB7F4E}"/>
    <cellStyle name="Total 6 8 4" xfId="42184" xr:uid="{B78BE9B7-B8A5-4C56-9D0B-B6F8AC0E6553}"/>
    <cellStyle name="Total 6 9" xfId="1675" xr:uid="{FCFDF34B-860E-41D1-BDD7-1D9C6C4B6C2D}"/>
    <cellStyle name="Total 6 9 2" xfId="6003" xr:uid="{BA719213-02BB-4124-82B4-35FCDFC34275}"/>
    <cellStyle name="Total 6 9 2 2" xfId="8589" xr:uid="{0E1F0A1C-D7BE-4589-9F4A-A6C1780412F4}"/>
    <cellStyle name="Total 6 9 2 2 2" xfId="17578" xr:uid="{F01EC6E5-3835-4BA9-A007-D6FCBB85EAC7}"/>
    <cellStyle name="Total 6 9 2 2 2 2" xfId="36314" xr:uid="{8728992F-BC98-476A-A6EB-455081CF8C3D}"/>
    <cellStyle name="Total 6 9 2 2 3" xfId="33723" xr:uid="{E7D2239D-99F9-4186-A516-49DD74522866}"/>
    <cellStyle name="Total 6 9 2 3" xfId="11226" xr:uid="{45CE1231-821F-49D2-8259-6C7062F3D5C8}"/>
    <cellStyle name="Total 6 9 2 3 2" xfId="20215" xr:uid="{E5C7E85B-4915-409F-A34F-1E38F01E3EE6}"/>
    <cellStyle name="Total 6 9 2 3 2 2" xfId="30416" xr:uid="{E5240FCF-829B-4684-B729-DF8BDD865326}"/>
    <cellStyle name="Total 6 9 2 3 3" xfId="40510" xr:uid="{E47174A1-D4D6-473E-ADBA-03618CFB9DEF}"/>
    <cellStyle name="Total 6 9 2 4" xfId="14992" xr:uid="{9F10F074-899B-49F2-8F59-326FBC3CF0A8}"/>
    <cellStyle name="Total 6 9 2 4 2" xfId="27242" xr:uid="{6E34F0BA-208A-4198-AE5F-E8A0041BE079}"/>
    <cellStyle name="Total 6 9 2 5" xfId="26214" xr:uid="{D8E4049C-BA2C-44C8-A5D9-1470E014A868}"/>
    <cellStyle name="Total 6 9 3" xfId="4112" xr:uid="{7FC9D4E6-DD0D-4E57-8AE8-16500E494114}"/>
    <cellStyle name="Total 6 9 3 2" xfId="28377" xr:uid="{54ECCA4E-3EDB-458C-AC41-2AD689CBFAE2}"/>
    <cellStyle name="Total 6 9 4" xfId="40090" xr:uid="{60B380F2-2E91-4713-8080-818DC59D546B}"/>
    <cellStyle name="Total 7" xfId="138" xr:uid="{D17C6530-9587-4D99-84EE-1B62D48C3326}"/>
    <cellStyle name="Total 7 10" xfId="1949" xr:uid="{58B27414-F5B1-487D-A227-F907875281AC}"/>
    <cellStyle name="Total 7 10 2" xfId="6259" xr:uid="{24619A67-1EC8-4519-8943-853ED40A355C}"/>
    <cellStyle name="Total 7 10 2 2" xfId="8845" xr:uid="{795A52D9-F9A9-45A3-838C-52B504BFD9C3}"/>
    <cellStyle name="Total 7 10 2 2 2" xfId="17834" xr:uid="{122061A2-8AE8-4894-A3E8-7327F1BF18D0}"/>
    <cellStyle name="Total 7 10 2 2 2 2" xfId="29987" xr:uid="{17B519D0-CD2D-4EEA-BE55-28EDA56AA7C8}"/>
    <cellStyle name="Total 7 10 2 2 3" xfId="33543" xr:uid="{22769BAB-2C7A-4E8C-A65A-BD14D148F992}"/>
    <cellStyle name="Total 7 10 2 3" xfId="11482" xr:uid="{7C6699F1-3BCB-4E94-924E-F5820710A06F}"/>
    <cellStyle name="Total 7 10 2 3 2" xfId="20471" xr:uid="{77BBD4F5-F76D-4905-A669-47AAA0333465}"/>
    <cellStyle name="Total 7 10 2 3 2 2" xfId="41994" xr:uid="{F570A925-9DED-47F4-A374-072D56BE3E16}"/>
    <cellStyle name="Total 7 10 2 3 3" xfId="22550" xr:uid="{F828AF8A-8D0F-406E-9468-DACFAB77EA78}"/>
    <cellStyle name="Total 7 10 2 4" xfId="15248" xr:uid="{F42179B5-91B1-4EC1-BEB2-DED4FFC56E6D}"/>
    <cellStyle name="Total 7 10 2 4 2" xfId="33332" xr:uid="{1BC17AE6-C622-4D65-A107-020311A421F8}"/>
    <cellStyle name="Total 7 10 2 5" xfId="36312" xr:uid="{05F782F4-BBD1-4507-9FB3-817998B8E849}"/>
    <cellStyle name="Total 7 10 3" xfId="4386" xr:uid="{C21E24EB-6491-4908-B14F-F5E4AEA1AA24}"/>
    <cellStyle name="Total 7 10 3 2" xfId="25809" xr:uid="{DA108605-8D8D-4359-9BCF-0B8247CCDE74}"/>
    <cellStyle name="Total 7 10 4" xfId="33023" xr:uid="{AE4DEDB3-2C4E-4AC2-BECF-3C9BCF506F76}"/>
    <cellStyle name="Total 7 11" xfId="2608" xr:uid="{33F7CD1D-A25B-42F1-AB00-2F3FC6FC95A3}"/>
    <cellStyle name="Total 7 11 2" xfId="6849" xr:uid="{9E7AAF1A-5256-489C-915C-D6F91F2C3813}"/>
    <cellStyle name="Total 7 11 2 2" xfId="15838" xr:uid="{CE29318F-7DC7-443A-9658-C7DF5301652B}"/>
    <cellStyle name="Total 7 11 2 2 2" xfId="23217" xr:uid="{4EC72781-47B6-4346-B403-29C19BF41517}"/>
    <cellStyle name="Total 7 11 2 3" xfId="38494" xr:uid="{3F385989-F6F9-4911-8239-BE251E44AF4A}"/>
    <cellStyle name="Total 7 11 3" xfId="9419" xr:uid="{4ED8AAA2-14C3-4949-A11F-332E695871F7}"/>
    <cellStyle name="Total 7 11 3 2" xfId="18408" xr:uid="{C6B6955B-75E0-46E1-BF1A-DAA9C929368D}"/>
    <cellStyle name="Total 7 11 3 2 2" xfId="32755" xr:uid="{11BD372A-74D8-4FA6-A246-5DE466AD5488}"/>
    <cellStyle name="Total 7 11 3 3" xfId="29669" xr:uid="{29C3E64A-09AD-4A09-9902-BF7E787D0ED7}"/>
    <cellStyle name="Total 7 11 4" xfId="13462" xr:uid="{D0CC8C95-0973-4907-AAA9-98EB4DA3D39F}"/>
    <cellStyle name="Total 7 11 4 2" xfId="25550" xr:uid="{916B5EE4-4B17-4EC0-B818-F5A535BE2934}"/>
    <cellStyle name="Total 7 11 5" xfId="33001" xr:uid="{48FD12CD-D71E-4B3D-A9FB-927CA94B40B4}"/>
    <cellStyle name="Total 7 12" xfId="6594" xr:uid="{BCBDC296-8C74-4245-9FB8-53D79570DF6E}"/>
    <cellStyle name="Total 7 12 2" xfId="11802" xr:uid="{2B1D733B-11FF-427F-9C2C-DA9EE6CAAFD0}"/>
    <cellStyle name="Total 7 12 2 2" xfId="20791" xr:uid="{AF946D49-2B19-4985-9D48-7EAA08379C2F}"/>
    <cellStyle name="Total 7 12 2 2 2" xfId="28220" xr:uid="{4487FF2B-2444-4FEF-8F6D-067F49CEA546}"/>
    <cellStyle name="Total 7 12 2 3" xfId="40483" xr:uid="{7818077D-48D4-484D-96F6-7AF22B3B391B}"/>
    <cellStyle name="Total 7 12 3" xfId="15583" xr:uid="{6FD3A617-7DBE-4009-8B0D-24D137E4C138}"/>
    <cellStyle name="Total 7 12 3 2" xfId="23426" xr:uid="{89567EED-F864-443A-AE88-70931F93979F}"/>
    <cellStyle name="Total 7 12 4" xfId="28728" xr:uid="{59EA6B92-BDC5-40CD-9D2A-218F55FBE9BD}"/>
    <cellStyle name="Total 7 13" xfId="9165" xr:uid="{857E7E52-DF24-4EE9-BB14-B1B491569D76}"/>
    <cellStyle name="Total 7 13 2" xfId="18154" xr:uid="{CEBF3524-93FF-4F03-AF39-564CC2D1AC14}"/>
    <cellStyle name="Total 7 13 2 2" xfId="23894" xr:uid="{A7FA6642-795C-40DF-9026-A237C6337905}"/>
    <cellStyle name="Total 7 13 3" xfId="33563" xr:uid="{6CD0BEC0-BD05-4701-BFDA-F881123AB435}"/>
    <cellStyle name="Total 7 14" xfId="9359" xr:uid="{01FB3612-9F91-4520-9ED3-B4C653F60923}"/>
    <cellStyle name="Total 7 14 2" xfId="18348" xr:uid="{91E07966-2703-4FF1-8812-81A8CA3427CB}"/>
    <cellStyle name="Total 7 14 2 2" xfId="40603" xr:uid="{7D8D52A8-AFAC-42FC-B980-5936B1FC1B89}"/>
    <cellStyle name="Total 7 14 3" xfId="27377" xr:uid="{F4FEF583-DE95-474A-B8E2-93BCFE783676}"/>
    <cellStyle name="Total 7 15" xfId="2298" xr:uid="{B1A6E5CB-FD79-4D78-AB1F-B715409DD0DA}"/>
    <cellStyle name="Total 7 15 2" xfId="24943" xr:uid="{94A7A14F-17E5-4E77-B3A3-504206B1B90E}"/>
    <cellStyle name="Total 7 16" xfId="13207" xr:uid="{E28BE683-C2A0-4FAE-B728-9654EE90E1BC}"/>
    <cellStyle name="Total 7 16 2" xfId="39571" xr:uid="{3238E985-3D18-408D-859C-9DBA52E8380F}"/>
    <cellStyle name="Total 7 17" xfId="22286" xr:uid="{74294E66-2AD3-4160-8E6D-85EDFBF74E6A}"/>
    <cellStyle name="Total 7 18" xfId="44688" xr:uid="{F58900DC-1305-4151-BFA2-76CDC98FF190}"/>
    <cellStyle name="Total 7 19" xfId="45735" xr:uid="{A46B69A0-9C91-4DFB-BE49-C8FCCE95FB65}"/>
    <cellStyle name="Total 7 2" xfId="353" xr:uid="{0A3D6A4F-69FD-40CC-BE9F-EE9D06CD7EE7}"/>
    <cellStyle name="Total 7 2 10" xfId="6655" xr:uid="{49A95B0E-8982-4D48-9BCC-3BB6D7C6000B}"/>
    <cellStyle name="Total 7 2 10 2" xfId="11861" xr:uid="{DB22D756-7808-42C4-8E9F-675CE3E08E79}"/>
    <cellStyle name="Total 7 2 10 2 2" xfId="20850" xr:uid="{A075D23A-35F0-4EBA-985C-468DB39A8D5D}"/>
    <cellStyle name="Total 7 2 10 2 2 2" xfId="35798" xr:uid="{C61EB529-34A1-4E00-87E5-B6B24A347210}"/>
    <cellStyle name="Total 7 2 10 2 3" xfId="43912" xr:uid="{5B58B11E-BE57-4541-B112-19AD890C936B}"/>
    <cellStyle name="Total 7 2 10 3" xfId="15644" xr:uid="{DD0F6E5A-01E5-4508-84DC-F5374FFF223C}"/>
    <cellStyle name="Total 7 2 10 3 2" xfId="29263" xr:uid="{21926652-CAB8-47AA-8910-6F774B31B645}"/>
    <cellStyle name="Total 7 2 10 4" xfId="43220" xr:uid="{8181F44F-09CA-4F26-9E4E-67921C565C90}"/>
    <cellStyle name="Total 7 2 11" xfId="9224" xr:uid="{915885E3-F621-44DF-BCA1-025EF80C0FDD}"/>
    <cellStyle name="Total 7 2 11 2" xfId="18213" xr:uid="{ECC6C5B6-F6AF-41F5-98CF-21142AD6C43F}"/>
    <cellStyle name="Total 7 2 11 2 2" xfId="30613" xr:uid="{97554E65-D3BB-4251-8B82-F4A60E3E4B97}"/>
    <cellStyle name="Total 7 2 11 3" xfId="30348" xr:uid="{0BCF7280-E72C-45A0-B4FD-4E1826CA83A8}"/>
    <cellStyle name="Total 7 2 12" xfId="9844" xr:uid="{E901C28A-651F-466D-AF93-BEE7C1905CD4}"/>
    <cellStyle name="Total 7 2 12 2" xfId="18833" xr:uid="{4E3355FE-93EE-4B8A-BC5A-F7311F34E116}"/>
    <cellStyle name="Total 7 2 12 2 2" xfId="40777" xr:uid="{68208FEA-84D6-4E07-9966-0FB2FADA7F97}"/>
    <cellStyle name="Total 7 2 12 3" xfId="36474" xr:uid="{83253A0A-1B1E-45AC-8CE0-9CC562962A00}"/>
    <cellStyle name="Total 7 2 13" xfId="2359" xr:uid="{9BFA93FB-0526-4281-9798-B2E6A6E7952F}"/>
    <cellStyle name="Total 7 2 13 2" xfId="41787" xr:uid="{A6838D57-5A55-4264-BC42-E65A7C694BE8}"/>
    <cellStyle name="Total 7 2 14" xfId="13268" xr:uid="{88D709C9-F83A-406B-B207-A5CF0B1AC74A}"/>
    <cellStyle name="Total 7 2 14 2" xfId="40576" xr:uid="{7B3F60D1-710F-419B-A145-71ABA01DCBF3}"/>
    <cellStyle name="Total 7 2 15" xfId="36503" xr:uid="{0636DB92-61A4-4CCD-9B5D-6936DA8CFFD9}"/>
    <cellStyle name="Total 7 2 16" xfId="46244" xr:uid="{868FBAD0-9EF3-446D-9B9E-0BBAB345495C}"/>
    <cellStyle name="Total 7 2 2" xfId="485" xr:uid="{93D070F0-8AA1-46C9-A941-632DBC599878}"/>
    <cellStyle name="Total 7 2 2 10" xfId="9349" xr:uid="{0E3E8BFF-A5EE-4F20-ACC2-ED0E86DE225E}"/>
    <cellStyle name="Total 7 2 2 10 2" xfId="18338" xr:uid="{BF4986CC-DD3B-4EF1-8FCF-3C8521CDCB42}"/>
    <cellStyle name="Total 7 2 2 10 2 2" xfId="32325" xr:uid="{BF267C69-F5F2-4A1C-8846-3779DBD678EE}"/>
    <cellStyle name="Total 7 2 2 10 3" xfId="38313" xr:uid="{81527792-714C-485D-BABB-900EFA055349}"/>
    <cellStyle name="Total 7 2 2 11" xfId="9834" xr:uid="{5E5BAC14-7605-44DB-896D-64BED45FDE9F}"/>
    <cellStyle name="Total 7 2 2 11 2" xfId="18823" xr:uid="{9F9927D2-DF13-4FF6-9C8F-013790BA96E2}"/>
    <cellStyle name="Total 7 2 2 11 2 2" xfId="32499" xr:uid="{3C4DBDE3-2AF3-4D69-A265-FF6D451F90C0}"/>
    <cellStyle name="Total 7 2 2 11 3" xfId="44091" xr:uid="{75A9816F-FDEE-4072-B3A5-16B02CF3523C}"/>
    <cellStyle name="Total 7 2 2 12" xfId="2491" xr:uid="{3F5169B5-9A14-4952-8F33-E390FB9C2E4B}"/>
    <cellStyle name="Total 7 2 2 12 2" xfId="37687" xr:uid="{0D66F410-920E-4965-931E-4B64047DB596}"/>
    <cellStyle name="Total 7 2 2 13" xfId="13400" xr:uid="{72348F05-32D5-4A03-9812-9A45BCC36C58}"/>
    <cellStyle name="Total 7 2 2 13 2" xfId="39657" xr:uid="{CC2785E3-0500-4FB8-ACE4-C8E4FAE96687}"/>
    <cellStyle name="Total 7 2 2 14" xfId="25934" xr:uid="{C05BF64F-F521-4788-B456-68B2F7222E8D}"/>
    <cellStyle name="Total 7 2 2 15" xfId="49741" xr:uid="{678C3197-B190-42DC-9932-4A47D55B7B38}"/>
    <cellStyle name="Total 7 2 2 2" xfId="834" xr:uid="{23BA3DB4-3BA9-4637-9628-20187CE5D4E1}"/>
    <cellStyle name="Total 7 2 2 2 2" xfId="5203" xr:uid="{174AC441-0BFC-4B70-BDAD-5C0FA6D8CCD2}"/>
    <cellStyle name="Total 7 2 2 2 2 2" xfId="7789" xr:uid="{1150EB70-DD00-43E8-9AFF-ED535E8BFFF3}"/>
    <cellStyle name="Total 7 2 2 2 2 2 2" xfId="16778" xr:uid="{D19432D5-3FDB-4BFC-A6C6-128F6B32FFA2}"/>
    <cellStyle name="Total 7 2 2 2 2 2 2 2" xfId="34918" xr:uid="{5DF82B64-9F0A-419D-8664-E6E249C65706}"/>
    <cellStyle name="Total 7 2 2 2 2 2 3" xfId="24338" xr:uid="{56E4C178-6337-49E5-AFFD-4B8EF727ED7F}"/>
    <cellStyle name="Total 7 2 2 2 2 3" xfId="10426" xr:uid="{1D882617-8497-4505-B8B9-0B221565ADBF}"/>
    <cellStyle name="Total 7 2 2 2 2 3 2" xfId="19415" xr:uid="{D63ADC6D-31A5-4596-97AF-4DFBD17C1096}"/>
    <cellStyle name="Total 7 2 2 2 2 3 2 2" xfId="39242" xr:uid="{CE971414-F2A0-49A2-B191-8863CB55F401}"/>
    <cellStyle name="Total 7 2 2 2 2 3 3" xfId="33382" xr:uid="{106AFBAB-CCE3-41A9-B3C0-0C8CF978421A}"/>
    <cellStyle name="Total 7 2 2 2 2 4" xfId="14192" xr:uid="{1B7533FC-C632-4E23-891B-F8F8A82096A6}"/>
    <cellStyle name="Total 7 2 2 2 2 4 2" xfId="24075" xr:uid="{6C07DB3B-B002-4747-B002-1EE1416F51BE}"/>
    <cellStyle name="Total 7 2 2 2 2 5" xfId="41882" xr:uid="{429C062E-7C25-484B-988F-5A0DFDCB94E3}"/>
    <cellStyle name="Total 7 2 2 2 3" xfId="3271" xr:uid="{28D2640F-C583-4073-8ED8-3A8F25296FCA}"/>
    <cellStyle name="Total 7 2 2 2 3 2" xfId="40884" xr:uid="{6A32A54C-03B1-400F-9F39-34A3A156AF9C}"/>
    <cellStyle name="Total 7 2 2 2 4" xfId="42839" xr:uid="{A8A43D1A-82B2-4B22-8B3A-14CB1D2CB392}"/>
    <cellStyle name="Total 7 2 2 2 5" xfId="56523" xr:uid="{66EB8460-3867-4C8C-906C-0D165BE34512}"/>
    <cellStyle name="Total 7 2 2 3" xfId="1179" xr:uid="{12F8BB5B-AAE8-4D96-BB27-EF6FF7F7D9FF}"/>
    <cellStyle name="Total 7 2 2 3 2" xfId="5524" xr:uid="{5EEB3A04-2157-4FEB-8678-E658BB2EC0AF}"/>
    <cellStyle name="Total 7 2 2 3 2 2" xfId="8110" xr:uid="{420AC1B1-DBF3-40B7-ACEA-C6B553E176AC}"/>
    <cellStyle name="Total 7 2 2 3 2 2 2" xfId="17099" xr:uid="{41431986-0405-4101-A6DA-7B87739D6989}"/>
    <cellStyle name="Total 7 2 2 3 2 2 2 2" xfId="24705" xr:uid="{8CFC9EA1-A9C4-43C9-A558-2690F7E8696B}"/>
    <cellStyle name="Total 7 2 2 3 2 2 3" xfId="27013" xr:uid="{CC447AB2-098E-4ECB-9D97-394C4D7FB506}"/>
    <cellStyle name="Total 7 2 2 3 2 3" xfId="10747" xr:uid="{5D6AF964-CAD0-415D-A892-B42B0B7C339E}"/>
    <cellStyle name="Total 7 2 2 3 2 3 2" xfId="19736" xr:uid="{6EBD6F14-1915-4B43-8BD1-AC224CFC1B6F}"/>
    <cellStyle name="Total 7 2 2 3 2 3 2 2" xfId="31459" xr:uid="{254DB632-BAB8-4714-8CF4-EA94EFAA9082}"/>
    <cellStyle name="Total 7 2 2 3 2 3 3" xfId="40225" xr:uid="{126D4325-D790-4BD3-83C6-D4419D9754E0}"/>
    <cellStyle name="Total 7 2 2 3 2 4" xfId="14513" xr:uid="{4897254A-AD63-4ABB-B656-19387C173243}"/>
    <cellStyle name="Total 7 2 2 3 2 4 2" xfId="34301" xr:uid="{8D009351-E0C9-4A09-A6C7-595C7D236349}"/>
    <cellStyle name="Total 7 2 2 3 2 5" xfId="27150" xr:uid="{B8EC56B8-22BA-419C-AD0E-450994BC1FC7}"/>
    <cellStyle name="Total 7 2 2 3 3" xfId="3616" xr:uid="{1DC07C33-BB0E-4949-A3C6-881582108F7D}"/>
    <cellStyle name="Total 7 2 2 3 3 2" xfId="39552" xr:uid="{BB49C862-E721-429D-9F63-FC0FB1323494}"/>
    <cellStyle name="Total 7 2 2 3 4" xfId="35849" xr:uid="{083086A3-007D-441B-B09B-8E44332079EB}"/>
    <cellStyle name="Total 7 2 2 4" xfId="1523" xr:uid="{437C1AE6-4A3C-4D33-961D-52837D4D1D36}"/>
    <cellStyle name="Total 7 2 2 4 2" xfId="5868" xr:uid="{D550B855-BBD4-403E-9CFF-7C3B2B1AE735}"/>
    <cellStyle name="Total 7 2 2 4 2 2" xfId="8454" xr:uid="{012ACEE0-9328-4ADB-8AB7-D147DA527E60}"/>
    <cellStyle name="Total 7 2 2 4 2 2 2" xfId="17443" xr:uid="{4700C408-2F63-4A1C-A21B-CE7E1BFC8F80}"/>
    <cellStyle name="Total 7 2 2 4 2 2 2 2" xfId="38749" xr:uid="{724822AC-C54C-48B7-A2BC-1EDB51B797ED}"/>
    <cellStyle name="Total 7 2 2 4 2 2 3" xfId="24698" xr:uid="{0507A1D1-8C95-4687-8D09-2AC32A451F4C}"/>
    <cellStyle name="Total 7 2 2 4 2 3" xfId="11091" xr:uid="{469A33BB-A40B-4D91-A790-58BAB9059AD1}"/>
    <cellStyle name="Total 7 2 2 4 2 3 2" xfId="20080" xr:uid="{9077762D-3904-4A50-A76E-486B17372A0A}"/>
    <cellStyle name="Total 7 2 2 4 2 3 2 2" xfId="34149" xr:uid="{D78FCC1C-071F-4690-B6BC-3F6BCF81D120}"/>
    <cellStyle name="Total 7 2 2 4 2 3 3" xfId="40204" xr:uid="{BF53DBE6-AD80-4386-83E4-82B8942D16A8}"/>
    <cellStyle name="Total 7 2 2 4 2 4" xfId="14857" xr:uid="{3DD8C17C-443F-4E7A-844F-B4FD8B2B7BDE}"/>
    <cellStyle name="Total 7 2 2 4 2 4 2" xfId="22648" xr:uid="{6843C3F1-4F57-4467-84A7-58C2FBA9E454}"/>
    <cellStyle name="Total 7 2 2 4 2 5" xfId="25041" xr:uid="{904EEDB9-5C7B-46E8-9F11-2BCD825A394E}"/>
    <cellStyle name="Total 7 2 2 4 3" xfId="3960" xr:uid="{01ABA513-F6AC-4737-B2A7-16078299F0B5}"/>
    <cellStyle name="Total 7 2 2 4 3 2" xfId="35855" xr:uid="{891C7A5C-6DD3-48F0-85EF-4C858E4EC860}"/>
    <cellStyle name="Total 7 2 2 4 4" xfId="26578" xr:uid="{B9B550C6-D978-4232-843B-4E1AC7D44CC0}"/>
    <cellStyle name="Total 7 2 2 5" xfId="1914" xr:uid="{D870DDD8-D647-4410-84DB-40E62746CB08}"/>
    <cellStyle name="Total 7 2 2 5 2" xfId="6230" xr:uid="{364E4B2A-6319-4E2C-B2B3-847108727DE6}"/>
    <cellStyle name="Total 7 2 2 5 2 2" xfId="8816" xr:uid="{B3E9871A-8CFA-4AE2-9EB7-EFD2DC8702FD}"/>
    <cellStyle name="Total 7 2 2 5 2 2 2" xfId="17805" xr:uid="{288997D2-3550-4027-8783-BDC3F8C07CC8}"/>
    <cellStyle name="Total 7 2 2 5 2 2 2 2" xfId="33452" xr:uid="{8477D4FD-4105-4D10-87BB-6D5BBBFD4690}"/>
    <cellStyle name="Total 7 2 2 5 2 2 3" xfId="35789" xr:uid="{3BA650E0-4CB7-430C-9342-FA4D5E398728}"/>
    <cellStyle name="Total 7 2 2 5 2 3" xfId="11453" xr:uid="{AD041D4A-7505-4EA1-940F-785E0FBD0FCA}"/>
    <cellStyle name="Total 7 2 2 5 2 3 2" xfId="20442" xr:uid="{DBBDB8D2-E7AF-48E0-B5C3-66AECB76D131}"/>
    <cellStyle name="Total 7 2 2 5 2 3 2 2" xfId="30614" xr:uid="{5E5CC223-C064-496B-A647-62A9894B1CAF}"/>
    <cellStyle name="Total 7 2 2 5 2 3 3" xfId="25170" xr:uid="{6AC21295-B14E-4498-AE02-2B0C1E4031BB}"/>
    <cellStyle name="Total 7 2 2 5 2 4" xfId="15219" xr:uid="{C4823B4E-92CD-4030-99FF-5C9F35781825}"/>
    <cellStyle name="Total 7 2 2 5 2 4 2" xfId="41718" xr:uid="{16BC25B3-0F99-4D4C-AB28-4289ED523953}"/>
    <cellStyle name="Total 7 2 2 5 2 5" xfId="25842" xr:uid="{EE98C5CC-9381-455C-96EF-2B7DC0C74725}"/>
    <cellStyle name="Total 7 2 2 5 3" xfId="4351" xr:uid="{E9E3355C-3993-4D5F-9EE9-5940AD899724}"/>
    <cellStyle name="Total 7 2 2 5 3 2" xfId="29891" xr:uid="{63B6884A-AE3E-483D-A827-A30F3941C44B}"/>
    <cellStyle name="Total 7 2 2 5 4" xfId="38345" xr:uid="{DA899436-B053-436A-82F6-8335942EBBB2}"/>
    <cellStyle name="Total 7 2 2 6" xfId="2142" xr:uid="{AD646DF4-145D-4461-A4D3-2D65F632A46D}"/>
    <cellStyle name="Total 7 2 2 6 2" xfId="6443" xr:uid="{DE080FAD-CC4B-4A52-B0F7-96EEDF64DA0B}"/>
    <cellStyle name="Total 7 2 2 6 2 2" xfId="9029" xr:uid="{737B82F6-97D7-455A-94A4-EA370975E557}"/>
    <cellStyle name="Total 7 2 2 6 2 2 2" xfId="18018" xr:uid="{5FB941DC-2D55-403F-B6B1-67E82E87FB91}"/>
    <cellStyle name="Total 7 2 2 6 2 2 2 2" xfId="28502" xr:uid="{CF5478BD-6A2D-453F-BB56-882E7B45304A}"/>
    <cellStyle name="Total 7 2 2 6 2 2 3" xfId="27926" xr:uid="{DDD3BC03-F37F-43D0-9057-3F4C4CCD033C}"/>
    <cellStyle name="Total 7 2 2 6 2 3" xfId="11666" xr:uid="{6B6B98DD-BD54-418B-8885-461589ADF7B4}"/>
    <cellStyle name="Total 7 2 2 6 2 3 2" xfId="20655" xr:uid="{B0A74FA6-E428-4839-B40C-DF822EC3BCAA}"/>
    <cellStyle name="Total 7 2 2 6 2 3 2 2" xfId="24821" xr:uid="{4DF5DDBB-4BD7-4DF1-906B-D4FF318C4F45}"/>
    <cellStyle name="Total 7 2 2 6 2 3 3" xfId="41372" xr:uid="{12F32EDD-C298-44EB-80E1-215A45190EAC}"/>
    <cellStyle name="Total 7 2 2 6 2 4" xfId="15432" xr:uid="{E71D4050-618A-4A97-B81F-6E0E4D244E8E}"/>
    <cellStyle name="Total 7 2 2 6 2 4 2" xfId="36013" xr:uid="{ABF51B40-35B6-4D04-8C41-95CF3878AA6F}"/>
    <cellStyle name="Total 7 2 2 6 2 5" xfId="37716" xr:uid="{5BE9D659-5A98-4AD5-B271-C75216EEB5A8}"/>
    <cellStyle name="Total 7 2 2 6 3" xfId="4579" xr:uid="{80951B57-D8F9-4C93-959D-77AE73D5E7EE}"/>
    <cellStyle name="Total 7 2 2 6 3 2" xfId="28428" xr:uid="{8C154E71-2203-4179-A678-A36A5CDB5F0B}"/>
    <cellStyle name="Total 7 2 2 6 4" xfId="42360" xr:uid="{A2845503-18D9-4206-80BF-7FB36228FA70}"/>
    <cellStyle name="Total 7 2 2 7" xfId="2952" xr:uid="{8DEE4BF5-A4C1-41F1-8F1B-E95D152AFD7D}"/>
    <cellStyle name="Total 7 2 2 7 2" xfId="7102" xr:uid="{63B34028-4368-4A2B-9DCC-C82D1F2D975C}"/>
    <cellStyle name="Total 7 2 2 7 2 2" xfId="12228" xr:uid="{9BB9AA9E-FE91-4946-9283-AD6BC1E8D785}"/>
    <cellStyle name="Total 7 2 2 7 2 2 2" xfId="21217" xr:uid="{99658379-FB01-4B62-9DE4-094264A7A023}"/>
    <cellStyle name="Total 7 2 2 7 2 2 2 2" xfId="25718" xr:uid="{1FFE3CBD-089E-4A1E-BEB7-7F4243708C0A}"/>
    <cellStyle name="Total 7 2 2 7 2 2 3" xfId="27617" xr:uid="{42F40000-082F-4160-B885-3713741B0F5D}"/>
    <cellStyle name="Total 7 2 2 7 2 3" xfId="13019" xr:uid="{87AC803E-7733-4859-A866-CD21FB2CEB0D}"/>
    <cellStyle name="Total 7 2 2 7 2 3 2" xfId="22008" xr:uid="{83FB0C55-EBBA-4190-B758-98279ADAF314}"/>
    <cellStyle name="Total 7 2 2 7 2 3 2 2" xfId="30250" xr:uid="{9751055C-2D5A-4FCC-A30A-94CEA5EE92CD}"/>
    <cellStyle name="Total 7 2 2 7 2 3 3" xfId="32607" xr:uid="{05C7B773-CED6-4130-AC54-76A8A0177E1D}"/>
    <cellStyle name="Total 7 2 2 7 2 4" xfId="16091" xr:uid="{C1B2AE71-C493-4C92-B008-A5EEE5B2C4AD}"/>
    <cellStyle name="Total 7 2 2 7 2 4 2" xfId="35486" xr:uid="{BFEA73E5-8DBD-42F0-9A27-6DA8EADC912E}"/>
    <cellStyle name="Total 7 2 2 7 2 5" xfId="25739" xr:uid="{020F5F8B-9501-48D3-9684-9D1189A4443B}"/>
    <cellStyle name="Total 7 2 2 7 3" xfId="9665" xr:uid="{B9DE4000-6F09-4B03-8D59-226B6FD8103F}"/>
    <cellStyle name="Total 7 2 2 7 3 2" xfId="18654" xr:uid="{F9C3C579-4C9F-4AF9-8069-CCA06F20DF22}"/>
    <cellStyle name="Total 7 2 2 7 3 2 2" xfId="31308" xr:uid="{4550D69F-8CE9-4758-AC4F-0DDA1178FA00}"/>
    <cellStyle name="Total 7 2 2 7 3 3" xfId="34715" xr:uid="{14665C8E-0F1D-4773-81FB-508D33F12170}"/>
    <cellStyle name="Total 7 2 2 7 4" xfId="30086" xr:uid="{61C190B6-5980-4A8A-BA50-C7694863C1BA}"/>
    <cellStyle name="Total 7 2 2 8" xfId="4879" xr:uid="{95E899C5-03A2-4A5A-ADE9-3458C484EAF1}"/>
    <cellStyle name="Total 7 2 2 8 2" xfId="7465" xr:uid="{D0AAD278-61CD-4F47-80FA-78494898569B}"/>
    <cellStyle name="Total 7 2 2 8 2 2" xfId="16454" xr:uid="{48C5055E-B4EF-469D-9A08-1721BF277D52}"/>
    <cellStyle name="Total 7 2 2 8 2 2 2" xfId="32959" xr:uid="{42C1BF7B-FB9E-492E-8D30-F3FE027A4A91}"/>
    <cellStyle name="Total 7 2 2 8 2 3" xfId="43590" xr:uid="{269C73C4-2029-44FD-9E10-C6DDE0FC9FE9}"/>
    <cellStyle name="Total 7 2 2 8 3" xfId="10102" xr:uid="{5F7E3C6B-EBEE-4712-ABCD-CAC4BD26F533}"/>
    <cellStyle name="Total 7 2 2 8 3 2" xfId="19091" xr:uid="{FAF3598A-1FD7-4B80-9CFD-1A12ADC957D1}"/>
    <cellStyle name="Total 7 2 2 8 3 2 2" xfId="40598" xr:uid="{7F406BA9-4350-4113-8880-AAFBFE0BCDD5}"/>
    <cellStyle name="Total 7 2 2 8 3 3" xfId="33386" xr:uid="{B5FF8DC0-C518-4A5B-BD2E-2191BD842350}"/>
    <cellStyle name="Total 7 2 2 8 4" xfId="13868" xr:uid="{0563A909-9F5F-4CCA-AC38-A10B36BBFC41}"/>
    <cellStyle name="Total 7 2 2 8 4 2" xfId="32135" xr:uid="{BFAEC541-15E6-48A2-AC20-A4A04B5979DB}"/>
    <cellStyle name="Total 7 2 2 8 5" xfId="35747" xr:uid="{CE04EC67-0C6A-4787-8BEC-EBBA1D28D5CA}"/>
    <cellStyle name="Total 7 2 2 9" xfId="6787" xr:uid="{F76D0285-B07E-4391-A467-33FB1256285E}"/>
    <cellStyle name="Total 7 2 2 9 2" xfId="11986" xr:uid="{7513F381-C2B9-49E7-9024-8966AA1965FE}"/>
    <cellStyle name="Total 7 2 2 9 2 2" xfId="20975" xr:uid="{AA3784A5-D56D-4005-B8D2-8D937B18CE5A}"/>
    <cellStyle name="Total 7 2 2 9 2 2 2" xfId="42705" xr:uid="{FB4491F0-7D35-44C4-93AE-012700A055D9}"/>
    <cellStyle name="Total 7 2 2 9 2 3" xfId="26640" xr:uid="{3F17092C-624D-4C23-9377-84B6DE204044}"/>
    <cellStyle name="Total 7 2 2 9 3" xfId="15776" xr:uid="{37ED3A1E-1D69-4DD1-904A-6B3DA5604613}"/>
    <cellStyle name="Total 7 2 2 9 3 2" xfId="36363" xr:uid="{6E9D3C58-B348-4DD1-A0DE-B69B6EDE386B}"/>
    <cellStyle name="Total 7 2 2 9 4" xfId="23391" xr:uid="{9A31806A-B7FA-44CE-979F-4C6D763847E4}"/>
    <cellStyle name="Total 7 2 3" xfId="702" xr:uid="{0577CF74-85CF-4841-902E-4BCFB243E3B4}"/>
    <cellStyle name="Total 7 2 3 2" xfId="5078" xr:uid="{821F9545-9E19-4654-AB31-3FC04EAE0B29}"/>
    <cellStyle name="Total 7 2 3 2 2" xfId="7664" xr:uid="{6E29A238-7B77-417E-AAD4-15EC73A9412D}"/>
    <cellStyle name="Total 7 2 3 2 2 2" xfId="16653" xr:uid="{9FE9A2AC-B25D-410C-A811-DBE97D2C4D0D}"/>
    <cellStyle name="Total 7 2 3 2 2 2 2" xfId="27794" xr:uid="{88E0E443-596C-4B5E-BDC2-2DD31BE61A6D}"/>
    <cellStyle name="Total 7 2 3 2 2 3" xfId="43665" xr:uid="{C790E6E6-39CA-4C0D-B336-CBA44D22930C}"/>
    <cellStyle name="Total 7 2 3 2 3" xfId="10301" xr:uid="{06F17B35-A2BF-4E37-8904-C9D27A00BED7}"/>
    <cellStyle name="Total 7 2 3 2 3 2" xfId="19290" xr:uid="{378CD704-CCE1-4910-B62B-A7260A6501B4}"/>
    <cellStyle name="Total 7 2 3 2 3 2 2" xfId="35215" xr:uid="{EE348060-B5A3-4688-B7C1-045943DD243B}"/>
    <cellStyle name="Total 7 2 3 2 3 3" xfId="43859" xr:uid="{59ABE206-08A0-4983-9FD5-EA8241D438B5}"/>
    <cellStyle name="Total 7 2 3 2 4" xfId="14067" xr:uid="{CDFE80FA-401E-4543-998D-C43E379810EE}"/>
    <cellStyle name="Total 7 2 3 2 4 2" xfId="39213" xr:uid="{942F86EB-FA15-4789-8D4C-BCEB8386505E}"/>
    <cellStyle name="Total 7 2 3 2 5" xfId="37127" xr:uid="{6D4DA32A-B128-4EC6-8218-03D42178269B}"/>
    <cellStyle name="Total 7 2 3 2 6" xfId="58599" xr:uid="{60F65FFE-FD6F-48C4-B963-218877B29900}"/>
    <cellStyle name="Total 7 2 3 3" xfId="3139" xr:uid="{2C3D774F-C370-4AB9-AD43-8B09CA711D97}"/>
    <cellStyle name="Total 7 2 3 3 2" xfId="36485" xr:uid="{5080144E-95A0-4C33-BBF1-2CBE559ABE1A}"/>
    <cellStyle name="Total 7 2 3 4" xfId="26261" xr:uid="{FF3E364B-43C7-41AE-877E-11E3FD84A05D}"/>
    <cellStyle name="Total 7 2 3 5" xfId="51818" xr:uid="{4EB079FB-7BB7-4320-85D7-D1BAE9910254}"/>
    <cellStyle name="Total 7 2 4" xfId="1047" xr:uid="{5BE58031-4725-4488-A89B-06B80BA87BE9}"/>
    <cellStyle name="Total 7 2 4 2" xfId="5399" xr:uid="{7D2B386E-0198-4D1F-86C6-C4322AB9C28E}"/>
    <cellStyle name="Total 7 2 4 2 2" xfId="7985" xr:uid="{26395A05-D31B-4940-93F7-777E8ADE7067}"/>
    <cellStyle name="Total 7 2 4 2 2 2" xfId="16974" xr:uid="{5BE455B5-2FB5-41AA-B9B6-B8D5E02D0BE2}"/>
    <cellStyle name="Total 7 2 4 2 2 2 2" xfId="22905" xr:uid="{3EB1359B-B176-4858-AA35-D7D65D1AF3BB}"/>
    <cellStyle name="Total 7 2 4 2 2 3" xfId="42057" xr:uid="{A14A24A7-DFDA-4760-85A1-4346A66E1E53}"/>
    <cellStyle name="Total 7 2 4 2 3" xfId="10622" xr:uid="{2E01D692-C799-48B7-BB78-ADDDC0A5B035}"/>
    <cellStyle name="Total 7 2 4 2 3 2" xfId="19611" xr:uid="{F1F0D63D-0F68-4053-9E6E-58FC8A17EEB2}"/>
    <cellStyle name="Total 7 2 4 2 3 2 2" xfId="30246" xr:uid="{96268A64-3805-44E6-8F51-2CB60B491454}"/>
    <cellStyle name="Total 7 2 4 2 3 3" xfId="32115" xr:uid="{5EB0B2DC-8208-4AAA-83B5-1CE46AB6BAEA}"/>
    <cellStyle name="Total 7 2 4 2 4" xfId="14388" xr:uid="{A25691B6-E55D-4889-9A74-65D10EA84C6B}"/>
    <cellStyle name="Total 7 2 4 2 4 2" xfId="38840" xr:uid="{78A72DF1-AC87-403C-B1C6-8B4325524D51}"/>
    <cellStyle name="Total 7 2 4 2 5" xfId="23729" xr:uid="{E0F3EDBF-4946-44B0-9F30-486430F1E191}"/>
    <cellStyle name="Total 7 2 4 2 6" xfId="54659" xr:uid="{8DC4B512-15F4-429C-8340-9E5ED2FF8CD9}"/>
    <cellStyle name="Total 7 2 4 3" xfId="3484" xr:uid="{3A2D6FC2-045A-43AB-98FA-989712ED8E36}"/>
    <cellStyle name="Total 7 2 4 3 2" xfId="34536" xr:uid="{78B054D8-D19B-4A73-9578-D66BA4B2D593}"/>
    <cellStyle name="Total 7 2 4 4" xfId="34098" xr:uid="{E7ACB53E-65D7-4509-A656-8996EE6F869B}"/>
    <cellStyle name="Total 7 2 4 5" xfId="47858" xr:uid="{53F0D927-EE18-42D7-8AA1-5D3145C5E576}"/>
    <cellStyle name="Total 7 2 5" xfId="1391" xr:uid="{9FB25E4F-50E3-4A28-B93C-3920F6A21AA2}"/>
    <cellStyle name="Total 7 2 5 2" xfId="5736" xr:uid="{FB14DE2F-5939-4C1F-9476-CF7E5403D7FC}"/>
    <cellStyle name="Total 7 2 5 2 2" xfId="8322" xr:uid="{CCDE5E52-04BF-4178-80A7-668ADB97C85C}"/>
    <cellStyle name="Total 7 2 5 2 2 2" xfId="17311" xr:uid="{C5AE195F-09CB-4A07-A57C-5C473D9C02F0}"/>
    <cellStyle name="Total 7 2 5 2 2 2 2" xfId="25034" xr:uid="{0CB9F64A-55C7-4E7F-BF8B-09930E0FDDB1}"/>
    <cellStyle name="Total 7 2 5 2 2 3" xfId="31608" xr:uid="{F3CEEF2B-A04A-4F17-B4C0-C5A0887D58BE}"/>
    <cellStyle name="Total 7 2 5 2 3" xfId="10959" xr:uid="{1CE5B877-859A-46F5-9970-D8E7E2C0FE97}"/>
    <cellStyle name="Total 7 2 5 2 3 2" xfId="19948" xr:uid="{6CDE4910-4E66-4C53-8716-D7377439F155}"/>
    <cellStyle name="Total 7 2 5 2 3 2 2" xfId="22406" xr:uid="{94F5323F-B721-4046-9472-9A321140FE1B}"/>
    <cellStyle name="Total 7 2 5 2 3 3" xfId="40249" xr:uid="{14683F4B-1B50-4FBE-A182-F68C05038B70}"/>
    <cellStyle name="Total 7 2 5 2 4" xfId="14725" xr:uid="{DDC62D3C-DB88-4808-9C27-C7082EF06C8F}"/>
    <cellStyle name="Total 7 2 5 2 4 2" xfId="22745" xr:uid="{F58EBD20-936E-4591-BBF1-DC46690BDEC4}"/>
    <cellStyle name="Total 7 2 5 2 5" xfId="41252" xr:uid="{03E96F51-D5D8-48FF-97C9-40943A662E3C}"/>
    <cellStyle name="Total 7 2 5 3" xfId="3828" xr:uid="{4DAEF748-04CB-4E17-9A2E-6F6170921C80}"/>
    <cellStyle name="Total 7 2 5 3 2" xfId="37554" xr:uid="{222CBE95-1759-4497-B1A7-E959C2DCA529}"/>
    <cellStyle name="Total 7 2 5 4" xfId="33279" xr:uid="{44133E3E-AFE6-4AF4-A197-BB1106256EA1}"/>
    <cellStyle name="Total 7 2 6" xfId="1711" xr:uid="{7B079188-F011-47A4-AECF-9E0FB66FB36F}"/>
    <cellStyle name="Total 7 2 6 2" xfId="6037" xr:uid="{46141127-3FDA-4976-BB6E-75A26F8571B8}"/>
    <cellStyle name="Total 7 2 6 2 2" xfId="8623" xr:uid="{135B3B83-402C-4B3F-9B0F-38C6DD485926}"/>
    <cellStyle name="Total 7 2 6 2 2 2" xfId="17612" xr:uid="{0D5D1337-0E64-4022-8441-052C04F0E985}"/>
    <cellStyle name="Total 7 2 6 2 2 2 2" xfId="41135" xr:uid="{C0986E1E-65FC-466F-9DCA-2EB5153CBC6C}"/>
    <cellStyle name="Total 7 2 6 2 2 3" xfId="42303" xr:uid="{06EB0C06-EA9A-49E1-BB54-36F4BF937F73}"/>
    <cellStyle name="Total 7 2 6 2 3" xfId="11260" xr:uid="{5816BAC7-5733-4618-A3FB-372F9AFE3125}"/>
    <cellStyle name="Total 7 2 6 2 3 2" xfId="20249" xr:uid="{293D2E37-2F70-47E3-A355-29C550880921}"/>
    <cellStyle name="Total 7 2 6 2 3 2 2" xfId="25091" xr:uid="{468A7C0C-6CA8-4D29-A334-2A8E4EA779B8}"/>
    <cellStyle name="Total 7 2 6 2 3 3" xfId="36476" xr:uid="{B185DBAB-6BA0-4539-ACDC-7C11F1971E91}"/>
    <cellStyle name="Total 7 2 6 2 4" xfId="15026" xr:uid="{85AC67E8-E116-4E22-AE1C-A5E0B1D41457}"/>
    <cellStyle name="Total 7 2 6 2 4 2" xfId="31689" xr:uid="{F0E2415C-148B-4F96-AB37-0F0D8E2D35F3}"/>
    <cellStyle name="Total 7 2 6 2 5" xfId="38941" xr:uid="{C1029856-907A-4899-8495-34C8284BB391}"/>
    <cellStyle name="Total 7 2 6 3" xfId="4148" xr:uid="{227B11B1-B658-49FB-88B6-4FCCABFD07B0}"/>
    <cellStyle name="Total 7 2 6 3 2" xfId="34423" xr:uid="{2B64A258-5994-4BFB-A487-05005409034D}"/>
    <cellStyle name="Total 7 2 6 4" xfId="22182" xr:uid="{DE65FC9D-E9B8-49E9-92C3-6E129B6A53EC}"/>
    <cellStyle name="Total 7 2 7" xfId="2010" xr:uid="{631F363A-7A0C-4508-82FE-C1E10D3190B8}"/>
    <cellStyle name="Total 7 2 7 2" xfId="6318" xr:uid="{708A0ED8-2F39-4555-898D-EF66EB2FE472}"/>
    <cellStyle name="Total 7 2 7 2 2" xfId="8904" xr:uid="{F612A99D-CE66-4531-8261-1F26266F18BC}"/>
    <cellStyle name="Total 7 2 7 2 2 2" xfId="17893" xr:uid="{BAE94252-DF0C-41F9-B11C-333C740CC48F}"/>
    <cellStyle name="Total 7 2 7 2 2 2 2" xfId="31776" xr:uid="{48981E5A-764F-4BE5-9BED-34FD792D6519}"/>
    <cellStyle name="Total 7 2 7 2 2 3" xfId="30331" xr:uid="{1F575B46-406F-4149-B09E-F130FFDF1E16}"/>
    <cellStyle name="Total 7 2 7 2 3" xfId="11541" xr:uid="{8F48D398-8CBF-460D-8165-016C9E9CA919}"/>
    <cellStyle name="Total 7 2 7 2 3 2" xfId="20530" xr:uid="{6C8768E9-6945-496C-8B44-93395E9FAE51}"/>
    <cellStyle name="Total 7 2 7 2 3 2 2" xfId="38525" xr:uid="{1A7AEB67-779E-4E4F-A0B8-BFB041154E48}"/>
    <cellStyle name="Total 7 2 7 2 3 3" xfId="40274" xr:uid="{714C4298-58A4-4CAC-85AA-DEB33AD9EB89}"/>
    <cellStyle name="Total 7 2 7 2 4" xfId="15307" xr:uid="{3CC16788-FC70-4530-8BB4-DC0FC8445580}"/>
    <cellStyle name="Total 7 2 7 2 4 2" xfId="37037" xr:uid="{09655E19-536A-4856-B90E-42D3F161F7E6}"/>
    <cellStyle name="Total 7 2 7 2 5" xfId="25138" xr:uid="{B8CF1561-952B-40C1-A429-A6BB6AA1DA19}"/>
    <cellStyle name="Total 7 2 7 3" xfId="4447" xr:uid="{7CF109E0-7034-4537-86CF-11F5B726F869}"/>
    <cellStyle name="Total 7 2 7 3 2" xfId="40094" xr:uid="{9AEFED9D-01ED-4A07-9A48-155FB2529ED1}"/>
    <cellStyle name="Total 7 2 7 4" xfId="33523" xr:uid="{6C8A17C8-B039-4BD6-9C2E-B3BF050B68B8}"/>
    <cellStyle name="Total 7 2 8" xfId="2821" xr:uid="{1B0D9C30-DBBB-4A70-B9C6-EEA921E9C6F4}"/>
    <cellStyle name="Total 7 2 8 2" xfId="6971" xr:uid="{7F8BAAF5-C4CA-49A9-85B2-7EA15116541F}"/>
    <cellStyle name="Total 7 2 8 2 2" xfId="12100" xr:uid="{1CC2111A-36EA-458E-88C4-2ACB90813152}"/>
    <cellStyle name="Total 7 2 8 2 2 2" xfId="21089" xr:uid="{38C4B52E-003D-4ED7-BA55-20AE06C02A79}"/>
    <cellStyle name="Total 7 2 8 2 2 2 2" xfId="24792" xr:uid="{6BD40135-E595-4607-97C1-55C5075BD492}"/>
    <cellStyle name="Total 7 2 8 2 2 3" xfId="41950" xr:uid="{3BB6CA69-D303-451D-8B13-79A61C404F0F}"/>
    <cellStyle name="Total 7 2 8 2 3" xfId="12919" xr:uid="{B8C48C08-1181-4A4E-8D98-690DEB9F3271}"/>
    <cellStyle name="Total 7 2 8 2 3 2" xfId="21908" xr:uid="{A47C1A8A-86C7-482D-B96A-E9FF2849B444}"/>
    <cellStyle name="Total 7 2 8 2 3 2 2" xfId="30572" xr:uid="{C9DF2E74-B889-49EC-8CD1-28E4ACC31643}"/>
    <cellStyle name="Total 7 2 8 2 3 3" xfId="32713" xr:uid="{A4134EAE-2AA6-43A6-8361-A833C1F64826}"/>
    <cellStyle name="Total 7 2 8 2 4" xfId="15960" xr:uid="{DF71B5E4-CE5E-4B99-874F-3C86F4C96822}"/>
    <cellStyle name="Total 7 2 8 2 4 2" xfId="24411" xr:uid="{095AA98C-6641-43DE-B34B-88BFAA1656DC}"/>
    <cellStyle name="Total 7 2 8 2 5" xfId="29148" xr:uid="{A0266B71-83F8-481E-8F5A-DD0B3389BD5E}"/>
    <cellStyle name="Total 7 2 8 3" xfId="9534" xr:uid="{2C88F859-5533-4724-89C0-91CBBE671035}"/>
    <cellStyle name="Total 7 2 8 3 2" xfId="18523" xr:uid="{55C62591-83AD-4463-9C84-9E280A71C163}"/>
    <cellStyle name="Total 7 2 8 3 2 2" xfId="40805" xr:uid="{7DA822A6-6E9B-485F-A973-6B059132332E}"/>
    <cellStyle name="Total 7 2 8 3 3" xfId="30499" xr:uid="{E3D448E9-1CCC-40D2-8DBF-B155E447960C}"/>
    <cellStyle name="Total 7 2 8 4" xfId="36043" xr:uid="{114AF164-3DF3-4576-B00B-7B29B1483747}"/>
    <cellStyle name="Total 7 2 9" xfId="4754" xr:uid="{2FEA2591-8397-40B1-8949-8F79AE181915}"/>
    <cellStyle name="Total 7 2 9 2" xfId="7340" xr:uid="{53F4772F-7EE5-4C3A-B7DB-7D13F3D61895}"/>
    <cellStyle name="Total 7 2 9 2 2" xfId="16329" xr:uid="{1E26C477-C843-4BDF-8E26-FC34E8DECA5E}"/>
    <cellStyle name="Total 7 2 9 2 2 2" xfId="24186" xr:uid="{9B0E4257-13A9-407D-9AF9-9CEBD38A75D8}"/>
    <cellStyle name="Total 7 2 9 2 3" xfId="33416" xr:uid="{1FDF8DFA-CA18-47D7-9BF8-F3DEC9D4DFB5}"/>
    <cellStyle name="Total 7 2 9 3" xfId="9977" xr:uid="{0790FF16-82C0-4D51-95BA-D80704D28B74}"/>
    <cellStyle name="Total 7 2 9 3 2" xfId="18966" xr:uid="{DFA6AC6A-EE81-4CA9-9AFB-3F9527DD5574}"/>
    <cellStyle name="Total 7 2 9 3 2 2" xfId="41858" xr:uid="{2A57AE2D-2080-4ECD-8A99-E40ECD892DFC}"/>
    <cellStyle name="Total 7 2 9 3 3" xfId="43815" xr:uid="{5DC45F85-8C96-4EE5-9BF4-29E0DFC7B40D}"/>
    <cellStyle name="Total 7 2 9 4" xfId="13743" xr:uid="{ED1297F1-CC4A-44AA-93F9-967F27183922}"/>
    <cellStyle name="Total 7 2 9 4 2" xfId="28481" xr:uid="{78DC70CB-8D00-4734-837F-00226CC69E77}"/>
    <cellStyle name="Total 7 2 9 5" xfId="42838" xr:uid="{FB5BF8BB-5369-40F7-9123-89EA4116208A}"/>
    <cellStyle name="Total 7 3" xfId="425" xr:uid="{F786FE2F-5FDF-4816-AFDE-3499FD006624}"/>
    <cellStyle name="Total 7 3 10" xfId="9290" xr:uid="{F47C4F70-3BAA-46A4-9ADF-5EE863E88703}"/>
    <cellStyle name="Total 7 3 10 2" xfId="18279" xr:uid="{E02F4C59-F74C-4B5E-941A-42FD1E75C33E}"/>
    <cellStyle name="Total 7 3 10 2 2" xfId="32826" xr:uid="{D893F90F-73BB-43F9-A52D-F9DA6A9CF7A7}"/>
    <cellStyle name="Total 7 3 10 3" xfId="25137" xr:uid="{B5498EA9-EC7C-4A3F-9E21-A43D3EC2A3CB}"/>
    <cellStyle name="Total 7 3 11" xfId="12541" xr:uid="{1DD2AC50-09A8-47A5-8FDD-7355D36BC4B9}"/>
    <cellStyle name="Total 7 3 11 2" xfId="21530" xr:uid="{C82353F1-17B7-4F87-9258-38CF2A905C22}"/>
    <cellStyle name="Total 7 3 11 2 2" xfId="30266" xr:uid="{4F460F0A-245B-4E9E-915A-08C85DE727C9}"/>
    <cellStyle name="Total 7 3 11 3" xfId="30438" xr:uid="{3AE6B373-C171-454B-B443-DA17E6135D3D}"/>
    <cellStyle name="Total 7 3 12" xfId="2431" xr:uid="{30C1D745-E627-4524-A536-0C1C8EDFFE4A}"/>
    <cellStyle name="Total 7 3 12 2" xfId="31593" xr:uid="{AE70DE61-8CC7-4F5A-BFBC-33A81A226272}"/>
    <cellStyle name="Total 7 3 13" xfId="13340" xr:uid="{A6EC62AC-B79D-4DE7-9E37-922743E2C75B}"/>
    <cellStyle name="Total 7 3 13 2" xfId="33716" xr:uid="{1ED11737-E503-45D5-AC1C-392B629DEE9E}"/>
    <cellStyle name="Total 7 3 14" xfId="41829" xr:uid="{9AD4103A-900D-442C-8514-906AB92ECD63}"/>
    <cellStyle name="Total 7 3 15" xfId="46643" xr:uid="{7F5B5F81-E0C7-4C98-BD0F-718C9DE96B95}"/>
    <cellStyle name="Total 7 3 2" xfId="774" xr:uid="{4D9947BA-1BA9-4861-B5BB-B07867717E93}"/>
    <cellStyle name="Total 7 3 2 2" xfId="5144" xr:uid="{4B74FE02-A2F5-4C57-A409-1B138932C722}"/>
    <cellStyle name="Total 7 3 2 2 2" xfId="7730" xr:uid="{D2274BB2-C6C3-4FEC-8231-51CF03E144E9}"/>
    <cellStyle name="Total 7 3 2 2 2 2" xfId="16719" xr:uid="{D517B3A8-D1EB-475F-8666-C99F380969EB}"/>
    <cellStyle name="Total 7 3 2 2 2 2 2" xfId="37235" xr:uid="{23F098E1-00EF-41F5-B108-359BEF060530}"/>
    <cellStyle name="Total 7 3 2 2 2 3" xfId="24889" xr:uid="{EEFA8FD5-CE5B-4E87-AF63-EED65C1F06D7}"/>
    <cellStyle name="Total 7 3 2 2 3" xfId="10367" xr:uid="{B4D8D4A3-8887-4D45-88D5-4836CA6854DE}"/>
    <cellStyle name="Total 7 3 2 2 3 2" xfId="19356" xr:uid="{C61A1EFC-3184-4197-B7E0-77D4C45F04EC}"/>
    <cellStyle name="Total 7 3 2 2 3 2 2" xfId="42918" xr:uid="{E64C66C0-BB7C-4999-8C3E-3E174515F88B}"/>
    <cellStyle name="Total 7 3 2 2 3 3" xfId="40256" xr:uid="{EAA81E90-9F20-497A-B41E-50988549D50C}"/>
    <cellStyle name="Total 7 3 2 2 4" xfId="14133" xr:uid="{94433020-F999-4D12-A9F2-E4A8703C0330}"/>
    <cellStyle name="Total 7 3 2 2 4 2" xfId="24079" xr:uid="{A20C1DDC-39B7-428D-8076-A0899327586E}"/>
    <cellStyle name="Total 7 3 2 2 5" xfId="32303" xr:uid="{4409992E-6708-4213-9BEF-5B2A85599ABB}"/>
    <cellStyle name="Total 7 3 2 2 6" xfId="56922" xr:uid="{744A60C0-5637-4300-A4E6-677DFD4DA2E8}"/>
    <cellStyle name="Total 7 3 2 3" xfId="3211" xr:uid="{66FCB7A1-7545-4A38-B9B8-4FFEDD6A2137}"/>
    <cellStyle name="Total 7 3 2 3 2" xfId="29486" xr:uid="{973FB5E7-5773-48FD-8E18-3023E93FE160}"/>
    <cellStyle name="Total 7 3 2 4" xfId="29346" xr:uid="{636E53BA-94FE-4BB1-9A58-5A3D13646709}"/>
    <cellStyle name="Total 7 3 2 5" xfId="50140" xr:uid="{E58E6AE1-E35A-4748-8723-CBCC50ACD970}"/>
    <cellStyle name="Total 7 3 3" xfId="1119" xr:uid="{3EA56720-0B02-45C3-BA28-61747F0F90F8}"/>
    <cellStyle name="Total 7 3 3 2" xfId="5465" xr:uid="{08685172-3B98-41A6-89B6-D6C296A36089}"/>
    <cellStyle name="Total 7 3 3 2 2" xfId="8051" xr:uid="{30D45CCA-9F52-412E-9295-798411B684B7}"/>
    <cellStyle name="Total 7 3 3 2 2 2" xfId="17040" xr:uid="{0D0F7F0B-F8CF-484A-9DF7-42887E9EADB8}"/>
    <cellStyle name="Total 7 3 3 2 2 2 2" xfId="25476" xr:uid="{64F9ABC7-C9C3-4FCD-B9DB-6CCDFB9F6729}"/>
    <cellStyle name="Total 7 3 3 2 2 3" xfId="41304" xr:uid="{C3B151B2-B199-4DB4-9F9E-7B76D7EB5729}"/>
    <cellStyle name="Total 7 3 3 2 3" xfId="10688" xr:uid="{887DBCC2-42D6-4BED-9664-104EDF6578D8}"/>
    <cellStyle name="Total 7 3 3 2 3 2" xfId="19677" xr:uid="{CC71F2B8-DFCD-4CDA-8D43-2FCB1BC4796C}"/>
    <cellStyle name="Total 7 3 3 2 3 2 2" xfId="29697" xr:uid="{5FC404AB-7E0F-4D2E-9C09-998C38E3FF90}"/>
    <cellStyle name="Total 7 3 3 2 3 3" xfId="23073" xr:uid="{7B07742E-8410-4588-AC21-8EACBA67FB95}"/>
    <cellStyle name="Total 7 3 3 2 4" xfId="14454" xr:uid="{64429A12-5558-47BD-9A5C-530E906BD042}"/>
    <cellStyle name="Total 7 3 3 2 4 2" xfId="23605" xr:uid="{CCE8D08E-D52B-4027-BC08-2C9A4A3C4BC2}"/>
    <cellStyle name="Total 7 3 3 2 5" xfId="33406" xr:uid="{2EC77AF4-E35E-4CD4-BB57-4583C9779C9F}"/>
    <cellStyle name="Total 7 3 3 2 6" xfId="58298" xr:uid="{A7090F50-68AA-461C-B97B-DC808017EE7B}"/>
    <cellStyle name="Total 7 3 3 3" xfId="3556" xr:uid="{9AB4CA88-D2C6-45A7-9485-7D699B850723}"/>
    <cellStyle name="Total 7 3 3 3 2" xfId="33657" xr:uid="{35EC0ED4-CC4B-4040-AEAD-BE17D2B34E91}"/>
    <cellStyle name="Total 7 3 3 4" xfId="27853" xr:uid="{0714698A-3AF2-4525-8EE0-34B7DC169C14}"/>
    <cellStyle name="Total 7 3 3 5" xfId="51516" xr:uid="{B985DDCB-597B-4D67-9875-39B07F8DA59C}"/>
    <cellStyle name="Total 7 3 4" xfId="1463" xr:uid="{ABC3C011-38B6-4A42-B25E-6CD207E54F32}"/>
    <cellStyle name="Total 7 3 4 2" xfId="5808" xr:uid="{D646B45C-2339-4E55-BAE9-0682D4606B11}"/>
    <cellStyle name="Total 7 3 4 2 2" xfId="8394" xr:uid="{C8448D2E-CD3E-4771-ADCE-B52C2D05633E}"/>
    <cellStyle name="Total 7 3 4 2 2 2" xfId="17383" xr:uid="{99F3BE21-1D13-422E-B232-5BE6B964357B}"/>
    <cellStyle name="Total 7 3 4 2 2 2 2" xfId="33575" xr:uid="{2418627F-16ED-4771-B829-3021FCC5D64E}"/>
    <cellStyle name="Total 7 3 4 2 2 3" xfId="37906" xr:uid="{1461C1BA-6D2D-498A-8045-E4F6AE214CD4}"/>
    <cellStyle name="Total 7 3 4 2 3" xfId="11031" xr:uid="{711BF523-3816-4742-BC05-1268CB34C8E1}"/>
    <cellStyle name="Total 7 3 4 2 3 2" xfId="20020" xr:uid="{15D95CE6-6A92-457C-8BB0-92BA83F7B72A}"/>
    <cellStyle name="Total 7 3 4 2 3 2 2" xfId="29081" xr:uid="{C6E7176E-CF86-4523-B98C-FC99DE268409}"/>
    <cellStyle name="Total 7 3 4 2 3 3" xfId="41632" xr:uid="{9BBA71CA-1A26-4D39-87DC-E31C43C932D9}"/>
    <cellStyle name="Total 7 3 4 2 4" xfId="14797" xr:uid="{AF738902-0B33-421F-A3FE-F2839A6C1001}"/>
    <cellStyle name="Total 7 3 4 2 4 2" xfId="37471" xr:uid="{0BFE260C-E71C-48F8-BD84-A0DC2B52E0B9}"/>
    <cellStyle name="Total 7 3 4 2 5" xfId="35056" xr:uid="{85A61511-F1C9-473C-B310-CA416C9C492E}"/>
    <cellStyle name="Total 7 3 4 2 6" xfId="55049" xr:uid="{55A96BE9-3FFC-4A20-B799-0AFF20ADC75F}"/>
    <cellStyle name="Total 7 3 4 3" xfId="3900" xr:uid="{E93EE1B0-487E-49A1-9680-5910DD006E76}"/>
    <cellStyle name="Total 7 3 4 3 2" xfId="41192" xr:uid="{0F49DAB3-A14E-41F7-ACAB-466B35AC57B8}"/>
    <cellStyle name="Total 7 3 4 4" xfId="42134" xr:uid="{51C62153-1AE1-40C8-BB98-D77BCE59A44A}"/>
    <cellStyle name="Total 7 3 4 5" xfId="48257" xr:uid="{A9FD074A-862C-4635-9647-550FC1F5CC7D}"/>
    <cellStyle name="Total 7 3 5" xfId="1696" xr:uid="{19135E9D-4871-4AFF-A256-C9C0BD8C7320}"/>
    <cellStyle name="Total 7 3 5 2" xfId="6022" xr:uid="{21983F3D-D3C7-48F7-8B67-D27BF25FE548}"/>
    <cellStyle name="Total 7 3 5 2 2" xfId="8608" xr:uid="{4771945C-5853-485C-BABD-68638ABCD878}"/>
    <cellStyle name="Total 7 3 5 2 2 2" xfId="17597" xr:uid="{299DC61B-A09C-48F7-96D5-FA495A8EAE7C}"/>
    <cellStyle name="Total 7 3 5 2 2 2 2" xfId="36562" xr:uid="{69A386C2-B0FC-4918-9482-1D7E2E57A8AE}"/>
    <cellStyle name="Total 7 3 5 2 2 3" xfId="33860" xr:uid="{890B9D87-DFAE-456C-B4A8-32222D6E2E48}"/>
    <cellStyle name="Total 7 3 5 2 3" xfId="11245" xr:uid="{16B979E0-C4A3-49E6-A0DB-6B42DC91293E}"/>
    <cellStyle name="Total 7 3 5 2 3 2" xfId="20234" xr:uid="{CFFEDB0B-BC3A-4560-BCB9-EC311B2F22B9}"/>
    <cellStyle name="Total 7 3 5 2 3 2 2" xfId="38852" xr:uid="{1605A063-BAF5-4D98-AB9C-DF34BB12C0D9}"/>
    <cellStyle name="Total 7 3 5 2 3 3" xfId="35389" xr:uid="{B3A3D16B-DED8-4DCA-B72C-76B42A923CF0}"/>
    <cellStyle name="Total 7 3 5 2 4" xfId="15011" xr:uid="{7CD5DBCB-A06C-419A-97C8-BAC417C4B71B}"/>
    <cellStyle name="Total 7 3 5 2 4 2" xfId="27381" xr:uid="{BC95A6A6-0526-421E-9682-59F98E254585}"/>
    <cellStyle name="Total 7 3 5 2 5" xfId="26790" xr:uid="{1A89C0E8-8591-45CD-8BCF-E70268A9F2AB}"/>
    <cellStyle name="Total 7 3 5 3" xfId="4133" xr:uid="{88C5FCA7-CEFD-4486-A7B8-CB4E0CDB21EF}"/>
    <cellStyle name="Total 7 3 5 3 2" xfId="26208" xr:uid="{CB394DFB-F480-4A93-AE99-6A65465B81C6}"/>
    <cellStyle name="Total 7 3 5 4" xfId="38722" xr:uid="{4B8F6046-11C3-4CEC-86EE-F87E474A35F6}"/>
    <cellStyle name="Total 7 3 5 5" xfId="53349" xr:uid="{39A6329F-4BE0-4F83-ACBA-18F1A5E4F480}"/>
    <cellStyle name="Total 7 3 6" xfId="2082" xr:uid="{60A4DC3F-8513-4097-B0E6-E6749051A7D6}"/>
    <cellStyle name="Total 7 3 6 2" xfId="6384" xr:uid="{E45AE40F-3A0F-44AA-B98C-DDCD80EE4786}"/>
    <cellStyle name="Total 7 3 6 2 2" xfId="8970" xr:uid="{03ECBC18-3720-4540-BF93-1BF5A65E8BDB}"/>
    <cellStyle name="Total 7 3 6 2 2 2" xfId="17959" xr:uid="{F4EA9CB8-B976-42E2-AC25-9B7AB3A35BC1}"/>
    <cellStyle name="Total 7 3 6 2 2 2 2" xfId="32413" xr:uid="{5AD128F6-A9F7-47AA-85E3-69430A1615C9}"/>
    <cellStyle name="Total 7 3 6 2 2 3" xfId="30900" xr:uid="{5B699C4B-7FEE-4B96-A5C0-C729A3B5A6E9}"/>
    <cellStyle name="Total 7 3 6 2 3" xfId="11607" xr:uid="{E3CCDB0A-37D2-4D4C-BB9D-C27524250AC0}"/>
    <cellStyle name="Total 7 3 6 2 3 2" xfId="20596" xr:uid="{DE181733-D7FA-452B-9F45-6F2133A31296}"/>
    <cellStyle name="Total 7 3 6 2 3 2 2" xfId="22548" xr:uid="{154065AA-733E-4631-8BE7-D2D9ED120521}"/>
    <cellStyle name="Total 7 3 6 2 3 3" xfId="24250" xr:uid="{2336AE37-0EC9-463F-B562-0B770510C613}"/>
    <cellStyle name="Total 7 3 6 2 4" xfId="15373" xr:uid="{8A64014F-8381-45A4-843D-4CBC84DCE408}"/>
    <cellStyle name="Total 7 3 6 2 4 2" xfId="30673" xr:uid="{9E67A2CB-02C1-4B19-BE39-A05837D603D1}"/>
    <cellStyle name="Total 7 3 6 2 5" xfId="41030" xr:uid="{A76B0E96-C03C-4400-A07E-456B5EA8A466}"/>
    <cellStyle name="Total 7 3 6 3" xfId="4519" xr:uid="{BA550FCF-6B01-43B6-8582-6212E8B3303B}"/>
    <cellStyle name="Total 7 3 6 3 2" xfId="39300" xr:uid="{0F7484CB-CE7E-4E91-B87B-AC97E1EDE1B6}"/>
    <cellStyle name="Total 7 3 6 4" xfId="32937" xr:uid="{2AA6B9E0-4DEF-4256-890B-FD59DCC3BE2B}"/>
    <cellStyle name="Total 7 3 7" xfId="2892" xr:uid="{53A36A5A-7ECD-4C57-98C4-369EA577DC89}"/>
    <cellStyle name="Total 7 3 7 2" xfId="7042" xr:uid="{DFF5DF2A-9868-4D7E-B9FE-BA04CC7538EC}"/>
    <cellStyle name="Total 7 3 7 2 2" xfId="12168" xr:uid="{358FD039-5E61-4E4A-AA39-25F93146213F}"/>
    <cellStyle name="Total 7 3 7 2 2 2" xfId="21157" xr:uid="{35F45B1A-AC3F-4C4C-82D5-6349E8CB6E79}"/>
    <cellStyle name="Total 7 3 7 2 2 2 2" xfId="41591" xr:uid="{B9C3092B-2A19-41DF-8459-D0AB45A72F9A}"/>
    <cellStyle name="Total 7 3 7 2 2 3" xfId="37377" xr:uid="{93F9DDA9-A45C-4CCC-AC5C-0E91F014C1B3}"/>
    <cellStyle name="Total 7 3 7 2 3" xfId="12973" xr:uid="{FB026CD7-5771-4A24-AF6F-22043E129FF8}"/>
    <cellStyle name="Total 7 3 7 2 3 2" xfId="21962" xr:uid="{8E3F3A94-63DB-4100-A8F6-C0C68518F013}"/>
    <cellStyle name="Total 7 3 7 2 3 2 2" xfId="31383" xr:uid="{4D2667F4-830F-45B6-A4BA-97E9BCF29DA8}"/>
    <cellStyle name="Total 7 3 7 2 3 3" xfId="43869" xr:uid="{DB7E7AA8-0FF3-4615-8B6E-9B9300E9CF9C}"/>
    <cellStyle name="Total 7 3 7 2 4" xfId="16031" xr:uid="{055AFD2B-82C5-477F-B9CE-5FA7EB927E6C}"/>
    <cellStyle name="Total 7 3 7 2 4 2" xfId="36974" xr:uid="{6AFD8F44-E875-4417-B2E0-AB6FA5A6B2C9}"/>
    <cellStyle name="Total 7 3 7 2 5" xfId="29643" xr:uid="{0243B6FD-6EA6-45BB-92A0-38CFFC8BAE8E}"/>
    <cellStyle name="Total 7 3 7 3" xfId="9605" xr:uid="{AF8352ED-2115-43E7-8558-4CC897860F7A}"/>
    <cellStyle name="Total 7 3 7 3 2" xfId="18594" xr:uid="{AFF5A4BD-0223-460C-AF75-861D6698ACDE}"/>
    <cellStyle name="Total 7 3 7 3 2 2" xfId="34147" xr:uid="{75FA1A6B-A49E-43BA-AF9E-08A1EC14D7F0}"/>
    <cellStyle name="Total 7 3 7 3 3" xfId="38127" xr:uid="{8F818B2B-E2E6-4EEE-B999-D56A579F81B5}"/>
    <cellStyle name="Total 7 3 7 4" xfId="25087" xr:uid="{0EC5EEB7-CDDF-4696-9E7C-98BFCE4100BD}"/>
    <cellStyle name="Total 7 3 8" xfId="4820" xr:uid="{F223EFA1-F405-4261-9FD5-E8B134351DAB}"/>
    <cellStyle name="Total 7 3 8 2" xfId="7406" xr:uid="{2B7AA72F-221F-4725-B599-68193B65AEFC}"/>
    <cellStyle name="Total 7 3 8 2 2" xfId="16395" xr:uid="{FBE172D3-9164-4EAA-9458-38597F359EB3}"/>
    <cellStyle name="Total 7 3 8 2 2 2" xfId="23464" xr:uid="{9260BA22-80E8-493C-A712-64E2E70FCB9C}"/>
    <cellStyle name="Total 7 3 8 2 3" xfId="36328" xr:uid="{02885905-57FF-42D7-B14F-39B8532B1D32}"/>
    <cellStyle name="Total 7 3 8 3" xfId="10043" xr:uid="{F4648F07-ADA8-43C7-8ACA-AFD0D3D54573}"/>
    <cellStyle name="Total 7 3 8 3 2" xfId="19032" xr:uid="{F0D4CC2A-A752-4B58-81BA-FB0337E3E706}"/>
    <cellStyle name="Total 7 3 8 3 2 2" xfId="40949" xr:uid="{3071179A-1942-485B-AA6E-AC41DF3E2E59}"/>
    <cellStyle name="Total 7 3 8 3 3" xfId="40258" xr:uid="{5F4259A3-703F-4986-A2D9-0E9B5C893F1B}"/>
    <cellStyle name="Total 7 3 8 4" xfId="13809" xr:uid="{C1E0BD10-AB2B-4C52-9DF3-7D09538AA561}"/>
    <cellStyle name="Total 7 3 8 4 2" xfId="30204" xr:uid="{F5F09B69-064D-4DAD-BF37-AB25199580B6}"/>
    <cellStyle name="Total 7 3 8 5" xfId="35271" xr:uid="{4C339ED8-4DB0-4653-9915-3530FB60A630}"/>
    <cellStyle name="Total 7 3 9" xfId="6727" xr:uid="{BB5EA3D4-55EF-4CFC-8A1A-1D79C1D376E2}"/>
    <cellStyle name="Total 7 3 9 2" xfId="11927" xr:uid="{560AEFAD-FCFB-43B8-BC1A-498C3BA4678D}"/>
    <cellStyle name="Total 7 3 9 2 2" xfId="20916" xr:uid="{579D71EB-61E0-439A-A9E0-B72EFC7B5F7E}"/>
    <cellStyle name="Total 7 3 9 2 2 2" xfId="25831" xr:uid="{2BE64AE4-A4B9-42D2-B894-893DDA86B657}"/>
    <cellStyle name="Total 7 3 9 2 3" xfId="27512" xr:uid="{3BA574BD-22AE-4322-88FB-CC214E9CDCE4}"/>
    <cellStyle name="Total 7 3 9 3" xfId="15716" xr:uid="{EEF1A7D0-8435-4E85-AF70-00ACAAEA52CB}"/>
    <cellStyle name="Total 7 3 9 3 2" xfId="26805" xr:uid="{144B5112-CAD8-4445-88A1-F4279926E882}"/>
    <cellStyle name="Total 7 3 9 4" xfId="28496" xr:uid="{C0822855-7EF3-4ADF-9846-223031A9056B}"/>
    <cellStyle name="Total 7 4" xfId="523" xr:uid="{C626FBCC-F4AB-4E83-B322-69F1E98826E1}"/>
    <cellStyle name="Total 7 4 10" xfId="49269" xr:uid="{84913AFF-0005-47EC-AF95-6A679CF34025}"/>
    <cellStyle name="Total 7 4 2" xfId="872" xr:uid="{0B6A3787-FE18-4AFC-A3B2-AE48D07F266C}"/>
    <cellStyle name="Total 7 4 2 2" xfId="5241" xr:uid="{A0662C2C-7082-4F59-B9F0-3B04FE5F1D31}"/>
    <cellStyle name="Total 7 4 2 2 2" xfId="7827" xr:uid="{C06F28F4-925B-4447-85A2-F573D5327202}"/>
    <cellStyle name="Total 7 4 2 2 2 2" xfId="16816" xr:uid="{952341B9-D28B-4235-88D8-FEDC5FC4B7B9}"/>
    <cellStyle name="Total 7 4 2 2 2 2 2" xfId="34977" xr:uid="{4196FAC8-8BF2-42C0-9009-6A96CF8670A5}"/>
    <cellStyle name="Total 7 4 2 2 2 3" xfId="33592" xr:uid="{A1EB9901-FC6C-44E6-AED9-4CC96323BD02}"/>
    <cellStyle name="Total 7 4 2 2 3" xfId="10464" xr:uid="{9DF2C18A-C44A-4D1F-8720-848543672F82}"/>
    <cellStyle name="Total 7 4 2 2 3 2" xfId="19453" xr:uid="{576270F2-12E3-4378-B941-C77C99D5790B}"/>
    <cellStyle name="Total 7 4 2 2 3 2 2" xfId="39555" xr:uid="{D7ACC165-85ED-4B42-9E72-5F3A3EA53F51}"/>
    <cellStyle name="Total 7 4 2 2 3 3" xfId="38892" xr:uid="{2E7EA272-D802-4901-8C1F-272A4E141541}"/>
    <cellStyle name="Total 7 4 2 2 4" xfId="14230" xr:uid="{609680F9-8F6E-42A0-8FEF-5602611D22F8}"/>
    <cellStyle name="Total 7 4 2 2 4 2" xfId="34741" xr:uid="{5F91E059-07E6-454C-BF12-75E4066D301F}"/>
    <cellStyle name="Total 7 4 2 2 5" xfId="42149" xr:uid="{80BCFC30-F44F-44E0-AF60-7F714AE00623}"/>
    <cellStyle name="Total 7 4 2 3" xfId="3309" xr:uid="{BB8596C8-837B-4D87-B283-8921CDC0B4B4}"/>
    <cellStyle name="Total 7 4 2 3 2" xfId="40991" xr:uid="{F5FAA27B-4FCA-423E-A03F-2E1895D8BE02}"/>
    <cellStyle name="Total 7 4 2 4" xfId="43099" xr:uid="{89A9681A-A0F8-4D61-81BD-A15B8C940238}"/>
    <cellStyle name="Total 7 4 2 5" xfId="56051" xr:uid="{ECEE03B1-719F-4F13-B294-2D33D481D102}"/>
    <cellStyle name="Total 7 4 3" xfId="1217" xr:uid="{AF85916D-3D88-442C-AF45-0A1C17202278}"/>
    <cellStyle name="Total 7 4 3 2" xfId="5562" xr:uid="{BD023E0C-B48E-45BD-8E6E-BBFA1BFEEE51}"/>
    <cellStyle name="Total 7 4 3 2 2" xfId="8148" xr:uid="{4FC2CAE7-B4AB-49B4-8DE1-5A241E545174}"/>
    <cellStyle name="Total 7 4 3 2 2 2" xfId="17137" xr:uid="{244EF2F7-A6D3-42F7-895F-A8FBC8BEF9CD}"/>
    <cellStyle name="Total 7 4 3 2 2 2 2" xfId="24869" xr:uid="{C6C576B0-8827-4281-8617-BBB077301A8B}"/>
    <cellStyle name="Total 7 4 3 2 2 3" xfId="27319" xr:uid="{3FDDEB21-9265-4D23-8981-E271C7C57B2E}"/>
    <cellStyle name="Total 7 4 3 2 3" xfId="10785" xr:uid="{E0DBEC0B-EE89-4CDB-BC53-AA00DD289321}"/>
    <cellStyle name="Total 7 4 3 2 3 2" xfId="19774" xr:uid="{7BC7432F-63C2-40CB-8193-2429EFDCD6B9}"/>
    <cellStyle name="Total 7 4 3 2 3 2 2" xfId="31686" xr:uid="{A81997AC-C9F6-4010-A707-7EF2FC832DF9}"/>
    <cellStyle name="Total 7 4 3 2 3 3" xfId="41692" xr:uid="{C93778E6-EAAE-4C64-B586-EDA5934A8C65}"/>
    <cellStyle name="Total 7 4 3 2 4" xfId="14551" xr:uid="{8C5D8C51-7299-4323-951A-36B37C7A1012}"/>
    <cellStyle name="Total 7 4 3 2 4 2" xfId="29555" xr:uid="{E1F14953-4A2E-4D13-A860-60DE0B629DA0}"/>
    <cellStyle name="Total 7 4 3 2 5" xfId="27530" xr:uid="{41DE1D32-A0F7-47FA-BEA9-0AE9BB6DC25B}"/>
    <cellStyle name="Total 7 4 3 3" xfId="3654" xr:uid="{46A68F5C-980C-4ECC-A872-0DE5C4132F29}"/>
    <cellStyle name="Total 7 4 3 3 2" xfId="42571" xr:uid="{A288B47B-0664-4F62-BAFB-9FBD705CAD1B}"/>
    <cellStyle name="Total 7 4 3 4" xfId="33209" xr:uid="{30A0B6B7-607D-44FC-B26E-0368C8E9E945}"/>
    <cellStyle name="Total 7 4 4" xfId="1561" xr:uid="{FB305F7F-1AFC-428F-99E6-D2BBDF276191}"/>
    <cellStyle name="Total 7 4 4 2" xfId="5906" xr:uid="{B50A2A61-A4F4-44E9-B1B2-404F368E4DF7}"/>
    <cellStyle name="Total 7 4 4 2 2" xfId="8492" xr:uid="{291B41F3-13FF-4EAD-B047-1FB6FA5F6998}"/>
    <cellStyle name="Total 7 4 4 2 2 2" xfId="17481" xr:uid="{2040A86F-22E8-4E9B-9B11-EA7A3BCCE542}"/>
    <cellStyle name="Total 7 4 4 2 2 2 2" xfId="40132" xr:uid="{55E73664-0761-47DC-BDC5-47F824194210}"/>
    <cellStyle name="Total 7 4 4 2 2 3" xfId="24902" xr:uid="{2EC22F0C-412D-4E42-A6AC-9150BB85E3D1}"/>
    <cellStyle name="Total 7 4 4 2 3" xfId="11129" xr:uid="{78982FEB-654C-4EDD-9D2E-2E29CFABB07A}"/>
    <cellStyle name="Total 7 4 4 2 3 2" xfId="20118" xr:uid="{CCB42ECD-5377-423D-88B9-C3F8DCE330C4}"/>
    <cellStyle name="Total 7 4 4 2 3 2 2" xfId="42834" xr:uid="{84074E1D-7A47-40B2-8B68-3A19F246D21A}"/>
    <cellStyle name="Total 7 4 4 2 3 3" xfId="41677" xr:uid="{7B79C4FB-FE12-44F3-8D87-7867E6A03905}"/>
    <cellStyle name="Total 7 4 4 2 4" xfId="14895" xr:uid="{4A302684-12D6-4854-A754-D77FD2583734}"/>
    <cellStyle name="Total 7 4 4 2 4 2" xfId="23003" xr:uid="{78F3B433-24D4-40F5-A4B7-0DA9203C566B}"/>
    <cellStyle name="Total 7 4 4 2 5" xfId="32055" xr:uid="{A5AD25F2-6EE0-4E54-A6B6-74A0A7DB5F0E}"/>
    <cellStyle name="Total 7 4 4 3" xfId="3998" xr:uid="{F37AB5EF-68E2-457E-84E0-A857A9382AF0}"/>
    <cellStyle name="Total 7 4 4 3 2" xfId="27141" xr:uid="{85E72DD9-317B-4531-ACD3-A21EBE6D8428}"/>
    <cellStyle name="Total 7 4 4 4" xfId="42712" xr:uid="{EB79A301-A1CD-4BF0-9919-092B1E0D9F13}"/>
    <cellStyle name="Total 7 4 5" xfId="1873" xr:uid="{9975A0AD-0E69-493F-958A-57BC3FC87F0E}"/>
    <cellStyle name="Total 7 4 5 2" xfId="6189" xr:uid="{860C3694-4F2E-4A86-BFCA-16955B1F0404}"/>
    <cellStyle name="Total 7 4 5 2 2" xfId="8775" xr:uid="{58A20DF9-215D-422E-8853-8F52A6DA3FC0}"/>
    <cellStyle name="Total 7 4 5 2 2 2" xfId="17764" xr:uid="{1F287A47-7536-4E59-A4C9-C2CD2A671F7E}"/>
    <cellStyle name="Total 7 4 5 2 2 2 2" xfId="26102" xr:uid="{6E2D4F8A-A7AB-407D-B9CF-79D395681501}"/>
    <cellStyle name="Total 7 4 5 2 2 3" xfId="41187" xr:uid="{BB89784A-8DFB-4CBE-9333-C4F1996ABA01}"/>
    <cellStyle name="Total 7 4 5 2 3" xfId="11412" xr:uid="{D5DBC978-619F-4717-9B11-7561CF88F941}"/>
    <cellStyle name="Total 7 4 5 2 3 2" xfId="20401" xr:uid="{713153DE-F3CD-49C7-86C8-9C2967660831}"/>
    <cellStyle name="Total 7 4 5 2 3 2 2" xfId="22421" xr:uid="{0C60E445-F0EA-4C4E-A392-4B742F5B2C6D}"/>
    <cellStyle name="Total 7 4 5 2 3 3" xfId="44066" xr:uid="{4570768B-97E9-47C2-9D6C-A9D8D00758C1}"/>
    <cellStyle name="Total 7 4 5 2 4" xfId="15178" xr:uid="{EDC9735D-2A7C-4F20-8E3F-8379595FA1A8}"/>
    <cellStyle name="Total 7 4 5 2 4 2" xfId="32892" xr:uid="{AE4DA1D8-BFEA-4A75-93DF-5E978731FC11}"/>
    <cellStyle name="Total 7 4 5 2 5" xfId="41859" xr:uid="{D996B598-1092-46A3-82D1-BDA9AE92BD62}"/>
    <cellStyle name="Total 7 4 5 3" xfId="4310" xr:uid="{04199106-F207-4098-92D0-6C14935131C2}"/>
    <cellStyle name="Total 7 4 5 3 2" xfId="25253" xr:uid="{728BC43A-33C5-4BC0-ABA1-2E55DB7D477C}"/>
    <cellStyle name="Total 7 4 5 4" xfId="32516" xr:uid="{74051226-4ADF-4755-87AF-3D9E9466C89D}"/>
    <cellStyle name="Total 7 4 6" xfId="2180" xr:uid="{EE2CBFC5-AF9F-42FD-8621-5164C41E858C}"/>
    <cellStyle name="Total 7 4 6 2" xfId="6481" xr:uid="{02DC70C1-553C-414D-9BEF-DF09644763E5}"/>
    <cellStyle name="Total 7 4 6 2 2" xfId="9067" xr:uid="{17C10B2F-1450-4018-94F1-E70F26705D4F}"/>
    <cellStyle name="Total 7 4 6 2 2 2" xfId="18056" xr:uid="{F6E8874C-C3B1-45FD-83F5-75086783D358}"/>
    <cellStyle name="Total 7 4 6 2 2 2 2" xfId="26794" xr:uid="{C53EDAD3-F7B8-42C5-BDC3-74C69E38EBB3}"/>
    <cellStyle name="Total 7 4 6 2 2 3" xfId="28193" xr:uid="{C94A4D63-C6B5-4F50-BA34-BC8471CA6239}"/>
    <cellStyle name="Total 7 4 6 2 3" xfId="11704" xr:uid="{FAD072A5-FE5E-4717-ADD8-8F36716AF612}"/>
    <cellStyle name="Total 7 4 6 2 3 2" xfId="20693" xr:uid="{08F89123-0E06-4557-80B8-A789EB90F90D}"/>
    <cellStyle name="Total 7 4 6 2 3 2 2" xfId="26350" xr:uid="{B5037357-82D8-4374-B8B8-9E0997C08F20}"/>
    <cellStyle name="Total 7 4 6 2 3 3" xfId="32241" xr:uid="{808F2408-9F64-4683-A8E9-07935AB5DA4D}"/>
    <cellStyle name="Total 7 4 6 2 4" xfId="15470" xr:uid="{9C5BA363-BBD6-469E-B988-3E4D080F545E}"/>
    <cellStyle name="Total 7 4 6 2 4 2" xfId="36320" xr:uid="{9F8665DF-8136-4E19-BAC5-F539D2AF5940}"/>
    <cellStyle name="Total 7 4 6 2 5" xfId="28945" xr:uid="{A841CCDD-1FDF-46AA-BCFD-AB4DDA46DEC9}"/>
    <cellStyle name="Total 7 4 6 3" xfId="4617" xr:uid="{AC0FD815-2A20-4542-9682-CF88D732A078}"/>
    <cellStyle name="Total 7 4 6 3 2" xfId="31235" xr:uid="{B233959D-29AE-4A9D-BB52-A3E9D72F698E}"/>
    <cellStyle name="Total 7 4 6 4" xfId="28507" xr:uid="{4C5632B6-9E18-4D85-BA28-E2A109B93537}"/>
    <cellStyle name="Total 7 4 7" xfId="4917" xr:uid="{B195BF24-B321-4E7A-B1BA-916A758ABBD2}"/>
    <cellStyle name="Total 7 4 7 2" xfId="7503" xr:uid="{DE403DC3-2BC3-41E2-A1B1-F842A2B8DB2F}"/>
    <cellStyle name="Total 7 4 7 2 2" xfId="16492" xr:uid="{C35EC45C-E1A6-4447-BB53-5703BC75A9BA}"/>
    <cellStyle name="Total 7 4 7 2 2 2" xfId="23205" xr:uid="{A0B734D8-B303-4B96-8B40-00B5312D5526}"/>
    <cellStyle name="Total 7 4 7 2 3" xfId="25381" xr:uid="{972B249D-77CD-4235-9071-E88D76EDFAC7}"/>
    <cellStyle name="Total 7 4 7 3" xfId="10140" xr:uid="{1DFAFF8E-EFCF-4A84-90BD-FB6273315909}"/>
    <cellStyle name="Total 7 4 7 3 2" xfId="19129" xr:uid="{DDC9CAD1-8D7F-48B6-8634-D5E91CA99F6C}"/>
    <cellStyle name="Total 7 4 7 3 2 2" xfId="22697" xr:uid="{31D85401-9E35-459D-80C6-F1858CF6CE46}"/>
    <cellStyle name="Total 7 4 7 3 3" xfId="38901" xr:uid="{B1EEEF90-C5C5-4A48-B9BA-3CBF316EB213}"/>
    <cellStyle name="Total 7 4 7 4" xfId="13906" xr:uid="{B551674E-340A-425E-89B9-0D0DC8D690CD}"/>
    <cellStyle name="Total 7 4 7 4 2" xfId="24529" xr:uid="{E0CCD170-7D1D-43A2-9676-A01C1B0CCCBB}"/>
    <cellStyle name="Total 7 4 7 5" xfId="37044" xr:uid="{DC064577-A44C-47D8-A1A0-3BBFA595A37C}"/>
    <cellStyle name="Total 7 4 8" xfId="2529" xr:uid="{534E251D-8A06-4B33-AB62-DE7ABEE2420A}"/>
    <cellStyle name="Total 7 4 8 2" xfId="22553" xr:uid="{D183E152-4831-4F39-9621-44377421BA07}"/>
    <cellStyle name="Total 7 4 9" xfId="26544" xr:uid="{F0623A2B-EE9F-4E72-B7F5-BABE864F0C1A}"/>
    <cellStyle name="Total 7 5" xfId="292" xr:uid="{A65CFF0C-0C51-4E4B-940D-CCCC1E8CB62C}"/>
    <cellStyle name="Total 7 5 2" xfId="4695" xr:uid="{33AE98EC-FB05-4D1E-8DA0-D5EE96ECA01F}"/>
    <cellStyle name="Total 7 5 2 2" xfId="7281" xr:uid="{EF836A2F-AB1B-4E64-A800-AC8C32614836}"/>
    <cellStyle name="Total 7 5 2 2 2" xfId="16270" xr:uid="{F5E1A7B9-8B4A-4CB2-93FC-3B761E38748D}"/>
    <cellStyle name="Total 7 5 2 2 2 2" xfId="35192" xr:uid="{8BC2446C-3E70-40ED-9D6E-3F5F78E8D3C6}"/>
    <cellStyle name="Total 7 5 2 2 3" xfId="29333" xr:uid="{ACF99A44-776B-4A4B-AA99-13B1188513CD}"/>
    <cellStyle name="Total 7 5 2 3" xfId="9918" xr:uid="{711C9996-9BE3-476C-A86A-CD7AE73A00FA}"/>
    <cellStyle name="Total 7 5 2 3 2" xfId="18907" xr:uid="{3C4A6F35-13CB-4B42-B312-0419742910B5}"/>
    <cellStyle name="Total 7 5 2 3 2 2" xfId="39682" xr:uid="{2FB240EA-F9E6-404D-8E2C-EF19EAFFF56C}"/>
    <cellStyle name="Total 7 5 2 3 3" xfId="22296" xr:uid="{2B832B00-E54B-4198-BABC-1545803130E9}"/>
    <cellStyle name="Total 7 5 2 4" xfId="13684" xr:uid="{BF1334CF-77BB-4C78-A8C5-F0ABAEE42DC8}"/>
    <cellStyle name="Total 7 5 2 4 2" xfId="29268" xr:uid="{1BA95B7F-CFF2-4F1C-9CCC-6E20175A8AD9}"/>
    <cellStyle name="Total 7 5 2 5" xfId="38485" xr:uid="{A33B0958-396F-4CE9-8254-170105B899C8}"/>
    <cellStyle name="Total 7 5 2 6" xfId="58644" xr:uid="{ED4AD6DA-0897-4738-B45A-6A65AB4C6C4B}"/>
    <cellStyle name="Total 7 5 3" xfId="2760" xr:uid="{EC380FD0-2304-41E6-96D6-17C0274302D5}"/>
    <cellStyle name="Total 7 5 3 2" xfId="31909" xr:uid="{1DF3AFEE-CCC6-4BFC-AFA8-787402906ED4}"/>
    <cellStyle name="Total 7 5 4" xfId="40748" xr:uid="{B09674C5-4358-412F-9DB8-964B928547A1}"/>
    <cellStyle name="Total 7 5 5" xfId="51863" xr:uid="{C78465FF-28C1-46DB-AD2C-018B3AB8F01F}"/>
    <cellStyle name="Total 7 6" xfId="641" xr:uid="{2B4AC369-1D79-477A-9FEA-F88D53ECBDAC}"/>
    <cellStyle name="Total 7 6 2" xfId="5019" xr:uid="{76939465-13DC-4469-AD77-CD0FFD11E71C}"/>
    <cellStyle name="Total 7 6 2 2" xfId="7605" xr:uid="{4DAEDDE1-C0CD-464D-BED9-6BFB30F1DDD9}"/>
    <cellStyle name="Total 7 6 2 2 2" xfId="16594" xr:uid="{7510AAB6-D154-4AF3-B057-CBF5A60F3CFA}"/>
    <cellStyle name="Total 7 6 2 2 2 2" xfId="28258" xr:uid="{36BE02BA-58A0-4E88-8D05-F9EB0E6F875D}"/>
    <cellStyle name="Total 7 6 2 2 3" xfId="23138" xr:uid="{B3C22E8C-9611-4793-B593-15A1AF5B74F9}"/>
    <cellStyle name="Total 7 6 2 3" xfId="10242" xr:uid="{0D96BE4E-C843-4CE7-AF2E-FC8ECF0DED92}"/>
    <cellStyle name="Total 7 6 2 3 2" xfId="19231" xr:uid="{D42506FE-CAB2-4DB4-84E9-397C0C7A6FDC}"/>
    <cellStyle name="Total 7 6 2 3 2 2" xfId="28780" xr:uid="{E955ED7E-F736-411B-8CB9-C0850DA69049}"/>
    <cellStyle name="Total 7 6 2 3 3" xfId="32256" xr:uid="{EA3CC954-C305-4BF5-BAB0-E46AEA2F0E52}"/>
    <cellStyle name="Total 7 6 2 4" xfId="14008" xr:uid="{EA041732-D6EA-4C30-9FCF-7BDC993EBE37}"/>
    <cellStyle name="Total 7 6 2 4 2" xfId="29856" xr:uid="{5C1C6DDA-E101-4CFE-BF33-E476987BC183}"/>
    <cellStyle name="Total 7 6 2 5" xfId="30591" xr:uid="{EF98DA15-E594-403D-A492-E88C2FF42948}"/>
    <cellStyle name="Total 7 6 2 6" xfId="54211" xr:uid="{CE3688C9-61E7-403D-BF6C-90D22401D020}"/>
    <cellStyle name="Total 7 6 3" xfId="3078" xr:uid="{692D7FFB-27E9-402C-AB30-E3784C0F3458}"/>
    <cellStyle name="Total 7 6 3 2" xfId="40714" xr:uid="{D9166633-8EB6-479B-9B84-ADB4A9E717DC}"/>
    <cellStyle name="Total 7 6 4" xfId="37314" xr:uid="{C0D69161-70F0-4754-A2F7-BC708384FE99}"/>
    <cellStyle name="Total 7 6 5" xfId="47458" xr:uid="{56B1D975-CBBC-4061-BB2F-F16D7FD793DC}"/>
    <cellStyle name="Total 7 7" xfId="986" xr:uid="{8A9F0233-E9ED-4F52-9355-789207273947}"/>
    <cellStyle name="Total 7 7 2" xfId="5340" xr:uid="{7200A0B0-CD76-4708-9A09-4492003E753F}"/>
    <cellStyle name="Total 7 7 2 2" xfId="7926" xr:uid="{E81D6F3D-ACA9-4E66-83A5-B7EF8DEC0109}"/>
    <cellStyle name="Total 7 7 2 2 2" xfId="16915" xr:uid="{DC87DA4C-AD3A-48FF-B3F6-201DB76B3C15}"/>
    <cellStyle name="Total 7 7 2 2 2 2" xfId="40369" xr:uid="{22ED1C8C-2720-4BBB-9EEE-5DC161A216E4}"/>
    <cellStyle name="Total 7 7 2 2 3" xfId="32148" xr:uid="{93B70098-EA1E-4A9F-B150-22F9B589A00A}"/>
    <cellStyle name="Total 7 7 2 3" xfId="10563" xr:uid="{E9D614A1-D3C9-49E8-86A7-59EF11DE14ED}"/>
    <cellStyle name="Total 7 7 2 3 2" xfId="19552" xr:uid="{D3921E92-5681-465E-B2D7-7A75EC3AC699}"/>
    <cellStyle name="Total 7 7 2 3 2 2" xfId="38712" xr:uid="{B3274479-EB05-431E-93DA-C6C6E90A8231}"/>
    <cellStyle name="Total 7 7 2 3 3" xfId="35186" xr:uid="{342ACEE8-909F-4FB6-B82D-AF62636F64D7}"/>
    <cellStyle name="Total 7 7 2 4" xfId="14329" xr:uid="{64E4AA87-671A-4DA9-8430-1A32BCA43C27}"/>
    <cellStyle name="Total 7 7 2 4 2" xfId="35333" xr:uid="{DE814453-287E-4A8B-9C64-9618CB392BE0}"/>
    <cellStyle name="Total 7 7 2 5" xfId="37562" xr:uid="{A5334312-5EF1-4020-9958-B41B8B94FB2F}"/>
    <cellStyle name="Total 7 7 3" xfId="3423" xr:uid="{EFEE71AA-D1E6-4680-99AA-3010A09CC9D1}"/>
    <cellStyle name="Total 7 7 3 2" xfId="42098" xr:uid="{8C628B34-758A-4F51-85B6-219A979173A4}"/>
    <cellStyle name="Total 7 7 4" xfId="42017" xr:uid="{41CA3D98-E91A-4883-A9E5-FA0F4849185D}"/>
    <cellStyle name="Total 7 8" xfId="1330" xr:uid="{64FAEA86-48E3-49F8-B5A7-934275619328}"/>
    <cellStyle name="Total 7 8 2" xfId="5675" xr:uid="{0EBD9950-72B2-409E-AC6B-54E779957A69}"/>
    <cellStyle name="Total 7 8 2 2" xfId="8261" xr:uid="{F546A7E3-BB67-4041-8FC5-61F73C8C9757}"/>
    <cellStyle name="Total 7 8 2 2 2" xfId="17250" xr:uid="{74A62978-8881-4D1F-90C5-066A2ED02936}"/>
    <cellStyle name="Total 7 8 2 2 2 2" xfId="36121" xr:uid="{1AA35AC5-911A-4B72-AA9B-9DA1080792EA}"/>
    <cellStyle name="Total 7 8 2 2 3" xfId="38674" xr:uid="{5346BED7-3B8C-41F6-83F3-F9D43F3929A2}"/>
    <cellStyle name="Total 7 8 2 3" xfId="10898" xr:uid="{726A9A9B-F909-4AD6-8BB2-CF3D1414AD4A}"/>
    <cellStyle name="Total 7 8 2 3 2" xfId="19887" xr:uid="{E5F7B6C4-B868-496F-A7C0-D04A34C800B3}"/>
    <cellStyle name="Total 7 8 2 3 2 2" xfId="37053" xr:uid="{99A8CD73-009F-4145-AA6A-5C1AFCD45573}"/>
    <cellStyle name="Total 7 8 2 3 3" xfId="22117" xr:uid="{D7FE95B2-9219-4744-A52D-78CA0E16DC6D}"/>
    <cellStyle name="Total 7 8 2 4" xfId="14664" xr:uid="{2E0DB98C-888C-494B-95E2-826AD4F2781D}"/>
    <cellStyle name="Total 7 8 2 4 2" xfId="39902" xr:uid="{6D9526B1-34F4-4DBA-ADEA-5C261A33BE63}"/>
    <cellStyle name="Total 7 8 2 5" xfId="43119" xr:uid="{9DD39A99-8D07-4593-BB85-B4B77D7FA295}"/>
    <cellStyle name="Total 7 8 3" xfId="3767" xr:uid="{F64AADC1-F8B2-488F-BC88-9EF4B8DFDF0B}"/>
    <cellStyle name="Total 7 8 3 2" xfId="42382" xr:uid="{C1B505D5-196E-42F2-A310-CCDE4D983C7F}"/>
    <cellStyle name="Total 7 8 4" xfId="41053" xr:uid="{5F04AB2B-8FDD-4F34-83C4-3E6379D1FFB9}"/>
    <cellStyle name="Total 7 9" xfId="1826" xr:uid="{C35F4043-24FC-4BAC-A519-BE849A5CB328}"/>
    <cellStyle name="Total 7 9 2" xfId="6143" xr:uid="{6FD34A34-662A-4441-AEB8-8276712E8DDF}"/>
    <cellStyle name="Total 7 9 2 2" xfId="8729" xr:uid="{AC3861C0-FE96-40A1-82A9-510451AD4424}"/>
    <cellStyle name="Total 7 9 2 2 2" xfId="17718" xr:uid="{0224ADEA-3ED0-4DC8-9F79-B10C5ED354EC}"/>
    <cellStyle name="Total 7 9 2 2 2 2" xfId="35152" xr:uid="{BEE4F157-3B47-4380-A82D-3D7DFC9D6D67}"/>
    <cellStyle name="Total 7 9 2 2 3" xfId="29071" xr:uid="{267972D1-A2C8-43C3-9A77-F638D9944E72}"/>
    <cellStyle name="Total 7 9 2 3" xfId="11366" xr:uid="{FA5B3135-10D2-4D9F-B094-07E426099E4B}"/>
    <cellStyle name="Total 7 9 2 3 2" xfId="20355" xr:uid="{464D4F0F-FB56-483F-93FA-E9371C0980EB}"/>
    <cellStyle name="Total 7 9 2 3 2 2" xfId="39447" xr:uid="{58C187C6-17B0-4F99-B2A4-E5231DE6CFE9}"/>
    <cellStyle name="Total 7 9 2 3 3" xfId="43840" xr:uid="{F5027619-3BA5-4A5C-911E-4679A04E1C3D}"/>
    <cellStyle name="Total 7 9 2 4" xfId="15132" xr:uid="{FC281451-A5D4-43AB-9C79-739E48C87810}"/>
    <cellStyle name="Total 7 9 2 4 2" xfId="27993" xr:uid="{D7D1A57E-03F4-4D65-BAC1-79EEF2A68388}"/>
    <cellStyle name="Total 7 9 2 5" xfId="30699" xr:uid="{75B460CD-8897-4ED4-AE21-8E9B4BCDD878}"/>
    <cellStyle name="Total 7 9 3" xfId="4263" xr:uid="{BE935821-970F-4E12-9775-D417F3580EE7}"/>
    <cellStyle name="Total 7 9 3 2" xfId="25959" xr:uid="{08110284-770C-4D5A-9783-130384A5C19C}"/>
    <cellStyle name="Total 7 9 4" xfId="43722" xr:uid="{2802EDA2-09C5-49F4-A755-2E2136FDF7EC}"/>
    <cellStyle name="Total 8" xfId="139" xr:uid="{1C47829D-668B-4019-8C95-C207E8BBFC04}"/>
    <cellStyle name="Total 8 10" xfId="1950" xr:uid="{B7C5E022-4300-40A1-B105-161B3E95C1B1}"/>
    <cellStyle name="Total 8 10 2" xfId="6260" xr:uid="{038A2F72-58A6-4067-8249-8CE0EA9F1D8E}"/>
    <cellStyle name="Total 8 10 2 2" xfId="8846" xr:uid="{6F448E35-8963-4486-8DB6-E2CD44E7FDFA}"/>
    <cellStyle name="Total 8 10 2 2 2" xfId="17835" xr:uid="{C96E4C26-DA95-4B9D-BE64-24DD6FC7549A}"/>
    <cellStyle name="Total 8 10 2 2 2 2" xfId="39192" xr:uid="{BE4B6D38-9A4E-48CB-AE87-B0725A8DB286}"/>
    <cellStyle name="Total 8 10 2 2 3" xfId="42953" xr:uid="{7044E45F-3D71-4A59-8A54-957923862232}"/>
    <cellStyle name="Total 8 10 2 3" xfId="11483" xr:uid="{C1BE23C8-47AA-4440-B8F6-A6FB4A2E6397}"/>
    <cellStyle name="Total 8 10 2 3 2" xfId="20472" xr:uid="{A82948A3-F111-415A-9D37-88FDB0036D87}"/>
    <cellStyle name="Total 8 10 2 3 2 2" xfId="29007" xr:uid="{AA432E09-70FC-4A9D-BD64-97FF07CDC79A}"/>
    <cellStyle name="Total 8 10 2 3 3" xfId="24234" xr:uid="{E35D02D5-D458-4734-87C1-ED02B11770E7}"/>
    <cellStyle name="Total 8 10 2 4" xfId="15249" xr:uid="{F60D0963-9EA7-4DDA-BD9B-A780A29210F6}"/>
    <cellStyle name="Total 8 10 2 4 2" xfId="42742" xr:uid="{9A50B585-2CEB-4FCD-AFDE-724E981CFDEC}"/>
    <cellStyle name="Total 8 10 2 5" xfId="35240" xr:uid="{DEE83680-AAD0-4F56-8B7D-C51681ADCDE0}"/>
    <cellStyle name="Total 8 10 3" xfId="4387" xr:uid="{4EDC341E-AD5E-4715-BA34-0DD2F70FED2E}"/>
    <cellStyle name="Total 8 10 3 2" xfId="33796" xr:uid="{D8C032AC-2862-48F6-8AB4-79B321A6E495}"/>
    <cellStyle name="Total 8 10 4" xfId="42433" xr:uid="{E1B17512-FD25-484A-BDF2-B85BB22A0208}"/>
    <cellStyle name="Total 8 11" xfId="2956" xr:uid="{DBCBE3C1-5846-4288-AD41-7D86152DB30C}"/>
    <cellStyle name="Total 8 11 2" xfId="7106" xr:uid="{9DBE9405-F114-4352-9E03-795939E5ADF9}"/>
    <cellStyle name="Total 8 11 2 2" xfId="16095" xr:uid="{8E9C4A54-D46D-4363-8A5F-56F5A76CA016}"/>
    <cellStyle name="Total 8 11 2 2 2" xfId="41598" xr:uid="{9D1DAD09-68E6-4708-93AA-2F152D7CF3DD}"/>
    <cellStyle name="Total 8 11 2 3" xfId="39288" xr:uid="{58232E53-D628-475D-942E-C947B629CE4C}"/>
    <cellStyle name="Total 8 11 3" xfId="9669" xr:uid="{B77F0429-0E7A-4524-80A3-02CCB7816F13}"/>
    <cellStyle name="Total 8 11 3 2" xfId="18658" xr:uid="{9CBDD455-2F26-4C29-BA8D-11937F12634E}"/>
    <cellStyle name="Total 8 11 3 2 2" xfId="27028" xr:uid="{E4B615E1-DA7B-4B3A-A7B0-2ADBA600334F}"/>
    <cellStyle name="Total 8 11 3 3" xfId="34745" xr:uid="{40846C37-A1FB-4778-812E-AB8AC10DD08E}"/>
    <cellStyle name="Total 8 11 4" xfId="13509" xr:uid="{D0C1456A-A537-4CC0-A3A5-CE1FF0FEB14E}"/>
    <cellStyle name="Total 8 11 4 2" xfId="27313" xr:uid="{52A761EC-60B1-463A-A0D5-2512996EE1DC}"/>
    <cellStyle name="Total 8 11 5" xfId="28041" xr:uid="{CE0F4725-FA71-477F-8F54-4E207431D7CF}"/>
    <cellStyle name="Total 8 12" xfId="6595" xr:uid="{5922CFF7-B471-47AD-B9D0-4E80C3AD3D68}"/>
    <cellStyle name="Total 8 12 2" xfId="11803" xr:uid="{72521786-B28A-41C6-A564-0DAABC3031C5}"/>
    <cellStyle name="Total 8 12 2 2" xfId="20792" xr:uid="{3AA9AEED-E36E-4F49-9997-A23228237082}"/>
    <cellStyle name="Total 8 12 2 2 2" xfId="37227" xr:uid="{56455BF7-BA46-4CCE-8BE7-5C7190D0F132}"/>
    <cellStyle name="Total 8 12 2 3" xfId="34956" xr:uid="{3FCB1EAA-3B98-4E87-9FBE-D3DB44606093}"/>
    <cellStyle name="Total 8 12 3" xfId="15584" xr:uid="{41F79291-0C22-43F1-944B-5C3AA9499EE9}"/>
    <cellStyle name="Total 8 12 3 2" xfId="24558" xr:uid="{56A3C503-AF51-4E25-A081-5F9FE05B6AEF}"/>
    <cellStyle name="Total 8 12 4" xfId="37869" xr:uid="{50B9B64B-F019-41A3-BF7A-278EF1E728D5}"/>
    <cellStyle name="Total 8 13" xfId="9166" xr:uid="{483FA4AC-5569-4709-82FA-54B934FA2CB5}"/>
    <cellStyle name="Total 8 13 2" xfId="18155" xr:uid="{64620F1D-49E7-4B97-9812-FF34F3B0E35F}"/>
    <cellStyle name="Total 8 13 2 2" xfId="25025" xr:uid="{7EC7A784-0947-43BD-B4EC-B72E912FD616}"/>
    <cellStyle name="Total 8 13 3" xfId="42973" xr:uid="{67E392A3-A34E-4AAE-9E94-1AFCD0EE18BA}"/>
    <cellStyle name="Total 8 14" xfId="12295" xr:uid="{E2B745B8-263F-42E1-AAA2-0F6DB8450760}"/>
    <cellStyle name="Total 8 14 2" xfId="21284" xr:uid="{35E6DF15-485C-4A81-BF99-6A05D6AF5CB3}"/>
    <cellStyle name="Total 8 14 2 2" xfId="36639" xr:uid="{50C5D382-C50A-4C2B-B450-4AF1D24488F0}"/>
    <cellStyle name="Total 8 14 3" xfId="40348" xr:uid="{F2F1FC4B-6548-4B39-97CE-35AC97527D30}"/>
    <cellStyle name="Total 8 15" xfId="2299" xr:uid="{23436A73-769D-44B7-A6B0-3B8BE4FC86DB}"/>
    <cellStyle name="Total 8 15 2" xfId="32929" xr:uid="{B254087D-AE2F-4780-B344-A93CAABE87B3}"/>
    <cellStyle name="Total 8 16" xfId="13208" xr:uid="{DE3F179C-A8BF-4341-AD43-7CF2AF9AB1F9}"/>
    <cellStyle name="Total 8 16 2" xfId="31765" xr:uid="{C2670D49-6FD6-4123-A4A3-8B5A2CE405CB}"/>
    <cellStyle name="Total 8 17" xfId="24088" xr:uid="{259BAF05-A1C1-44FA-A214-7C4DC7E1E1E8}"/>
    <cellStyle name="Total 8 18" xfId="44773" xr:uid="{FB7B8474-BA10-498D-81E7-C72CB261F548}"/>
    <cellStyle name="Total 8 19" xfId="45953" xr:uid="{69B76E5F-09A7-4901-BC84-117DD6026687}"/>
    <cellStyle name="Total 8 2" xfId="329" xr:uid="{E56C21C4-B378-4226-80BE-05981BF7E4FC}"/>
    <cellStyle name="Total 8 2 10" xfId="6631" xr:uid="{CCC3BA14-A760-4FB2-A9FB-85405938D14E}"/>
    <cellStyle name="Total 8 2 10 2" xfId="11837" xr:uid="{462B2E31-36DE-40D0-BEEC-80BBF47CFDEE}"/>
    <cellStyle name="Total 8 2 10 2 2" xfId="20826" xr:uid="{99C10B48-36C0-4305-A744-AB1DBC582CC0}"/>
    <cellStyle name="Total 8 2 10 2 2 2" xfId="39711" xr:uid="{96B17FD2-516A-41BD-B783-E409C4EF0439}"/>
    <cellStyle name="Total 8 2 10 2 3" xfId="31119" xr:uid="{788F05F8-86CD-4B6F-9F0C-19C811E07424}"/>
    <cellStyle name="Total 8 2 10 3" xfId="15620" xr:uid="{FB8D9A1B-5650-4219-852D-F8D128082314}"/>
    <cellStyle name="Total 8 2 10 3 2" xfId="22940" xr:uid="{1DCC95E9-DB3E-49B8-88D6-C95740DD2045}"/>
    <cellStyle name="Total 8 2 10 4" xfId="41974" xr:uid="{EA486001-D5F8-4A40-AA81-42BCB771C498}"/>
    <cellStyle name="Total 8 2 11" xfId="9200" xr:uid="{7AF848D0-2A57-4589-9FB7-C85F71B4D44A}"/>
    <cellStyle name="Total 8 2 11 2" xfId="18189" xr:uid="{62DFB6A0-4D7D-4816-8441-7627D69A4AB7}"/>
    <cellStyle name="Total 8 2 11 2 2" xfId="33275" xr:uid="{C0A61C18-B8A4-4AD8-B852-785A2B3A296F}"/>
    <cellStyle name="Total 8 2 11 3" xfId="29140" xr:uid="{1511C2FE-9CA0-4C24-A597-D1024AEA7617}"/>
    <cellStyle name="Total 8 2 12" xfId="12656" xr:uid="{5BF34B5A-F40A-487A-ADD9-C6BC78BFFBCD}"/>
    <cellStyle name="Total 8 2 12 2" xfId="21645" xr:uid="{986301FC-93B8-4383-B620-23198FD46F1C}"/>
    <cellStyle name="Total 8 2 12 2 2" xfId="31441" xr:uid="{D7FD65B7-45F1-40C2-A122-7DF4B9202095}"/>
    <cellStyle name="Total 8 2 12 3" xfId="37196" xr:uid="{AD56BAAE-49D9-429A-8725-27B0C7E2D56F}"/>
    <cellStyle name="Total 8 2 13" xfId="2335" xr:uid="{96EE50F5-B1B4-4DAC-98FF-29DA8BFF9324}"/>
    <cellStyle name="Total 8 2 13 2" xfId="24191" xr:uid="{F61D8C6C-FDDD-4D3D-BA91-BE949A1CB050}"/>
    <cellStyle name="Total 8 2 14" xfId="13244" xr:uid="{4C79465E-5B05-4909-8D6B-43607885933F}"/>
    <cellStyle name="Total 8 2 14 2" xfId="30796" xr:uid="{8D4B9C64-9B87-40E1-B3B6-72428B16DE62}"/>
    <cellStyle name="Total 8 2 15" xfId="31606" xr:uid="{521A1D12-F451-47E4-BFA9-5DCA849CC6BF}"/>
    <cellStyle name="Total 8 2 16" xfId="49444" xr:uid="{82459EBC-ABD1-4EC1-ADCF-452533CABF50}"/>
    <cellStyle name="Total 8 2 2" xfId="461" xr:uid="{B36E6E0B-394A-44FE-9F24-9F9CC7C29AE1}"/>
    <cellStyle name="Total 8 2 2 10" xfId="9325" xr:uid="{CB717738-F365-4320-A560-25DCBE2184DD}"/>
    <cellStyle name="Total 8 2 2 10 2" xfId="18314" xr:uid="{958A8A04-2A54-4759-A46E-C3A651946CA1}"/>
    <cellStyle name="Total 8 2 2 10 2 2" xfId="22367" xr:uid="{3264D745-9AC7-4CCF-B776-48DC91BE5B34}"/>
    <cellStyle name="Total 8 2 2 10 3" xfId="23496" xr:uid="{D7A7B719-F50B-4A26-9ABB-060A76005DC2}"/>
    <cellStyle name="Total 8 2 2 11" xfId="12280" xr:uid="{69A51ECF-98E7-42ED-8C4B-91FC3ABC956E}"/>
    <cellStyle name="Total 8 2 2 11 2" xfId="21269" xr:uid="{62CCA058-704C-4F72-8BC5-AB9AF640BD5C}"/>
    <cellStyle name="Total 8 2 2 11 2 2" xfId="24983" xr:uid="{47A39F43-65E0-47E3-BE33-E31CFE61A2AD}"/>
    <cellStyle name="Total 8 2 2 11 3" xfId="28525" xr:uid="{65069C81-77F7-45D6-9316-5E38A7D4B135}"/>
    <cellStyle name="Total 8 2 2 12" xfId="2467" xr:uid="{A93185BE-5BFE-4B04-84F2-384F5FF67A23}"/>
    <cellStyle name="Total 8 2 2 12 2" xfId="30434" xr:uid="{4B34261F-D036-422A-98DE-470997696289}"/>
    <cellStyle name="Total 8 2 2 13" xfId="13376" xr:uid="{E326AC41-99AF-4912-9CAA-F9DB27C32A86}"/>
    <cellStyle name="Total 8 2 2 13 2" xfId="38266" xr:uid="{C9F6FA3A-8858-4B17-A7E5-3D96CDFCBCC9}"/>
    <cellStyle name="Total 8 2 2 14" xfId="24696" xr:uid="{FA5BE498-D894-48BA-BFFE-FD2C5262FFCE}"/>
    <cellStyle name="Total 8 2 2 15" xfId="56226" xr:uid="{C3870727-87E8-4F04-A988-2BE52EDE0275}"/>
    <cellStyle name="Total 8 2 2 2" xfId="810" xr:uid="{3B78CD87-5485-4F2F-9D7C-617E88A6B955}"/>
    <cellStyle name="Total 8 2 2 2 2" xfId="5179" xr:uid="{8F0EFF01-E162-4FB1-AE0F-C7C738E18344}"/>
    <cellStyle name="Total 8 2 2 2 2 2" xfId="7765" xr:uid="{EE0C9DF5-A29D-4778-8E43-A673175F7C04}"/>
    <cellStyle name="Total 8 2 2 2 2 2 2" xfId="16754" xr:uid="{D79DEFF7-E029-4FA5-B7E6-6B383DD19FAB}"/>
    <cellStyle name="Total 8 2 2 2 2 2 2 2" xfId="31913" xr:uid="{4BC7AE0F-C006-4710-A6A2-3F0AE72B8F71}"/>
    <cellStyle name="Total 8 2 2 2 2 2 3" xfId="35558" xr:uid="{9872DF6A-6350-47B1-A53E-B90A73853D6C}"/>
    <cellStyle name="Total 8 2 2 2 2 3" xfId="10402" xr:uid="{0FEF15B3-6843-44FC-8716-2EC92BD555B9}"/>
    <cellStyle name="Total 8 2 2 2 2 3 2" xfId="19391" xr:uid="{CDA87E53-2E09-4727-BD5A-D5EE0E806B4E}"/>
    <cellStyle name="Total 8 2 2 2 2 3 2 2" xfId="38000" xr:uid="{E67C8B7C-1D86-4BF7-8A83-BAA5CF0F7E09}"/>
    <cellStyle name="Total 8 2 2 2 2 3 3" xfId="43960" xr:uid="{E9CCE1AE-6F84-4C98-9CFE-5DB5BECCB6C9}"/>
    <cellStyle name="Total 8 2 2 2 2 4" xfId="14168" xr:uid="{DCB76D5C-EBB0-475E-A8B7-A37E539CF34A}"/>
    <cellStyle name="Total 8 2 2 2 2 4 2" xfId="35651" xr:uid="{EC880C97-A5A2-411D-929C-32F0DB8AA922}"/>
    <cellStyle name="Total 8 2 2 2 2 5" xfId="35671" xr:uid="{5E2155C1-1270-4B36-A18E-251AAD060C7A}"/>
    <cellStyle name="Total 8 2 2 2 3" xfId="3247" xr:uid="{C9BC0613-5ABC-4E5F-8DE4-B65AB2DC36C2}"/>
    <cellStyle name="Total 8 2 2 2 3 2" xfId="33588" xr:uid="{2F362DA9-78B4-43C0-8861-07EA149057C0}"/>
    <cellStyle name="Total 8 2 2 2 4" xfId="41814" xr:uid="{0E9EA490-AAB7-487E-BE5F-CC41A192F6B1}"/>
    <cellStyle name="Total 8 2 2 3" xfId="1155" xr:uid="{FBA78D9A-357E-4265-AD85-539ED1B9D6B1}"/>
    <cellStyle name="Total 8 2 2 3 2" xfId="5500" xr:uid="{9CF6D1A6-F9C4-4728-B1E4-DECAEF22BAC3}"/>
    <cellStyle name="Total 8 2 2 3 2 2" xfId="8086" xr:uid="{BE0F1A3E-2A8B-4840-8682-16D0757FD3E4}"/>
    <cellStyle name="Total 8 2 2 3 2 2 2" xfId="17075" xr:uid="{471467D7-55A3-4287-9844-AC0438824DD7}"/>
    <cellStyle name="Total 8 2 2 3 2 2 2 2" xfId="27012" xr:uid="{89E0E4DA-17C6-4D18-9310-786D082BFFFB}"/>
    <cellStyle name="Total 8 2 2 3 2 2 3" xfId="38976" xr:uid="{E1A3F7FB-06A4-4021-9FA9-37DAD0BB09AE}"/>
    <cellStyle name="Total 8 2 2 3 2 3" xfId="10723" xr:uid="{B2129A7B-B9A0-4905-BF53-A6C0B078E0E5}"/>
    <cellStyle name="Total 8 2 2 3 2 3 2" xfId="19712" xr:uid="{2E0619F5-A8C1-4D44-BE04-21EC75BB1029}"/>
    <cellStyle name="Total 8 2 2 3 2 3 2 2" xfId="25586" xr:uid="{937F36A1-1C7F-4E56-9DA0-BDDBD6DE5EB9}"/>
    <cellStyle name="Total 8 2 2 3 2 3 3" xfId="34853" xr:uid="{75D1CAAA-DB6F-4D83-A9BD-AC8D85615359}"/>
    <cellStyle name="Total 8 2 2 3 2 4" xfId="14489" xr:uid="{13531846-7C90-431A-993A-8F541F1992ED}"/>
    <cellStyle name="Total 8 2 2 3 2 4 2" xfId="36458" xr:uid="{5190D771-D0C9-4CF4-8A49-F7C1FCCEFFAC}"/>
    <cellStyle name="Total 8 2 2 3 2 5" xfId="39091" xr:uid="{527CD5DE-3216-474D-85A2-A07F74F3D7AC}"/>
    <cellStyle name="Total 8 2 2 3 3" xfId="3592" xr:uid="{AB73E8B5-9653-404B-B791-0AD211CD7E28}"/>
    <cellStyle name="Total 8 2 2 3 3 2" xfId="38391" xr:uid="{8D09B0B3-2438-477B-BAFF-4EDF734EF0F3}"/>
    <cellStyle name="Total 8 2 2 3 4" xfId="31560" xr:uid="{6DBD10CF-C098-461F-AB0A-B77352D0A79C}"/>
    <cellStyle name="Total 8 2 2 4" xfId="1499" xr:uid="{983114E2-E389-4326-B357-D863C7BCDA81}"/>
    <cellStyle name="Total 8 2 2 4 2" xfId="5844" xr:uid="{BB406833-3283-4448-A312-4AEC98361711}"/>
    <cellStyle name="Total 8 2 2 4 2 2" xfId="8430" xr:uid="{ED294B18-C9CF-448D-9B73-6E57B671D71B}"/>
    <cellStyle name="Total 8 2 2 4 2 2 2" xfId="17419" xr:uid="{9D189E83-96A4-4697-9608-21A13D017721}"/>
    <cellStyle name="Total 8 2 2 4 2 2 2 2" xfId="38292" xr:uid="{86569F35-FEF9-4DA0-BE29-8C4B1ED04FF7}"/>
    <cellStyle name="Total 8 2 2 4 2 2 3" xfId="27003" xr:uid="{1D9364C2-61C5-4BDC-9AD6-07189239B2F1}"/>
    <cellStyle name="Total 8 2 2 4 2 3" xfId="11067" xr:uid="{AE268248-2FED-4263-8C7A-3B438ABEF3F0}"/>
    <cellStyle name="Total 8 2 2 4 2 3 2" xfId="20056" xr:uid="{69A65026-3D9A-4071-9C83-CD4D67421BB9}"/>
    <cellStyle name="Total 8 2 2 4 2 3 2 2" xfId="32918" xr:uid="{34387AE2-3DA8-4EA6-928C-894B10F38D23}"/>
    <cellStyle name="Total 8 2 2 4 2 3 3" xfId="41684" xr:uid="{71EF72A2-321D-4A4C-BE18-B36D735AE5B6}"/>
    <cellStyle name="Total 8 2 2 4 2 4" xfId="14833" xr:uid="{0679392C-0FD8-4A47-8866-D578819E936D}"/>
    <cellStyle name="Total 8 2 2 4 2 4 2" xfId="27739" xr:uid="{0918CB9F-9788-4494-9437-0C422450A3F6}"/>
    <cellStyle name="Total 8 2 2 4 2 5" xfId="27413" xr:uid="{CE2746F8-B951-4DC7-9428-467F75E29A37}"/>
    <cellStyle name="Total 8 2 2 4 3" xfId="3936" xr:uid="{89D606A6-09A4-4A0C-9140-3FFA52176B3A}"/>
    <cellStyle name="Total 8 2 2 4 3 2" xfId="31264" xr:uid="{92C1048D-3D61-484F-874E-7783C24C93E1}"/>
    <cellStyle name="Total 8 2 2 4 4" xfId="24979" xr:uid="{2B14C063-83C3-4A07-8A9D-FA4379577730}"/>
    <cellStyle name="Total 8 2 2 5" xfId="177" xr:uid="{827439B4-8B71-4D84-BBE4-929CC784AB12}"/>
    <cellStyle name="Total 8 2 2 5 2" xfId="2962" xr:uid="{32BBF342-5A45-4EE4-B255-C24001389A3C}"/>
    <cellStyle name="Total 8 2 2 5 2 2" xfId="7112" xr:uid="{DB967EB8-22D5-4373-A955-47F622D8902E}"/>
    <cellStyle name="Total 8 2 2 5 2 2 2" xfId="16101" xr:uid="{906D0C87-66A5-4068-AD0B-174B9942A66E}"/>
    <cellStyle name="Total 8 2 2 5 2 2 2 2" xfId="29706" xr:uid="{B5AD9ECA-972D-44A2-BD39-F2F064D44136}"/>
    <cellStyle name="Total 8 2 2 5 2 2 3" xfId="36240" xr:uid="{1D509D08-FE4E-4BC2-85D0-51BD1CF51D84}"/>
    <cellStyle name="Total 8 2 2 5 2 3" xfId="9675" xr:uid="{277922D4-4938-4BE8-891A-BE5108CEDAD9}"/>
    <cellStyle name="Total 8 2 2 5 2 3 2" xfId="18664" xr:uid="{374D2D9F-7E85-4985-A1F6-AD2DA7923B49}"/>
    <cellStyle name="Total 8 2 2 5 2 3 2 2" xfId="32569" xr:uid="{EF078057-506B-4504-A8B2-911722AAD2AE}"/>
    <cellStyle name="Total 8 2 2 5 2 3 3" xfId="40116" xr:uid="{25FF82CF-EC9C-4847-9F57-151A68F924BF}"/>
    <cellStyle name="Total 8 2 2 5 2 4" xfId="13515" xr:uid="{98E3E50B-4830-4298-AD07-54BCDFAF36E8}"/>
    <cellStyle name="Total 8 2 2 5 2 4 2" xfId="32076" xr:uid="{998824F5-D36D-40FB-91E4-5760F64F4039}"/>
    <cellStyle name="Total 8 2 2 5 2 5" xfId="23635" xr:uid="{A08F0BFF-FA26-4856-B32F-145227DA59DB}"/>
    <cellStyle name="Total 8 2 2 5 3" xfId="2645" xr:uid="{5A1202FA-2EF7-4AF2-87D6-9C62B82B8639}"/>
    <cellStyle name="Total 8 2 2 5 3 2" xfId="35958" xr:uid="{6948D292-986B-452A-90DE-5D6057E5CCFF}"/>
    <cellStyle name="Total 8 2 2 5 4" xfId="22157" xr:uid="{7984149A-24A6-4342-A5BC-290936077AD0}"/>
    <cellStyle name="Total 8 2 2 6" xfId="2118" xr:uid="{D2928AB2-0DF0-4E4C-ADAD-05824253D500}"/>
    <cellStyle name="Total 8 2 2 6 2" xfId="6419" xr:uid="{85F01E66-03C2-4944-831D-7F72A5D56865}"/>
    <cellStyle name="Total 8 2 2 6 2 2" xfId="9005" xr:uid="{849905FB-1B40-4CB6-89BF-04CCA3E753F8}"/>
    <cellStyle name="Total 8 2 2 6 2 2 2" xfId="17994" xr:uid="{4964AB48-50C3-41F9-A1D1-D60E898AC414}"/>
    <cellStyle name="Total 8 2 2 6 2 2 2 2" xfId="35406" xr:uid="{83F5841D-B954-4EB7-9530-BD7D12812BA0}"/>
    <cellStyle name="Total 8 2 2 6 2 2 3" xfId="26467" xr:uid="{00CC3C5D-5064-4755-89C1-6F79B80FED32}"/>
    <cellStyle name="Total 8 2 2 6 2 3" xfId="11642" xr:uid="{140485C4-0D14-4937-9450-7F7FA8265EAD}"/>
    <cellStyle name="Total 8 2 2 6 2 3 2" xfId="20631" xr:uid="{64937D6A-4E22-49B5-A6AF-E219A8D2D4B0}"/>
    <cellStyle name="Total 8 2 2 6 2 3 2 2" xfId="27244" xr:uid="{7FF5CBE5-75B9-4F49-A233-A7CE28992BEE}"/>
    <cellStyle name="Total 8 2 2 6 2 3 3" xfId="23066" xr:uid="{652A2B1D-707F-4769-97DD-AA4D4FCB02ED}"/>
    <cellStyle name="Total 8 2 2 6 2 4" xfId="15408" xr:uid="{6F62956A-D528-48E1-80A3-DD7FDCF3DD7D}"/>
    <cellStyle name="Total 8 2 2 6 2 4 2" xfId="43637" xr:uid="{9944629C-E7C0-4593-81EB-FEDD81BB2440}"/>
    <cellStyle name="Total 8 2 2 6 2 5" xfId="30462" xr:uid="{079F712B-FECC-4D20-8034-51DF29A088B3}"/>
    <cellStyle name="Total 8 2 2 6 3" xfId="4555" xr:uid="{181EFD65-C023-472D-B2C6-61EF46607A68}"/>
    <cellStyle name="Total 8 2 2 6 3 2" xfId="43338" xr:uid="{1E5ECB0C-4566-4297-AC64-74CB971ABB74}"/>
    <cellStyle name="Total 8 2 2 6 4" xfId="39721" xr:uid="{2F3592AE-0CA2-420A-961F-B1391669DDF9}"/>
    <cellStyle name="Total 8 2 2 7" xfId="2928" xr:uid="{F065BE27-7347-4EBB-B15C-4861676D5D42}"/>
    <cellStyle name="Total 8 2 2 7 2" xfId="7078" xr:uid="{62D6ABEB-5994-44CE-8437-65030C32DAF4}"/>
    <cellStyle name="Total 8 2 2 7 2 2" xfId="12204" xr:uid="{A0A37D94-38B6-4602-90CC-8C09BA16718C}"/>
    <cellStyle name="Total 8 2 2 7 2 2 2" xfId="21193" xr:uid="{059AEFA6-2E56-41B0-AD02-839F9D9AA9EF}"/>
    <cellStyle name="Total 8 2 2 7 2 2 2 2" xfId="24476" xr:uid="{14C5DE6D-C097-40CC-ADFC-8CEFB877B761}"/>
    <cellStyle name="Total 8 2 2 7 2 2 3" xfId="43836" xr:uid="{8F3706D6-B933-471C-BC41-163EB7628207}"/>
    <cellStyle name="Total 8 2 2 7 2 3" xfId="12998" xr:uid="{6CF214BE-8536-4FC1-B007-FDA21EF3DFD4}"/>
    <cellStyle name="Total 8 2 2 7 2 3 2" xfId="21987" xr:uid="{DA1B19D4-8554-43A3-92D4-99CCAE7B3FD8}"/>
    <cellStyle name="Total 8 2 2 7 2 3 2 2" xfId="40922" xr:uid="{C80039AA-C655-4C7D-AEC1-6923F11DC54F}"/>
    <cellStyle name="Total 8 2 2 7 2 3 3" xfId="23359" xr:uid="{79357070-32B6-4976-8D26-D94F3E10CA54}"/>
    <cellStyle name="Total 8 2 2 7 2 4" xfId="16067" xr:uid="{7D929146-E4CE-47C3-A4CF-0FEE25DFC6A6}"/>
    <cellStyle name="Total 8 2 2 7 2 4 2" xfId="40471" xr:uid="{9796723D-8187-4940-A9B2-5FEC655A3E71}"/>
    <cellStyle name="Total 8 2 2 7 2 5" xfId="24497" xr:uid="{C8DA9254-AC12-4BFE-BAE4-B781F4875A71}"/>
    <cellStyle name="Total 8 2 2 7 3" xfId="9641" xr:uid="{874814C8-278A-4824-B70B-636C827624E0}"/>
    <cellStyle name="Total 8 2 2 7 3 2" xfId="18630" xr:uid="{AC9CDBA6-43F7-4BBD-84C4-EB4A88F88D56}"/>
    <cellStyle name="Total 8 2 2 7 3 2 2" xfId="25436" xr:uid="{859911E1-D3E3-4C1D-8C83-342304EF8818}"/>
    <cellStyle name="Total 8 2 2 7 3 3" xfId="42304" xr:uid="{751F3689-1B61-4243-A86B-727A1F6A64D8}"/>
    <cellStyle name="Total 8 2 2 7 4" xfId="28908" xr:uid="{9E0C5C32-AC56-446F-A9B6-374B62756739}"/>
    <cellStyle name="Total 8 2 2 8" xfId="4855" xr:uid="{A375980F-EBDD-43A6-8F4B-7FEC3F80E581}"/>
    <cellStyle name="Total 8 2 2 8 2" xfId="7441" xr:uid="{6E3752CE-3805-4965-81BD-357F5F650BC4}"/>
    <cellStyle name="Total 8 2 2 8 2 2" xfId="16430" xr:uid="{BCD057FA-2980-4AF5-AEC8-68594BBBFD40}"/>
    <cellStyle name="Total 8 2 2 8 2 2 2" xfId="36351" xr:uid="{1914A3F0-67A6-49C1-8A03-4A8834C5A9E2}"/>
    <cellStyle name="Total 8 2 2 8 2 3" xfId="41104" xr:uid="{C76A2C63-6ACC-4706-A0A7-BBE5DB09488D}"/>
    <cellStyle name="Total 8 2 2 8 3" xfId="10078" xr:uid="{98FDC574-5935-4C7B-A86B-EA6761B6B4E5}"/>
    <cellStyle name="Total 8 2 2 8 3 2" xfId="19067" xr:uid="{F1D818D0-288E-4543-979D-B3FD9FCD5C09}"/>
    <cellStyle name="Total 8 2 2 8 3 2 2" xfId="30802" xr:uid="{293BBFEE-5462-4878-A08D-8F926498D5D4}"/>
    <cellStyle name="Total 8 2 2 8 3 3" xfId="43955" xr:uid="{93864C0D-C805-4EEB-A8DE-9282C0166D82}"/>
    <cellStyle name="Total 8 2 2 8 4" xfId="13844" xr:uid="{E8C27107-EDF1-4D4D-9343-3AF8BC2AD382}"/>
    <cellStyle name="Total 8 2 2 8 4 2" xfId="26101" xr:uid="{4613B319-B006-425F-8969-B8F673F4A546}"/>
    <cellStyle name="Total 8 2 2 8 5" xfId="29492" xr:uid="{45339E0D-3C86-41E2-A5D1-321497592819}"/>
    <cellStyle name="Total 8 2 2 9" xfId="6763" xr:uid="{4A64D544-FF14-49C7-9E68-3A259D095460}"/>
    <cellStyle name="Total 8 2 2 9 2" xfId="11962" xr:uid="{58D4DA6A-E8BE-43FF-8F40-BEB6D826AC91}"/>
    <cellStyle name="Total 8 2 2 9 2 2" xfId="20951" xr:uid="{9FD3C3F4-DE0A-4AE4-B220-EB650EFE0A8F}"/>
    <cellStyle name="Total 8 2 2 9 2 2 2" xfId="32948" xr:uid="{2384F55C-8EE1-439A-92C0-2C2751F4EA62}"/>
    <cellStyle name="Total 8 2 2 9 2 3" xfId="26821" xr:uid="{870A5B1F-89D6-4628-9FE4-E1152647663A}"/>
    <cellStyle name="Total 8 2 2 9 3" xfId="15752" xr:uid="{EA7910C8-EA0E-4D82-83B3-1A999E92D209}"/>
    <cellStyle name="Total 8 2 2 9 3 2" xfId="31463" xr:uid="{AFFE77BD-7B62-4B93-BEF6-7E84A5A11033}"/>
    <cellStyle name="Total 8 2 2 9 4" xfId="30748" xr:uid="{B72FCA57-B9EF-47B0-9997-2D1DF0311EBF}"/>
    <cellStyle name="Total 8 2 3" xfId="678" xr:uid="{86A0F7CD-C881-485F-ACA2-56FD4CC21583}"/>
    <cellStyle name="Total 8 2 3 2" xfId="5054" xr:uid="{E191C090-AFC2-45EC-B830-74A6F5ED27A5}"/>
    <cellStyle name="Total 8 2 3 2 2" xfId="7640" xr:uid="{ECE939FF-B03A-43C8-A4C6-BD6D63DF2EDE}"/>
    <cellStyle name="Total 8 2 3 2 2 2" xfId="16629" xr:uid="{D28873E1-4128-427C-8D8F-C32BABF04A40}"/>
    <cellStyle name="Total 8 2 3 2 2 2 2" xfId="40167" xr:uid="{137DCB28-ADE5-47B7-B10D-D56F64C2BE7D}"/>
    <cellStyle name="Total 8 2 3 2 2 3" xfId="25288" xr:uid="{42E305B0-C825-48F9-9179-B3A2FB7EFDB3}"/>
    <cellStyle name="Total 8 2 3 2 3" xfId="10277" xr:uid="{91D711FB-1412-4008-873A-B77EC404512F}"/>
    <cellStyle name="Total 8 2 3 2 3 2" xfId="19266" xr:uid="{15F77DD8-27EE-4555-8857-C85CB38B9AA1}"/>
    <cellStyle name="Total 8 2 3 2 3 2 2" xfId="40803" xr:uid="{832DFB07-A0BD-411B-AB05-C9212330F18A}"/>
    <cellStyle name="Total 8 2 3 2 3 3" xfId="31960" xr:uid="{9B30BB5B-5B74-4C6B-A282-309C0D388FBD}"/>
    <cellStyle name="Total 8 2 3 2 4" xfId="14043" xr:uid="{6F4ED0FC-3742-4AA0-BADC-AD425615907A}"/>
    <cellStyle name="Total 8 2 3 2 4 2" xfId="25538" xr:uid="{1DAA0414-455B-4062-A818-152CD4341B33}"/>
    <cellStyle name="Total 8 2 3 2 5" xfId="30032" xr:uid="{C7C599FE-2359-4B71-84AD-8C6F2A955B4D}"/>
    <cellStyle name="Total 8 2 3 3" xfId="3115" xr:uid="{05FC7A02-5000-4816-B5C2-D64051BDF27A}"/>
    <cellStyle name="Total 8 2 3 3 2" xfId="31568" xr:uid="{3D97FEC0-A06F-4290-AC61-9279690C7A5C}"/>
    <cellStyle name="Total 8 2 3 4" xfId="28681" xr:uid="{D4ACB2BE-EFDC-4A6E-9264-7D56C062C399}"/>
    <cellStyle name="Total 8 2 4" xfId="1023" xr:uid="{291A936A-DB9D-4A3C-A7F1-EB452B81516D}"/>
    <cellStyle name="Total 8 2 4 2" xfId="5375" xr:uid="{B71A7A7A-453E-4980-91E7-EBB51CF3FB47}"/>
    <cellStyle name="Total 8 2 4 2 2" xfId="7961" xr:uid="{A0F569BD-8209-4373-BD74-085FA9FED1E6}"/>
    <cellStyle name="Total 8 2 4 2 2 2" xfId="16950" xr:uid="{1E5163AD-A9C0-4291-947A-8CBB581887ED}"/>
    <cellStyle name="Total 8 2 4 2 2 2 2" xfId="28034" xr:uid="{3F09C991-3530-4FF5-A83D-658F04883FB6}"/>
    <cellStyle name="Total 8 2 4 2 2 3" xfId="22240" xr:uid="{8E71CECE-FBE4-41EA-AD92-8A4615BFAAA1}"/>
    <cellStyle name="Total 8 2 4 2 3" xfId="10598" xr:uid="{BEA2E775-3182-49F5-9BFA-70D189E3124E}"/>
    <cellStyle name="Total 8 2 4 2 3 2" xfId="19587" xr:uid="{C049CB9E-16B9-444E-B4D8-725294673EEE}"/>
    <cellStyle name="Total 8 2 4 2 3 2 2" xfId="29062" xr:uid="{743FF38D-AFF7-449B-AA2A-2359E605F580}"/>
    <cellStyle name="Total 8 2 4 2 3 3" xfId="40567" xr:uid="{63F86224-D077-4E79-8F8E-9CAFC1929182}"/>
    <cellStyle name="Total 8 2 4 2 4" xfId="14364" xr:uid="{1FD95ECD-A470-4765-B0AB-D6ED33096B0A}"/>
    <cellStyle name="Total 8 2 4 2 4 2" xfId="37446" xr:uid="{0B3319C5-1FC9-4730-BFE6-60B5E871AB6F}"/>
    <cellStyle name="Total 8 2 4 2 5" xfId="36985" xr:uid="{274042ED-A7C1-4FCA-BF3E-974BAAB77664}"/>
    <cellStyle name="Total 8 2 4 3" xfId="3460" xr:uid="{004A1CE7-21CF-4DD4-A9B5-A2A87715D81B}"/>
    <cellStyle name="Total 8 2 4 3 2" xfId="32938" xr:uid="{8143515A-F9AE-4516-B716-C0A3B81ADED2}"/>
    <cellStyle name="Total 8 2 4 4" xfId="32867" xr:uid="{673083B4-9043-4BE1-A87B-A3CDBD46B58C}"/>
    <cellStyle name="Total 8 2 5" xfId="1367" xr:uid="{96A521DE-FACE-4BE2-B870-4003B7DF5AE3}"/>
    <cellStyle name="Total 8 2 5 2" xfId="5712" xr:uid="{94217273-7A34-437F-98DF-0F40C9A59764}"/>
    <cellStyle name="Total 8 2 5 2 2" xfId="8298" xr:uid="{DE9FD4F8-6C5E-47FC-AC61-847603FF4D47}"/>
    <cellStyle name="Total 8 2 5 2 2 2" xfId="17287" xr:uid="{BAFCC470-8718-46C1-A02B-31DE2F57E7E9}"/>
    <cellStyle name="Total 8 2 5 2 2 2 2" xfId="27406" xr:uid="{A76632FA-2F7A-4088-9BD2-39EC0933434D}"/>
    <cellStyle name="Total 8 2 5 2 2 3" xfId="25728" xr:uid="{1C5503F8-EA52-43F3-8071-D4674AC6CA52}"/>
    <cellStyle name="Total 8 2 5 2 3" xfId="10935" xr:uid="{5870FE95-210F-4FA0-96B1-3EBBAE03170B}"/>
    <cellStyle name="Total 8 2 5 2 3 2" xfId="19924" xr:uid="{A453BFF4-8CAD-4C3F-BD28-BB39AE32FE25}"/>
    <cellStyle name="Total 8 2 5 2 3 2 2" xfId="28284" xr:uid="{F686A48A-76B9-409A-A36C-98A1FCA4D05A}"/>
    <cellStyle name="Total 8 2 5 2 3 3" xfId="35087" xr:uid="{02307CEF-C186-44C2-8491-FC15705334BC}"/>
    <cellStyle name="Total 8 2 5 2 4" xfId="14701" xr:uid="{3857D0D8-6AF8-4D07-BBCC-930AFF64B342}"/>
    <cellStyle name="Total 8 2 5 2 4 2" xfId="32025" xr:uid="{744BA80C-8675-4957-B5D5-E22409058EBC}"/>
    <cellStyle name="Total 8 2 5 2 5" xfId="33993" xr:uid="{2962B9FD-C5C9-4DBD-B331-F34D020DCEA0}"/>
    <cellStyle name="Total 8 2 5 3" xfId="3804" xr:uid="{BBBB2895-B85C-4A7E-80D4-F4F780323796}"/>
    <cellStyle name="Total 8 2 5 3 2" xfId="23218" xr:uid="{4753DA54-4024-404D-A1E3-8288BECE2BA1}"/>
    <cellStyle name="Total 8 2 5 4" xfId="31885" xr:uid="{252C5083-A9AB-447A-8655-E5FF7AF8D33E}"/>
    <cellStyle name="Total 8 2 6" xfId="1638" xr:uid="{1E5C430A-BC7A-4ABE-A7CD-227AB1585082}"/>
    <cellStyle name="Total 8 2 6 2" xfId="5972" xr:uid="{BAA7A192-6681-44EB-A3DB-CA1CFCE53ED7}"/>
    <cellStyle name="Total 8 2 6 2 2" xfId="8558" xr:uid="{75F2E89B-205B-4A40-A885-BD97D9397558}"/>
    <cellStyle name="Total 8 2 6 2 2 2" xfId="17547" xr:uid="{2CABC859-0737-480E-943F-73C5A17C4BD1}"/>
    <cellStyle name="Total 8 2 6 2 2 2 2" xfId="28971" xr:uid="{100E3253-6189-4FA7-BB8D-80366E3B33D9}"/>
    <cellStyle name="Total 8 2 6 2 2 3" xfId="35746" xr:uid="{CAA57113-A618-4E6A-B24A-F46DE3AA811A}"/>
    <cellStyle name="Total 8 2 6 2 3" xfId="11195" xr:uid="{01C19F0F-CFE8-47B1-A19C-E4B20B4AB36B}"/>
    <cellStyle name="Total 8 2 6 2 3 2" xfId="20184" xr:uid="{035A34B4-D7A6-4265-BDE4-0095C2B24B3F}"/>
    <cellStyle name="Total 8 2 6 2 3 2 2" xfId="35267" xr:uid="{C717B3DA-0BE6-4FC1-96BD-89B60DD7CABE}"/>
    <cellStyle name="Total 8 2 6 2 3 3" xfId="34631" xr:uid="{1F34B08E-47CA-4673-ADBD-BB35469A3B26}"/>
    <cellStyle name="Total 8 2 6 2 4" xfId="14961" xr:uid="{8242CA5E-CB4E-47F9-8257-8BBCDB059202}"/>
    <cellStyle name="Total 8 2 6 2 4 2" xfId="41897" xr:uid="{34CA9D9A-7BD1-4974-87AB-6C72575A99C7}"/>
    <cellStyle name="Total 8 2 6 2 5" xfId="31032" xr:uid="{24C15D75-09F9-49FD-BE6C-6465EB9798D7}"/>
    <cellStyle name="Total 8 2 6 3" xfId="4075" xr:uid="{37201B1E-F9EE-4D3E-8190-005FB352BA25}"/>
    <cellStyle name="Total 8 2 6 3 2" xfId="34159" xr:uid="{6F1420C9-F809-4305-9E46-451293348A20}"/>
    <cellStyle name="Total 8 2 6 4" xfId="31772" xr:uid="{78ED52AB-0274-4989-8D24-6B202AB9EB4D}"/>
    <cellStyle name="Total 8 2 7" xfId="1986" xr:uid="{BBD26E46-9A36-45BF-9094-F84D7FC65881}"/>
    <cellStyle name="Total 8 2 7 2" xfId="6294" xr:uid="{9B318B93-2C57-4F96-8C00-A6EB08CAD79E}"/>
    <cellStyle name="Total 8 2 7 2 2" xfId="8880" xr:uid="{E0931BF5-6CB2-423F-8D15-E13053161234}"/>
    <cellStyle name="Total 8 2 7 2 2 2" xfId="17869" xr:uid="{EE1F3D83-8D69-4399-8DF2-CA281076B971}"/>
    <cellStyle name="Total 8 2 7 2 2 2 2" xfId="25909" xr:uid="{124ECD4B-EF22-4933-97A5-559E7CB45E94}"/>
    <cellStyle name="Total 8 2 7 2 2 3" xfId="29116" xr:uid="{B5C534D5-55EF-4767-99A8-811689FA90A9}"/>
    <cellStyle name="Total 8 2 7 2 3" xfId="11517" xr:uid="{494CEE26-D2D3-49D1-86E9-688C67C5E8D7}"/>
    <cellStyle name="Total 8 2 7 2 3 2" xfId="20506" xr:uid="{7E2D2517-234B-47C1-8BB6-AC7A03E39247}"/>
    <cellStyle name="Total 8 2 7 2 3 2 2" xfId="23770" xr:uid="{869DBAD1-D8A3-439A-A54A-4AC1AFB1D0AD}"/>
    <cellStyle name="Total 8 2 7 2 3 3" xfId="35180" xr:uid="{709EB937-EA04-4B7D-8E10-42FD9DD33D2D}"/>
    <cellStyle name="Total 8 2 7 2 4" xfId="15283" xr:uid="{C6F928CE-6717-429E-919F-9A9587D78434}"/>
    <cellStyle name="Total 8 2 7 2 4 2" xfId="29945" xr:uid="{6051FA88-7669-4629-847C-E63A59100FCA}"/>
    <cellStyle name="Total 8 2 7 2 5" xfId="28632" xr:uid="{0853173C-0F7C-4DE4-BAFB-AFB852B7C97B}"/>
    <cellStyle name="Total 8 2 7 3" xfId="4423" xr:uid="{31641E80-A2EB-41B9-B44C-D6027B66C2CA}"/>
    <cellStyle name="Total 8 2 7 3 2" xfId="38466" xr:uid="{254E703D-F46E-4DB1-BDEC-5C9A79FAFD23}"/>
    <cellStyle name="Total 8 2 7 4" xfId="32054" xr:uid="{6CC9700E-6E56-4414-868C-069891A9F0D8}"/>
    <cellStyle name="Total 8 2 8" xfId="2797" xr:uid="{DC364846-234D-4A67-84B5-F2A24F486AE6}"/>
    <cellStyle name="Total 8 2 8 2" xfId="6947" xr:uid="{2620A1E7-77B4-4E29-A659-03F009BC382C}"/>
    <cellStyle name="Total 8 2 8 2 2" xfId="12076" xr:uid="{A45AA876-5EC0-431D-9F8B-A7FD1C3E9F41}"/>
    <cellStyle name="Total 8 2 8 2 2 2" xfId="21065" xr:uid="{AC3427F2-41A4-4F9A-A134-A655E30642E5}"/>
    <cellStyle name="Total 8 2 8 2 2 2 2" xfId="27113" xr:uid="{35814173-C93F-4B31-B825-5F780C4D9086}"/>
    <cellStyle name="Total 8 2 8 2 2 3" xfId="41471" xr:uid="{3FE42202-E0D4-4380-9E1B-911F359ED43B}"/>
    <cellStyle name="Total 8 2 8 2 3" xfId="12898" xr:uid="{E20853D3-842C-49FC-8F2C-41FB6256C884}"/>
    <cellStyle name="Total 8 2 8 2 3 2" xfId="21887" xr:uid="{C8A1AAF1-4490-4451-AECC-9AEACC5383C4}"/>
    <cellStyle name="Total 8 2 8 2 3 2 2" xfId="37536" xr:uid="{EDF4E134-38F9-44CE-910E-1274CC27E20A}"/>
    <cellStyle name="Total 8 2 8 2 3 3" xfId="23459" xr:uid="{6ED7F3EB-A60C-4DFA-BAEE-37BBB21B1677}"/>
    <cellStyle name="Total 8 2 8 2 4" xfId="15936" xr:uid="{C00089B7-2239-47A9-8494-A0FDF41254C9}"/>
    <cellStyle name="Total 8 2 8 2 4 2" xfId="37348" xr:uid="{2092310D-FAE3-417E-B4E9-7E45597B1D78}"/>
    <cellStyle name="Total 8 2 8 2 5" xfId="22666" xr:uid="{FFA81DAC-BA2C-4077-9A30-1FDFE3C5726A}"/>
    <cellStyle name="Total 8 2 8 3" xfId="9510" xr:uid="{8CC64578-C994-42ED-A3FE-517CF85C94C9}"/>
    <cellStyle name="Total 8 2 8 3 2" xfId="18499" xr:uid="{CB0F8F60-59E2-4CA0-83A7-7ADCC78A9A01}"/>
    <cellStyle name="Total 8 2 8 3 2 2" xfId="24033" xr:uid="{1B1858F7-A945-4BA1-B42D-365FA703789A}"/>
    <cellStyle name="Total 8 2 8 3 3" xfId="29334" xr:uid="{4D7809E3-0273-4722-AC2D-1677381A2C52}"/>
    <cellStyle name="Total 8 2 8 4" xfId="31184" xr:uid="{3C534AE5-9AFD-4580-8D26-31EB466D14AF}"/>
    <cellStyle name="Total 8 2 9" xfId="4730" xr:uid="{A6807270-4649-48B7-804F-1BDA54619D8F}"/>
    <cellStyle name="Total 8 2 9 2" xfId="7316" xr:uid="{485D417C-AD54-47AF-92B9-09A955B1B6B6}"/>
    <cellStyle name="Total 8 2 9 2 2" xfId="16305" xr:uid="{BFE6E82D-D151-43C7-8D9F-7FBF48DBBCE3}"/>
    <cellStyle name="Total 8 2 9 2 2 2" xfId="35818" xr:uid="{B2A76AC7-89C1-4855-AA30-D47FF6B69795}"/>
    <cellStyle name="Total 8 2 9 2 3" xfId="32392" xr:uid="{48C07078-FEED-4BF5-A5D0-0B9119E1A289}"/>
    <cellStyle name="Total 8 2 9 3" xfId="9953" xr:uid="{60A4AD76-27CA-4722-984F-0C25833713BC}"/>
    <cellStyle name="Total 8 2 9 3 2" xfId="18942" xr:uid="{25F49B08-3A26-45A3-BAE3-2C8D5E2414FD}"/>
    <cellStyle name="Total 8 2 9 3 2 2" xfId="37933" xr:uid="{96052466-AD7B-45D1-A721-9EFAD7868E8C}"/>
    <cellStyle name="Total 8 2 9 3 3" xfId="35534" xr:uid="{68B2DF85-0CC7-4A71-8E3D-9585E4B9AC93}"/>
    <cellStyle name="Total 8 2 9 4" xfId="13719" xr:uid="{BCA4D63E-FC50-4E57-80DF-E4D8BF448E7E}"/>
    <cellStyle name="Total 8 2 9 4 2" xfId="35867" xr:uid="{2B95212D-3999-49C8-B230-01F49EE009D8}"/>
    <cellStyle name="Total 8 2 9 5" xfId="41813" xr:uid="{CD91CAB9-5FFF-44EF-A2EF-B1255EE473F6}"/>
    <cellStyle name="Total 8 3" xfId="426" xr:uid="{0E7FFB01-04A7-4F80-962F-33695B25AFAC}"/>
    <cellStyle name="Total 8 3 10" xfId="9291" xr:uid="{8ED5E376-99B0-42D5-B43C-B763FD4A38C9}"/>
    <cellStyle name="Total 8 3 10 2" xfId="18280" xr:uid="{3046C387-E359-41D5-8A95-FED837ABC282}"/>
    <cellStyle name="Total 8 3 10 2 2" xfId="42236" xr:uid="{938AFE1C-C606-4984-BE29-1F29CB064C8E}"/>
    <cellStyle name="Total 8 3 10 3" xfId="33123" xr:uid="{641C45D1-0ECB-4E92-8961-7991A2B06301}"/>
    <cellStyle name="Total 8 3 11" xfId="9765" xr:uid="{AA473923-FB21-4F6B-A8CC-477A21AEDA41}"/>
    <cellStyle name="Total 8 3 11 2" xfId="18754" xr:uid="{517E231D-8203-43BC-B001-4886075E5633}"/>
    <cellStyle name="Total 8 3 11 2 2" xfId="26200" xr:uid="{4461E624-EE56-4870-96A5-6E7F1DE2D4DA}"/>
    <cellStyle name="Total 8 3 11 3" xfId="31969" xr:uid="{E9A1162D-B7CB-4ED6-8B82-FF20AF07DBA7}"/>
    <cellStyle name="Total 8 3 12" xfId="2432" xr:uid="{0A0270C2-5099-4D0A-83C1-20DED1488BDD}"/>
    <cellStyle name="Total 8 3 12 2" xfId="41002" xr:uid="{1850B56D-5B13-4842-9C4D-A90208D937C4}"/>
    <cellStyle name="Total 8 3 13" xfId="13341" xr:uid="{AD248C43-D2DE-434B-92EC-173B73AD136A}"/>
    <cellStyle name="Total 8 3 13 2" xfId="43127" xr:uid="{9DC0A1D8-F10D-484E-AA6A-751AF37CB187}"/>
    <cellStyle name="Total 8 3 14" xfId="28842" xr:uid="{B03EF840-F596-4249-A4A0-D8818DF3642C}"/>
    <cellStyle name="Total 8 3 15" xfId="51854" xr:uid="{47D6B386-EB22-44B2-A14E-D389CDD5A82F}"/>
    <cellStyle name="Total 8 3 2" xfId="775" xr:uid="{566DB4C5-4CFC-4317-9B44-A2829D5681E9}"/>
    <cellStyle name="Total 8 3 2 2" xfId="5145" xr:uid="{87E659BC-2C32-44B9-BD3A-5555C5B69601}"/>
    <cellStyle name="Total 8 3 2 2 2" xfId="7731" xr:uid="{9C89E2A6-A46F-4B87-8106-DF9F2C4B58BE}"/>
    <cellStyle name="Total 8 3 2 2 2 2" xfId="16720" xr:uid="{A053D720-2AD2-42CC-B213-5B96AFCEA1FC}"/>
    <cellStyle name="Total 8 3 2 2 2 2 2" xfId="27429" xr:uid="{15F0FE57-036B-441D-9544-AC1DEFDAC74B}"/>
    <cellStyle name="Total 8 3 2 2 2 3" xfId="32875" xr:uid="{AFD3A7E9-5486-4295-8426-95867D8DC924}"/>
    <cellStyle name="Total 8 3 2 2 3" xfId="10368" xr:uid="{3EDDEC16-9AB6-4673-A282-0F1E0E9488E6}"/>
    <cellStyle name="Total 8 3 2 2 3 2" xfId="19357" xr:uid="{A3B90708-43AD-4E05-B546-6C52D754448B}"/>
    <cellStyle name="Total 8 3 2 2 3 2 2" xfId="29866" xr:uid="{B84EB770-67F1-4477-843C-6292FB98196A}"/>
    <cellStyle name="Total 8 3 2 2 3 3" xfId="32270" xr:uid="{CE77C497-224B-46BA-A9E5-BE0B58652964}"/>
    <cellStyle name="Total 8 3 2 2 4" xfId="14134" xr:uid="{24605CDC-9CA5-4D68-8ED9-7FC603AF53C2}"/>
    <cellStyle name="Total 8 3 2 2 4 2" xfId="32065" xr:uid="{BC419608-DEAE-4AF6-A9A1-0A18413C0060}"/>
    <cellStyle name="Total 8 3 2 2 5" xfId="41712" xr:uid="{BF4BE718-1E5C-49DB-BCBE-E3BC51314499}"/>
    <cellStyle name="Total 8 3 2 3" xfId="3212" xr:uid="{EF8A2ABA-BA6D-4EC3-8569-69DA50C981BA}"/>
    <cellStyle name="Total 8 3 2 3 2" xfId="38626" xr:uid="{E8063114-709C-4B25-AA3F-A9A753BC26A5}"/>
    <cellStyle name="Total 8 3 2 4" xfId="38486" xr:uid="{8FE5C256-C11E-47A1-8F64-2FE7EF786991}"/>
    <cellStyle name="Total 8 3 2 5" xfId="58635" xr:uid="{4AD063BA-7191-4EB1-8A43-18C4D254B172}"/>
    <cellStyle name="Total 8 3 3" xfId="1120" xr:uid="{3816BF41-772C-4517-A125-F56A007520F8}"/>
    <cellStyle name="Total 8 3 3 2" xfId="5466" xr:uid="{07E07420-D107-4A96-B521-5F861334B53A}"/>
    <cellStyle name="Total 8 3 3 2 2" xfId="8052" xr:uid="{3D3F794B-2A0A-4DF7-9280-F4C4AA477F70}"/>
    <cellStyle name="Total 8 3 3 2 2 2" xfId="17041" xr:uid="{1DF9EF74-F0EE-4633-A3AB-1B8D4F5357C8}"/>
    <cellStyle name="Total 8 3 3 2 2 2 2" xfId="33462" xr:uid="{85DB6A15-071E-4477-8711-876295158026}"/>
    <cellStyle name="Total 8 3 3 2 2 3" xfId="28451" xr:uid="{C3D42ED5-43D5-4792-A48B-21A103C4CB98}"/>
    <cellStyle name="Total 8 3 3 2 3" xfId="10689" xr:uid="{29AF722A-705A-4617-985D-2565A59D1302}"/>
    <cellStyle name="Total 8 3 3 2 3 2" xfId="19678" xr:uid="{487B478B-D020-442F-A623-630D36AFBA4E}"/>
    <cellStyle name="Total 8 3 3 2 3 2 2" xfId="38844" xr:uid="{442D5935-E31D-4711-B177-93F44765277A}"/>
    <cellStyle name="Total 8 3 3 2 3 3" xfId="24296" xr:uid="{2BCAE8A1-2EC3-4C16-A193-B358CCFCE81A}"/>
    <cellStyle name="Total 8 3 3 2 4" xfId="14455" xr:uid="{1F494D6D-CF71-4423-8199-1816ECF56EA0}"/>
    <cellStyle name="Total 8 3 3 2 4 2" xfId="24736" xr:uid="{93DAB7F8-C140-4135-B2D8-B03393488EEB}"/>
    <cellStyle name="Total 8 3 3 2 5" xfId="42816" xr:uid="{77AE4EFC-3E1F-4690-A282-4BA098FFED54}"/>
    <cellStyle name="Total 8 3 3 3" xfId="3557" xr:uid="{E1B1FBCC-DC44-4BE3-9FD5-D5A81EE8BA6F}"/>
    <cellStyle name="Total 8 3 3 3 2" xfId="43068" xr:uid="{9B5C8684-62B8-40C4-9720-8B459E38D7CB}"/>
    <cellStyle name="Total 8 3 3 4" xfId="36859" xr:uid="{A322BB41-B5F1-4C02-893A-66ED933CDF2D}"/>
    <cellStyle name="Total 8 3 4" xfId="1464" xr:uid="{57245C8A-FEE5-4D33-9EE0-0F4F7FFB4930}"/>
    <cellStyle name="Total 8 3 4 2" xfId="5809" xr:uid="{FB3DBCA9-382D-4492-BFFC-E2315154A016}"/>
    <cellStyle name="Total 8 3 4 2 2" xfId="8395" xr:uid="{752F7E11-5270-40C8-AECA-544CB8CFE854}"/>
    <cellStyle name="Total 8 3 4 2 2 2" xfId="17384" xr:uid="{2F962BDC-A141-4340-A753-113929609FFE}"/>
    <cellStyle name="Total 8 3 4 2 2 2 2" xfId="42985" xr:uid="{59499834-C8B9-4DC2-A2D7-BE6BE87421C5}"/>
    <cellStyle name="Total 8 3 4 2 2 3" xfId="25469" xr:uid="{123BCE5D-C0ED-41D7-AC34-57406D986907}"/>
    <cellStyle name="Total 8 3 4 2 3" xfId="11032" xr:uid="{706AD7B4-2546-4C60-BBF3-9FEB8D5754CB}"/>
    <cellStyle name="Total 8 3 4 2 3 2" xfId="20021" xr:uid="{C3675CA7-C4E8-4722-9725-D5E318BB4EE5}"/>
    <cellStyle name="Total 8 3 4 2 3 2 2" xfId="38222" xr:uid="{40D15143-A5A4-4E54-A591-6F42C8CFAAFB}"/>
    <cellStyle name="Total 8 3 4 2 3 3" xfId="37786" xr:uid="{4D30578E-E9B9-45AA-86AE-880A37F9ECF7}"/>
    <cellStyle name="Total 8 3 4 2 4" xfId="14798" xr:uid="{BF1BBA16-6A8A-41F0-9778-2894A55420D7}"/>
    <cellStyle name="Total 8 3 4 2 4 2" xfId="27709" xr:uid="{4215D9A0-6A04-4492-8433-5D55460F1AE4}"/>
    <cellStyle name="Total 8 3 4 2 5" xfId="22734" xr:uid="{6E0A18A0-D6C1-4068-864D-29B28A79EEF0}"/>
    <cellStyle name="Total 8 3 4 3" xfId="3901" xr:uid="{FEB75921-36FB-4E47-AF03-E4F242484141}"/>
    <cellStyle name="Total 8 3 4 3 2" xfId="28339" xr:uid="{A6B217F0-311F-49B6-91DA-DAC2BD341004}"/>
    <cellStyle name="Total 8 3 4 4" xfId="29147" xr:uid="{8CC00865-3A9A-4045-82BD-45B75D804493}"/>
    <cellStyle name="Total 8 3 5" xfId="1656" xr:uid="{45D51E30-887C-40DA-B516-F2CA00DE1928}"/>
    <cellStyle name="Total 8 3 5 2" xfId="5986" xr:uid="{3BB9DC01-4D7D-4FFD-98B6-F1A3CFA6D02A}"/>
    <cellStyle name="Total 8 3 5 2 2" xfId="8572" xr:uid="{33FC7BCC-BFD5-4A6F-8CE0-FDF395872F2C}"/>
    <cellStyle name="Total 8 3 5 2 2 2" xfId="17561" xr:uid="{52022310-C190-49B6-892E-CACFFFA55E4A}"/>
    <cellStyle name="Total 8 3 5 2 2 2 2" xfId="22765" xr:uid="{364870A3-F2E1-4139-BF70-F099529E5A85}"/>
    <cellStyle name="Total 8 3 5 2 2 3" xfId="29951" xr:uid="{B2DC1316-415B-4A7E-86CE-B2B5C70B5B74}"/>
    <cellStyle name="Total 8 3 5 2 3" xfId="11209" xr:uid="{F17F056F-DEDD-4D87-8542-67D1B0B3ACE7}"/>
    <cellStyle name="Total 8 3 5 2 3 2" xfId="20198" xr:uid="{1A3D3103-6335-422B-A888-4A94366BE931}"/>
    <cellStyle name="Total 8 3 5 2 3 2 2" xfId="41084" xr:uid="{319D90E6-CDE0-4542-980B-F303BCE23268}"/>
    <cellStyle name="Total 8 3 5 2 3 3" xfId="34960" xr:uid="{5A2A96E2-B36E-45B4-9AAC-2E82FBFEB208}"/>
    <cellStyle name="Total 8 3 5 2 4" xfId="14975" xr:uid="{1EC5C465-880B-4F29-829A-0290904D0F42}"/>
    <cellStyle name="Total 8 3 5 2 4 2" xfId="35022" xr:uid="{B05BBF98-7873-4D02-A306-663AC30B1D67}"/>
    <cellStyle name="Total 8 3 5 2 5" xfId="25086" xr:uid="{8196A3B2-A6A5-4B28-9E71-DC6C262D9FFF}"/>
    <cellStyle name="Total 8 3 5 3" xfId="4093" xr:uid="{7B76C199-A5A9-49A7-BA3F-FF8642DF22AB}"/>
    <cellStyle name="Total 8 3 5 3 2" xfId="26731" xr:uid="{C8166E9C-4F10-497F-8F38-9F4041111F8B}"/>
    <cellStyle name="Total 8 3 5 4" xfId="39505" xr:uid="{C5A1FE67-517D-440A-A8F4-C5B9D298E16A}"/>
    <cellStyle name="Total 8 3 6" xfId="2083" xr:uid="{9C2B4F74-4984-4F02-A386-F452D999B66C}"/>
    <cellStyle name="Total 8 3 6 2" xfId="6385" xr:uid="{CEB5F5BF-E66E-4B91-9D0A-5F159745249F}"/>
    <cellStyle name="Total 8 3 6 2 2" xfId="8971" xr:uid="{4BC3735D-7A51-49F9-9B94-D31218CC1908}"/>
    <cellStyle name="Total 8 3 6 2 2 2" xfId="17960" xr:uid="{4A459ECB-7BD8-4D83-96FB-B21B9AF22C47}"/>
    <cellStyle name="Total 8 3 6 2 2 2 2" xfId="41822" xr:uid="{29783C53-BB52-49AC-93D1-47DC9EC67F4A}"/>
    <cellStyle name="Total 8 3 6 2 2 3" xfId="40309" xr:uid="{06FF0569-2226-4E6D-BBD3-83A304F5291D}"/>
    <cellStyle name="Total 8 3 6 2 3" xfId="11608" xr:uid="{5EDD79FC-5587-4BD1-9751-2737BB7890C8}"/>
    <cellStyle name="Total 8 3 6 2 3 2" xfId="20597" xr:uid="{15D4C22B-9DCC-4158-95D0-5568DBE9FD8B}"/>
    <cellStyle name="Total 8 3 6 2 3 2 2" xfId="23372" xr:uid="{32A48ABA-3947-4232-AF83-A5CD82D0D1FC}"/>
    <cellStyle name="Total 8 3 6 2 3 3" xfId="26673" xr:uid="{8C73ACFF-15EA-4A3B-8D0E-8220C17507C1}"/>
    <cellStyle name="Total 8 3 6 2 4" xfId="15374" xr:uid="{4410B3CC-D4A7-459E-A620-7E7B399FDD69}"/>
    <cellStyle name="Total 8 3 6 2 4 2" xfId="39883" xr:uid="{1ECD4D09-AB49-4989-903C-0D83FF4ED9AA}"/>
    <cellStyle name="Total 8 3 6 2 5" xfId="28177" xr:uid="{23D1B04C-49C3-48C3-8C68-E4FE0C22EE3E}"/>
    <cellStyle name="Total 8 3 6 3" xfId="4520" xr:uid="{EAC831F9-076A-4138-940A-02EAACD98D98}"/>
    <cellStyle name="Total 8 3 6 3 2" xfId="31494" xr:uid="{34CA8736-F635-43E3-96CE-AEE257C8DADD}"/>
    <cellStyle name="Total 8 3 6 4" xfId="42347" xr:uid="{6F3D572C-74EE-4E76-A532-BF48F08FCD9F}"/>
    <cellStyle name="Total 8 3 7" xfId="2893" xr:uid="{02C132ED-261D-4179-A198-7B8377F2FBFD}"/>
    <cellStyle name="Total 8 3 7 2" xfId="7043" xr:uid="{B4CA7E29-CA50-4B34-A1A2-1CEF50B7C3CC}"/>
    <cellStyle name="Total 8 3 7 2 2" xfId="12169" xr:uid="{DDD660CA-42CF-40A9-9878-368660CA6DE4}"/>
    <cellStyle name="Total 8 3 7 2 2 2" xfId="21158" xr:uid="{ECA631BE-5D3E-47A4-A832-E8D92C326903}"/>
    <cellStyle name="Total 8 3 7 2 2 2 2" xfId="28697" xr:uid="{34328820-8A20-4BE1-BF86-99C9D4C49891}"/>
    <cellStyle name="Total 8 3 7 2 2 3" xfId="27603" xr:uid="{80977B8C-7149-41E6-8C4D-74952A7984E3}"/>
    <cellStyle name="Total 8 3 7 2 3" xfId="12974" xr:uid="{70519757-513A-4608-B208-7DF5B3380ABA}"/>
    <cellStyle name="Total 8 3 7 2 3 2" xfId="21963" xr:uid="{030714D9-A4F7-400C-A24A-A6A99FC3BC8E}"/>
    <cellStyle name="Total 8 3 7 2 3 2 2" xfId="40792" xr:uid="{3BD684C8-8829-4EA4-9458-6E743344AC46}"/>
    <cellStyle name="Total 8 3 7 2 3 3" xfId="30761" xr:uid="{E4480066-2AA8-4EE0-B7E7-DA97DBE811C3}"/>
    <cellStyle name="Total 8 3 7 2 4" xfId="16032" xr:uid="{C097EEA5-3197-4C19-A647-C81A12B461AC}"/>
    <cellStyle name="Total 8 3 7 2 4 2" xfId="27146" xr:uid="{387859DD-C530-4D6B-BE59-3F5A327C7D57}"/>
    <cellStyle name="Total 8 3 7 2 5" xfId="38790" xr:uid="{08AB6A6A-51E5-4DF4-A7A9-17C145A05CA5}"/>
    <cellStyle name="Total 8 3 7 3" xfId="9606" xr:uid="{632BCAB8-F7CE-4BBC-A196-86269497ED23}"/>
    <cellStyle name="Total 8 3 7 3 2" xfId="18595" xr:uid="{FE11DFD4-B2DA-475D-9B7D-A7F4AB41193D}"/>
    <cellStyle name="Total 8 3 7 3 2 2" xfId="43557" xr:uid="{68C2C0BA-9D48-448B-8996-E7947D3D42F4}"/>
    <cellStyle name="Total 8 3 7 3 3" xfId="25690" xr:uid="{40BA0582-4739-4746-A699-A97B29DD53A7}"/>
    <cellStyle name="Total 8 3 7 4" xfId="33073" xr:uid="{6DC8068A-9D34-4771-B894-227EF5F1DFB3}"/>
    <cellStyle name="Total 8 3 8" xfId="4821" xr:uid="{E3EBDE65-E9CA-4C33-9492-D08C9683AB98}"/>
    <cellStyle name="Total 8 3 8 2" xfId="7407" xr:uid="{CD61F4A1-751B-4AA8-83A5-B60F435AB410}"/>
    <cellStyle name="Total 8 3 8 2 2" xfId="16396" xr:uid="{35A31AF4-A9CB-4233-ACDC-2897CDD7B289}"/>
    <cellStyle name="Total 8 3 8 2 2 2" xfId="24596" xr:uid="{83FD0E38-49FA-4EB0-994E-484D23E14135}"/>
    <cellStyle name="Total 8 3 8 2 3" xfId="35256" xr:uid="{533F43A8-9A44-45C0-A33A-4F3882F46A6C}"/>
    <cellStyle name="Total 8 3 8 3" xfId="10044" xr:uid="{9AC5697B-31E2-43CD-8286-CE922BF04693}"/>
    <cellStyle name="Total 8 3 8 3 2" xfId="19033" xr:uid="{ACA705F3-FA57-4724-A043-89C71057D623}"/>
    <cellStyle name="Total 8 3 8 3 2 2" xfId="28096" xr:uid="{99F81B8C-704B-4EB1-8293-C780310CE160}"/>
    <cellStyle name="Total 8 3 8 3 3" xfId="32272" xr:uid="{0E0907E9-A1AC-439A-975B-22564ACAE1F1}"/>
    <cellStyle name="Total 8 3 8 4" xfId="13810" xr:uid="{D2C392C3-64A8-4AAE-A11B-5BA523583498}"/>
    <cellStyle name="Total 8 3 8 4 2" xfId="39410" xr:uid="{3A3F47CC-C5A2-456D-8857-58619BE90D87}"/>
    <cellStyle name="Total 8 3 8 5" xfId="22979" xr:uid="{BC0E7832-A8BC-446B-8883-E79438C695E2}"/>
    <cellStyle name="Total 8 3 9" xfId="6728" xr:uid="{CE222534-F06E-42DE-B42F-EBB92232FE82}"/>
    <cellStyle name="Total 8 3 9 2" xfId="11928" xr:uid="{AE0F03DF-4DF3-463D-94CE-3AB6137D36FD}"/>
    <cellStyle name="Total 8 3 9 2 2" xfId="20917" xr:uid="{60E26599-F705-4113-9D62-C9FF5A0EB5A5}"/>
    <cellStyle name="Total 8 3 9 2 2 2" xfId="33818" xr:uid="{711A790B-1152-40BA-8CA2-7A161315223F}"/>
    <cellStyle name="Total 8 3 9 2 3" xfId="36518" xr:uid="{5E8D7AD9-09DF-4C72-94AD-323AB8D6BCBF}"/>
    <cellStyle name="Total 8 3 9 3" xfId="15717" xr:uid="{A28EE88D-B34E-4BAC-8828-97DC29E0FA45}"/>
    <cellStyle name="Total 8 3 9 3 2" xfId="35727" xr:uid="{B2977650-7C57-464F-B2EF-7778A2322DE3}"/>
    <cellStyle name="Total 8 3 9 4" xfId="37509" xr:uid="{AC7743E3-56F2-49E1-98D1-D41BC9A3F8F8}"/>
    <cellStyle name="Total 8 4" xfId="524" xr:uid="{6EE2F793-4230-4634-BBCD-FAA5D5F062A8}"/>
    <cellStyle name="Total 8 4 10" xfId="47563" xr:uid="{C63A4281-C27F-4300-A3AC-3ADF626DD9AB}"/>
    <cellStyle name="Total 8 4 2" xfId="873" xr:uid="{E9F9D2FF-ABD8-4E46-8CCD-2454D8E6D4C3}"/>
    <cellStyle name="Total 8 4 2 2" xfId="5242" xr:uid="{3EB0CF11-2B3D-4A65-BF55-658CF42E0B65}"/>
    <cellStyle name="Total 8 4 2 2 2" xfId="7828" xr:uid="{7586355D-1E78-4AA8-882F-8F588FB36F96}"/>
    <cellStyle name="Total 8 4 2 2 2 2" xfId="16817" xr:uid="{AD95B6DC-AE00-404A-92E1-D06C639C7365}"/>
    <cellStyle name="Total 8 4 2 2 2 2 2" xfId="22655" xr:uid="{128A7669-D7E8-4F2C-926F-6EE7A5F5885F}"/>
    <cellStyle name="Total 8 4 2 2 2 3" xfId="43002" xr:uid="{FD6369C9-50C0-422A-9896-F19A38E78861}"/>
    <cellStyle name="Total 8 4 2 2 3" xfId="10465" xr:uid="{3BC8CF71-0CA9-457D-9A16-AF6D78230D30}"/>
    <cellStyle name="Total 8 4 2 2 3 2" xfId="19454" xr:uid="{CF8A6E15-3A3B-4CDD-882F-B02195FF1368}"/>
    <cellStyle name="Total 8 4 2 2 3 2 2" xfId="31749" xr:uid="{4B98FC18-2162-4B04-91AB-468A9BF9F1B9}"/>
    <cellStyle name="Total 8 4 2 2 3 3" xfId="27459" xr:uid="{D8658107-F964-4234-96BC-2FC51E52C0BB}"/>
    <cellStyle name="Total 8 4 2 2 4" xfId="14231" xr:uid="{BEA6E9F9-6BB2-4E53-A8CB-2A83DAF228AA}"/>
    <cellStyle name="Total 8 4 2 2 4 2" xfId="22170" xr:uid="{BC098502-0EBD-4B05-825E-292A68A7B92F}"/>
    <cellStyle name="Total 8 4 2 2 5" xfId="29162" xr:uid="{AFD6FE7B-73B0-432E-B6B4-EE77B875533A}"/>
    <cellStyle name="Total 8 4 2 3" xfId="3310" xr:uid="{F3CA7B6C-9C8B-471F-B719-53BBC1250DCA}"/>
    <cellStyle name="Total 8 4 2 3 2" xfId="28138" xr:uid="{AD41BE32-AF5E-4C6D-A9F5-CC97F5A8C857}"/>
    <cellStyle name="Total 8 4 2 4" xfId="30046" xr:uid="{256A66EB-2B3B-435A-949F-5087EFEF0F92}"/>
    <cellStyle name="Total 8 4 2 5" xfId="54376" xr:uid="{DCCC8DA1-0E0E-417B-AB50-A9D5AA77B2E2}"/>
    <cellStyle name="Total 8 4 3" xfId="1218" xr:uid="{8A358900-1659-42C5-B9B8-82671E8E53E0}"/>
    <cellStyle name="Total 8 4 3 2" xfId="5563" xr:uid="{B7B6F541-09C5-450D-9CB5-C083A1E8C80A}"/>
    <cellStyle name="Total 8 4 3 2 2" xfId="8149" xr:uid="{10F75DC4-DF28-4A1C-AA66-99BCD5A0C51A}"/>
    <cellStyle name="Total 8 4 3 2 2 2" xfId="17138" xr:uid="{7D4A18C8-9D72-4B73-A803-7C867D20C700}"/>
    <cellStyle name="Total 8 4 3 2 2 2 2" xfId="32855" xr:uid="{FA267DFC-8F2A-4526-ACD0-D74503BC4901}"/>
    <cellStyle name="Total 8 4 3 2 2 3" xfId="36325" xr:uid="{1223E4BD-6CE4-48EF-AEA2-4C4A9C7D7C8A}"/>
    <cellStyle name="Total 8 4 3 2 3" xfId="10786" xr:uid="{A507343F-1608-4E0E-8CF6-14D4A50650ED}"/>
    <cellStyle name="Total 8 4 3 2 3 2" xfId="19775" xr:uid="{4110EC88-B222-4BF0-B2A1-701BAF15AA45}"/>
    <cellStyle name="Total 8 4 3 2 3 2 2" xfId="41095" xr:uid="{99DB339C-320D-4A26-BF4C-0F0A9EC70130}"/>
    <cellStyle name="Total 8 4 3 2 3 3" xfId="37846" xr:uid="{54802A0A-2E46-4E08-A8BE-FF21BBB1277E}"/>
    <cellStyle name="Total 8 4 3 2 4" xfId="14552" xr:uid="{87E9D203-4CFA-45D4-941E-82C56BEBE48D}"/>
    <cellStyle name="Total 8 4 3 2 4 2" xfId="38695" xr:uid="{D42559E7-1481-4464-A805-F4204C31DFD3}"/>
    <cellStyle name="Total 8 4 3 2 5" xfId="36536" xr:uid="{F70E67AC-4EF9-4374-9163-7F28CE0FD300}"/>
    <cellStyle name="Total 8 4 3 3" xfId="3655" xr:uid="{37703D72-834D-47F0-9771-C9D00616B778}"/>
    <cellStyle name="Total 8 4 3 3 2" xfId="29581" xr:uid="{D595F62F-DE41-454B-953F-52A156C646FA}"/>
    <cellStyle name="Total 8 4 3 4" xfId="42619" xr:uid="{98CDE40A-6048-48C1-83B7-09CB451DFBCB}"/>
    <cellStyle name="Total 8 4 4" xfId="1562" xr:uid="{92FE31E4-8339-43B7-92A6-AE5876D5BAF1}"/>
    <cellStyle name="Total 8 4 4 2" xfId="5907" xr:uid="{D41F809F-239F-4764-AFCA-1BAF65D63C40}"/>
    <cellStyle name="Total 8 4 4 2 2" xfId="8493" xr:uid="{D07C41B8-62C7-44C0-82DC-990EDCFA929A}"/>
    <cellStyle name="Total 8 4 4 2 2 2" xfId="17482" xr:uid="{A3FC8A8E-C3E0-49F4-9D55-B1EE5D6FDBFB}"/>
    <cellStyle name="Total 8 4 4 2 2 2 2" xfId="32130" xr:uid="{9CEC53DD-4477-4E7C-9CDB-FA28DC7C4E3E}"/>
    <cellStyle name="Total 8 4 4 2 2 3" xfId="32888" xr:uid="{06D6BD69-69C6-431A-882D-0CC2EBCE09BB}"/>
    <cellStyle name="Total 8 4 4 2 3" xfId="11130" xr:uid="{E65219A6-64DF-4471-B1AB-9A103FDDAB63}"/>
    <cellStyle name="Total 8 4 4 2 3 2" xfId="20119" xr:uid="{0E5FAA2D-E0A9-4408-9E67-376A839216C4}"/>
    <cellStyle name="Total 8 4 4 2 3 2 2" xfId="29782" xr:uid="{16EC1768-A25F-4F54-9624-F55E74F81369}"/>
    <cellStyle name="Total 8 4 4 2 3 3" xfId="37831" xr:uid="{B4BC4884-9253-41B2-A584-709BCA729B59}"/>
    <cellStyle name="Total 8 4 4 2 4" xfId="14896" xr:uid="{42025E6B-E1DF-46F7-87E9-3EEED0C91B4B}"/>
    <cellStyle name="Total 8 4 4 2 4 2" xfId="23774" xr:uid="{9B09D092-C179-4684-A601-070DD87FB88B}"/>
    <cellStyle name="Total 8 4 4 2 5" xfId="41464" xr:uid="{A1A0DBC2-682E-4B18-BF1E-6DE74ABDB36B}"/>
    <cellStyle name="Total 8 4 4 3" xfId="3999" xr:uid="{1275A14D-9919-43DA-AEDA-6CC841AA6469}"/>
    <cellStyle name="Total 8 4 4 3 2" xfId="36148" xr:uid="{30256547-BB51-474A-A866-3C49E33C3D99}"/>
    <cellStyle name="Total 8 4 4 4" xfId="29716" xr:uid="{01439BBC-169B-487A-BD57-395A799FCF99}"/>
    <cellStyle name="Total 8 4 5" xfId="1874" xr:uid="{C9B0675D-A2C2-49A1-8E59-BE9B44475E0E}"/>
    <cellStyle name="Total 8 4 5 2" xfId="6190" xr:uid="{A2110D28-EA97-4FD7-B520-031CD7E31141}"/>
    <cellStyle name="Total 8 4 5 2 2" xfId="8776" xr:uid="{5D4C2882-8253-48FA-9C23-4D23634D1CFA}"/>
    <cellStyle name="Total 8 4 5 2 2 2" xfId="17765" xr:uid="{358BD4BA-1126-456C-A99C-C54956DF19A6}"/>
    <cellStyle name="Total 8 4 5 2 2 2 2" xfId="34089" xr:uid="{CD694F3C-0E6C-4ACB-B8BD-06D548A384D9}"/>
    <cellStyle name="Total 8 4 5 2 2 3" xfId="28334" xr:uid="{AC780A18-F50F-4A45-A3E9-5048775EC45F}"/>
    <cellStyle name="Total 8 4 5 2 3" xfId="11413" xr:uid="{B024FCDC-AF40-4C4D-839D-EDA2E2F61B53}"/>
    <cellStyle name="Total 8 4 5 2 3 2" xfId="20402" xr:uid="{F8E2EBEA-B371-41D8-94D1-F156494CC131}"/>
    <cellStyle name="Total 8 4 5 2 3 2 2" xfId="24189" xr:uid="{9CFEF0A9-885D-43ED-AA1A-3FAAC59F18B0}"/>
    <cellStyle name="Total 8 4 5 2 3 3" xfId="40219" xr:uid="{4F675CF1-2027-4743-A9BC-F805521F0E4E}"/>
    <cellStyle name="Total 8 4 5 2 4" xfId="15179" xr:uid="{D5321611-D91A-4D05-AE89-9D61ED495AC9}"/>
    <cellStyle name="Total 8 4 5 2 4 2" xfId="42302" xr:uid="{BA85EF51-7606-4B56-BAA8-EF22EF2FF486}"/>
    <cellStyle name="Total 8 4 5 2 5" xfId="28872" xr:uid="{4E1F15EB-7B97-4A2A-9AAD-CED172690ABD}"/>
    <cellStyle name="Total 8 4 5 3" xfId="4311" xr:uid="{DF225CB1-8FE6-4C75-AC44-174074F9D948}"/>
    <cellStyle name="Total 8 4 5 3 2" xfId="33239" xr:uid="{3760DFEE-467F-4D62-85E7-66575B204E83}"/>
    <cellStyle name="Total 8 4 5 4" xfId="41925" xr:uid="{4FB503A6-9625-4C7B-A33E-00CFE1CE046C}"/>
    <cellStyle name="Total 8 4 6" xfId="2181" xr:uid="{352D315C-C766-44BB-B7DF-5D46B5537FFA}"/>
    <cellStyle name="Total 8 4 6 2" xfId="6482" xr:uid="{995D8946-33EE-4D6C-98DE-FCEE10F0383F}"/>
    <cellStyle name="Total 8 4 6 2 2" xfId="9068" xr:uid="{B6E6F5D8-A407-4AFA-8F22-8F317B14C2E6}"/>
    <cellStyle name="Total 8 4 6 2 2 2" xfId="18057" xr:uid="{163B2BC7-46CE-42C4-8CCA-71E6420AACB0}"/>
    <cellStyle name="Total 8 4 6 2 2 2 2" xfId="35716" xr:uid="{B9A94A4E-AA3C-4FD2-9F93-67BCB25115DC}"/>
    <cellStyle name="Total 8 4 6 2 2 3" xfId="37200" xr:uid="{A4C49DB6-3AE6-48AE-BCA4-B56295D13385}"/>
    <cellStyle name="Total 8 4 6 2 3" xfId="11705" xr:uid="{24F7C0A9-91A4-46E8-BD6B-EE3D3AB03F9D}"/>
    <cellStyle name="Total 8 4 6 2 3 2" xfId="20694" xr:uid="{0017101F-D07B-4532-81F1-672E814390AC}"/>
    <cellStyle name="Total 8 4 6 2 3 2 2" xfId="34336" xr:uid="{0DC2804A-8056-47CF-8362-2F15611F4594}"/>
    <cellStyle name="Total 8 4 6 2 3 3" xfId="41650" xr:uid="{BCD49F2C-7E2D-4BC9-BA5D-F4794AC453B6}"/>
    <cellStyle name="Total 8 4 6 2 4" xfId="15471" xr:uid="{3B9A6611-0781-4F13-985B-7685D55B39C9}"/>
    <cellStyle name="Total 8 4 6 2 4 2" xfId="35248" xr:uid="{EF61EB1B-F7A7-4295-9A22-D7DE28E028FA}"/>
    <cellStyle name="Total 8 4 6 2 5" xfId="38086" xr:uid="{2E94C484-F379-4C4E-98E5-55931C2A583C}"/>
    <cellStyle name="Total 8 4 6 3" xfId="4618" xr:uid="{CB7F52D4-4C01-41D5-BD31-26F7BAB39301}"/>
    <cellStyle name="Total 8 4 6 3 2" xfId="40644" xr:uid="{0D795448-A195-4727-98D3-9AB78AA5F616}"/>
    <cellStyle name="Total 8 4 6 4" xfId="37529" xr:uid="{E9D9E595-44B9-486E-A6C7-305277B5BAFF}"/>
    <cellStyle name="Total 8 4 7" xfId="4918" xr:uid="{1CDF4360-BD25-44B6-8AFF-BABC857BBACC}"/>
    <cellStyle name="Total 8 4 7 2" xfId="7504" xr:uid="{263C69FE-2C67-4853-B69D-0A4A810865D2}"/>
    <cellStyle name="Total 8 4 7 2 2" xfId="16493" xr:uid="{CD33712B-82E3-4997-9BD3-D618D8B86C92}"/>
    <cellStyle name="Total 8 4 7 2 2 2" xfId="24337" xr:uid="{379C0E5D-12D9-44A7-8B0D-34CAE664CAB9}"/>
    <cellStyle name="Total 8 4 7 2 3" xfId="33367" xr:uid="{E5C0285B-1EBD-4773-8535-4551C5BBA4DD}"/>
    <cellStyle name="Total 8 4 7 3" xfId="10141" xr:uid="{4A276BBC-4029-4196-A7D1-F2101F25EAD7}"/>
    <cellStyle name="Total 8 4 7 3 2" xfId="19130" xr:uid="{A50F8F9F-25AA-4D0A-8105-B880D7229497}"/>
    <cellStyle name="Total 8 4 7 3 2 2" xfId="23499" xr:uid="{0CF015E2-24CE-4CC1-82F3-C6FCE10C6B33}"/>
    <cellStyle name="Total 8 4 7 3 3" xfId="27453" xr:uid="{54A4457B-DC6E-4D9A-893B-9F9E186B486C}"/>
    <cellStyle name="Total 8 4 7 4" xfId="13907" xr:uid="{9F2D6CC9-6089-4EFA-85E9-525AFA0F694E}"/>
    <cellStyle name="Total 8 4 7 4 2" xfId="32515" xr:uid="{CC011266-2314-452B-A818-8F1F1F666EBC}"/>
    <cellStyle name="Total 8 4 7 5" xfId="27233" xr:uid="{3B0A688F-2D67-4CD2-AD5E-09134A8F5A8E}"/>
    <cellStyle name="Total 8 4 8" xfId="2530" xr:uid="{0E67F223-C8CE-42AD-9ACE-48DC9E66BC72}"/>
    <cellStyle name="Total 8 4 8 2" xfId="23376" xr:uid="{AE1789CB-399A-4683-9119-232A489C8F96}"/>
    <cellStyle name="Total 8 4 9" xfId="34530" xr:uid="{B6ECC5A7-52B9-463B-8785-AC5E361DE06B}"/>
    <cellStyle name="Total 8 5" xfId="293" xr:uid="{FCA1989D-E80F-4900-9108-91B1E1140D87}"/>
    <cellStyle name="Total 8 5 2" xfId="4696" xr:uid="{64879CAD-7EE4-43E2-B41E-1BD2422E11CA}"/>
    <cellStyle name="Total 8 5 2 2" xfId="7282" xr:uid="{4EAFE8FC-23C6-4C62-BA16-E7D3B9CE47DA}"/>
    <cellStyle name="Total 8 5 2 2 2" xfId="16271" xr:uid="{E4961F8F-5B0C-4BD8-B1E8-B35938F108E3}"/>
    <cellStyle name="Total 8 5 2 2 2 2" xfId="22852" xr:uid="{C328AE57-D648-45C9-AB3D-A3FB4016C1BC}"/>
    <cellStyle name="Total 8 5 2 2 3" xfId="38473" xr:uid="{D7FE7B33-342E-4FC2-B294-D53A11D89CE6}"/>
    <cellStyle name="Total 8 5 2 3" xfId="9919" xr:uid="{5CD4AFEC-AF36-425A-B909-4E377707FA17}"/>
    <cellStyle name="Total 8 5 2 3 2" xfId="18908" xr:uid="{B4141511-0509-4902-A825-752D90224458}"/>
    <cellStyle name="Total 8 5 2 3 2 2" xfId="31876" xr:uid="{98A78D6B-CEE5-460B-9565-3B887B616186}"/>
    <cellStyle name="Total 8 5 2 3 3" xfId="24093" xr:uid="{ABEE3C47-F86D-4524-9D76-139BA72CE630}"/>
    <cellStyle name="Total 8 5 2 4" xfId="13685" xr:uid="{B7B4240A-055A-47D3-B5AE-C0C2F5A720EC}"/>
    <cellStyle name="Total 8 5 2 4 2" xfId="38408" xr:uid="{EC660A00-2D81-4E96-90D2-5E3AD91FB04B}"/>
    <cellStyle name="Total 8 5 2 5" xfId="26048" xr:uid="{788F8773-DE2D-47A5-88EE-BC50F06D3B3B}"/>
    <cellStyle name="Total 8 5 3" xfId="2761" xr:uid="{F9357DF6-C7C0-4BA5-A73F-D84DACD47B9E}"/>
    <cellStyle name="Total 8 5 3 2" xfId="41318" xr:uid="{7085939A-649E-4D29-B387-28913EF26380}"/>
    <cellStyle name="Total 8 5 4" xfId="27895" xr:uid="{ABDF8F4F-DBAE-4465-B185-E08BAAC25354}"/>
    <cellStyle name="Total 8 6" xfId="642" xr:uid="{2188EEE5-E414-4408-8FF9-6CF93B069A01}"/>
    <cellStyle name="Total 8 6 2" xfId="5020" xr:uid="{6B124B00-17DD-4812-A74F-81CD8B22C11C}"/>
    <cellStyle name="Total 8 6 2 2" xfId="7606" xr:uid="{85308C89-76B8-498C-B096-0285BE861E1D}"/>
    <cellStyle name="Total 8 6 2 2 2" xfId="16595" xr:uid="{0F932E49-33E2-4A3B-A6C8-D75D50ABA7DE}"/>
    <cellStyle name="Total 8 6 2 2 2 2" xfId="37265" xr:uid="{759A19CD-9D89-494B-9A42-9C43A224B3C6}"/>
    <cellStyle name="Total 8 6 2 2 3" xfId="23893" xr:uid="{EBAEED28-D198-469F-AF75-BCAAD3CE4FC8}"/>
    <cellStyle name="Total 8 6 2 3" xfId="10243" xr:uid="{19DC0AD2-EB0E-49DB-9A24-CB90A59EF8D7}"/>
    <cellStyle name="Total 8 6 2 3 2" xfId="19232" xr:uid="{531A7394-94F3-4822-ADFE-62002849FAE6}"/>
    <cellStyle name="Total 8 6 2 3 2 2" xfId="37921" xr:uid="{E0CD650F-9E82-4EBA-809C-B9DBBAAA1441}"/>
    <cellStyle name="Total 8 6 2 3 3" xfId="41665" xr:uid="{E49D391D-6A4C-4979-9017-27C6F496CADF}"/>
    <cellStyle name="Total 8 6 2 4" xfId="14009" xr:uid="{905F5E81-2B1E-4D87-B83C-BE748A8AC850}"/>
    <cellStyle name="Total 8 6 2 4 2" xfId="39061" xr:uid="{F02DF9B7-70A5-4048-839B-B8C0D688F678}"/>
    <cellStyle name="Total 8 6 2 5" xfId="39797" xr:uid="{6E3A32CA-F438-4484-A981-840E6D52C8EE}"/>
    <cellStyle name="Total 8 6 3" xfId="3079" xr:uid="{295C06FA-1819-4CEA-9E1D-C5D78E74DFA3}"/>
    <cellStyle name="Total 8 6 3 2" xfId="27861" xr:uid="{992232A4-66AD-42E0-8D90-57CFC9A50F3E}"/>
    <cellStyle name="Total 8 6 4" xfId="27535" xr:uid="{50832EC1-9F2E-45DA-96E6-E6E64C9D8BF2}"/>
    <cellStyle name="Total 8 7" xfId="987" xr:uid="{4ED30480-D0C3-4A60-8F22-9C066C55F84B}"/>
    <cellStyle name="Total 8 7 2" xfId="5341" xr:uid="{43B50D79-8306-4ED2-935C-2DAF9B179150}"/>
    <cellStyle name="Total 8 7 2 2" xfId="7927" xr:uid="{C5BC891D-0FEC-4067-94EB-C7265163D2AF}"/>
    <cellStyle name="Total 8 7 2 2 2" xfId="16916" xr:uid="{6B04D1B9-B235-4822-9888-AC8209EF454B}"/>
    <cellStyle name="Total 8 7 2 2 2 2" xfId="34856" xr:uid="{98FBF884-9398-4448-A274-6421A0464F46}"/>
    <cellStyle name="Total 8 7 2 2 3" xfId="41557" xr:uid="{7AB627D3-6961-4EE3-A176-1B5D27E0C00F}"/>
    <cellStyle name="Total 8 7 2 3" xfId="10564" xr:uid="{93D35817-0935-455F-8EC3-E205E69AAC71}"/>
    <cellStyle name="Total 8 7 2 3 2" xfId="19553" xr:uid="{39D260B2-A8B0-470B-90D1-10A9AAE02536}"/>
    <cellStyle name="Total 8 7 2 3 2 2" xfId="26427" xr:uid="{003035DA-ED86-4CCC-85F4-2E4384616F42}"/>
    <cellStyle name="Total 8 7 2 3 3" xfId="22993" xr:uid="{B949B889-8818-4F7F-AB8A-9AB67BB2293E}"/>
    <cellStyle name="Total 8 7 2 4" xfId="14330" xr:uid="{2AAD200B-7B90-48F9-AA6C-8F851AD71C67}"/>
    <cellStyle name="Total 8 7 2 4 2" xfId="23041" xr:uid="{03C96CEC-8AF5-43DB-AE4A-E2C2F110A462}"/>
    <cellStyle name="Total 8 7 2 5" xfId="22463" xr:uid="{E5EF38BF-32F7-47C7-A105-4895BAA792AA}"/>
    <cellStyle name="Total 8 7 3" xfId="3424" xr:uid="{8E238BB5-E57B-423C-9304-9EB4CBFAD2B5}"/>
    <cellStyle name="Total 8 7 3 2" xfId="29111" xr:uid="{BA82F5BE-7579-4665-B11B-C897004CD81C}"/>
    <cellStyle name="Total 8 7 4" xfId="29030" xr:uid="{BE6EEC0E-11BC-4931-976D-3FCBF84CA8AE}"/>
    <cellStyle name="Total 8 8" xfId="1331" xr:uid="{8F62B000-EB76-447D-ADF0-3FE6F39DD3B8}"/>
    <cellStyle name="Total 8 8 2" xfId="5676" xr:uid="{50846148-7D70-4C10-A935-F35BEEDBDC9C}"/>
    <cellStyle name="Total 8 8 2 2" xfId="8262" xr:uid="{444E1615-27E6-45DE-B94E-3205CB17873C}"/>
    <cellStyle name="Total 8 8 2 2 2" xfId="17251" xr:uid="{FD78A38B-5D46-4A6A-A55F-7271D4E4B111}"/>
    <cellStyle name="Total 8 8 2 2 2 2" xfId="35049" xr:uid="{803C2745-6C63-4681-A50C-1BF36D70161A}"/>
    <cellStyle name="Total 8 8 2 2 3" xfId="25403" xr:uid="{E9F2971C-E1DC-4F9A-8EB2-27188C10083B}"/>
    <cellStyle name="Total 8 8 2 3" xfId="10899" xr:uid="{DE96C880-E3D5-4E0B-B376-6B74FB89ABBF}"/>
    <cellStyle name="Total 8 8 2 3 2" xfId="19888" xr:uid="{C0BDE018-62DC-47DF-ACC8-A0FFCC897BAE}"/>
    <cellStyle name="Total 8 8 2 3 2 2" xfId="27245" xr:uid="{F0C23DEE-A68F-4967-A1F8-83C13C9B3CD5}"/>
    <cellStyle name="Total 8 8 2 3 3" xfId="34778" xr:uid="{673FA1C0-FF4C-4190-8A68-A8EC104CB7E8}"/>
    <cellStyle name="Total 8 8 2 4" xfId="14665" xr:uid="{B32952B2-2DAB-40F5-AC96-2B95D2CE4402}"/>
    <cellStyle name="Total 8 8 2 4 2" xfId="26613" xr:uid="{1C0B4769-B948-4660-BD36-D3E94EBFF7E4}"/>
    <cellStyle name="Total 8 8 2 5" xfId="30066" xr:uid="{04F0308A-DC5E-4A1B-80C4-63E53A8CC3F2}"/>
    <cellStyle name="Total 8 8 3" xfId="3768" xr:uid="{E795B302-8933-44E8-9E09-81981531A6B3}"/>
    <cellStyle name="Total 8 8 3 2" xfId="29395" xr:uid="{9E83B651-8CAC-4F00-9276-078EFF421DAD}"/>
    <cellStyle name="Total 8 8 4" xfId="28200" xr:uid="{A604D7CF-EF97-47ED-8845-03230088965E}"/>
    <cellStyle name="Total 8 9" xfId="1698" xr:uid="{17A5D19C-CA21-4BF5-9F28-B80AD7A5F71E}"/>
    <cellStyle name="Total 8 9 2" xfId="6024" xr:uid="{4A0E6D22-0D54-4026-ACC9-C4907716DF18}"/>
    <cellStyle name="Total 8 9 2 2" xfId="8610" xr:uid="{69955635-A6C8-47E6-8556-D2618D9BED36}"/>
    <cellStyle name="Total 8 9 2 2 2" xfId="17599" xr:uid="{33DA5D87-A76B-457D-BC0E-4F4589CC95C0}"/>
    <cellStyle name="Total 8 9 2 2 2 2" xfId="22959" xr:uid="{8924DA0E-2751-467E-8BD3-08D1CCF1F8AA}"/>
    <cellStyle name="Total 8 9 2 2 3" xfId="30217" xr:uid="{086960D7-FA89-474A-B987-D17098427ED1}"/>
    <cellStyle name="Total 8 9 2 3" xfId="11247" xr:uid="{14F9A0AA-E9E7-4126-ABA1-259D1E7102F2}"/>
    <cellStyle name="Total 8 9 2 3 2" xfId="20236" xr:uid="{0622CA7B-87A4-45AB-9975-61A83C2D4FC4}"/>
    <cellStyle name="Total 8 9 2 3 2 2" xfId="40466" xr:uid="{CEB52A1F-3BC0-4CD7-9FA1-3D8B08DFD31B}"/>
    <cellStyle name="Total 8 9 2 3 3" xfId="24274" xr:uid="{DF3861BB-560E-4FB7-B5D0-7AD9B25E5BCE}"/>
    <cellStyle name="Total 8 9 2 4" xfId="15013" xr:uid="{55DD932F-2429-4C34-A928-13D4C3A1E412}"/>
    <cellStyle name="Total 8 9 2 4 2" xfId="35315" xr:uid="{81E270B4-A009-45D3-B1C5-BD33C248AD7C}"/>
    <cellStyle name="Total 8 9 2 5" xfId="30928" xr:uid="{DA40D037-FFB3-4A34-87B2-E6233CE0F692}"/>
    <cellStyle name="Total 8 9 3" xfId="4135" xr:uid="{9DB2CC3D-D6A6-4C36-9022-31D60B4216F1}"/>
    <cellStyle name="Total 8 9 3 2" xfId="43605" xr:uid="{43537976-5606-4340-BEC1-9CE4CB6B1CC4}"/>
    <cellStyle name="Total 8 9 4" xfId="40411" xr:uid="{D40780AA-40E2-4971-A835-8ED23D4A21B5}"/>
    <cellStyle name="Total 9" xfId="143" xr:uid="{CB4568FA-F01B-4EF2-AE33-5A26C755E13E}"/>
    <cellStyle name="Total 9 10" xfId="1954" xr:uid="{A295CF78-E6EA-41AC-9E42-3C7DDDDCF348}"/>
    <cellStyle name="Total 9 10 2" xfId="6264" xr:uid="{E5D4DE34-1195-43FA-96EC-242E02C70935}"/>
    <cellStyle name="Total 9 10 2 2" xfId="8850" xr:uid="{7B222DE7-75F1-4F61-9DCB-1F1EDF31BE6B}"/>
    <cellStyle name="Total 9 10 2 2 2" xfId="17839" xr:uid="{9491DE85-997B-4D52-BE31-B054067BA8C3}"/>
    <cellStyle name="Total 9 10 2 2 2 2" xfId="36948" xr:uid="{2E30BB66-5C79-4AD5-96C9-B3725CA94DC4}"/>
    <cellStyle name="Total 9 10 2 2 3" xfId="40709" xr:uid="{F1A5CA61-40F9-4BBB-B041-863F99AAA37E}"/>
    <cellStyle name="Total 9 10 2 3" xfId="11487" xr:uid="{6C7C77DA-7D5C-4764-8F2B-E5451D9DB651}"/>
    <cellStyle name="Total 9 10 2 3 2" xfId="20476" xr:uid="{2DD7B02D-86CB-4E15-A9E4-5542D19B6017}"/>
    <cellStyle name="Total 9 10 2 3 2 2" xfId="43108" xr:uid="{EA5F4A6B-2BBE-4C06-B664-0891231F9A62}"/>
    <cellStyle name="Total 9 10 2 3 3" xfId="40206" xr:uid="{7D9AE198-ACD7-4705-853D-7C69035E686B}"/>
    <cellStyle name="Total 9 10 2 4" xfId="15253" xr:uid="{7B85B11D-6915-4A6D-AA64-A9A251CAB330}"/>
    <cellStyle name="Total 9 10 2 4 2" xfId="35673" xr:uid="{4AE3C9E7-1302-42EC-BC4C-765066F0F073}"/>
    <cellStyle name="Total 9 10 2 5" xfId="32957" xr:uid="{59DA8FCF-BF90-45FB-AF02-1339488DA93C}"/>
    <cellStyle name="Total 9 10 3" xfId="4391" xr:uid="{D63C0D7D-EFF7-48A2-895D-1E8DA2F8FF10}"/>
    <cellStyle name="Total 9 10 3 2" xfId="31553" xr:uid="{0931861B-97C8-45C0-BC52-CFCFA369FF0F}"/>
    <cellStyle name="Total 9 10 4" xfId="34136" xr:uid="{07FA16AE-9F23-4029-BA54-DD6540D4A406}"/>
    <cellStyle name="Total 9 11" xfId="2581" xr:uid="{D4A32847-6852-4901-B578-4783A86B312F}"/>
    <cellStyle name="Total 9 11 2" xfId="6822" xr:uid="{5BB48584-9210-4EFE-BBFD-AFCEA7B7C516}"/>
    <cellStyle name="Total 9 11 2 2" xfId="15811" xr:uid="{0485D8C3-0297-430A-ABC2-19D3AA2C0CD4}"/>
    <cellStyle name="Total 9 11 2 2 2" xfId="28397" xr:uid="{80A04C06-9DEE-44B6-A57B-A88C862E4EBA}"/>
    <cellStyle name="Total 9 11 2 3" xfId="36271" xr:uid="{11FDBF5D-79A2-4294-A880-01065F2772F4}"/>
    <cellStyle name="Total 9 11 3" xfId="9392" xr:uid="{D98C938D-C97F-480C-8AD0-AC22781138B8}"/>
    <cellStyle name="Total 9 11 3 2" xfId="18381" xr:uid="{2BB8267B-7B36-4BCB-8E02-AFBF0A632119}"/>
    <cellStyle name="Total 9 11 3 2 2" xfId="27914" xr:uid="{7910A5C5-BA34-49C9-9263-9BBAD7C96611}"/>
    <cellStyle name="Total 9 11 3 3" xfId="39667" xr:uid="{78506E44-9A70-4A40-9353-709A8A088DE4}"/>
    <cellStyle name="Total 9 11 4" xfId="13435" xr:uid="{DEBA2233-AF73-4EF4-9EDA-DC2DFB1F0DDB}"/>
    <cellStyle name="Total 9 11 4 2" xfId="37908" xr:uid="{A4172794-2D1D-40CF-87F4-CE5B0320D7FF}"/>
    <cellStyle name="Total 9 11 5" xfId="28186" xr:uid="{A16256DF-8122-49BD-A923-4E16A1F6A977}"/>
    <cellStyle name="Total 9 12" xfId="6599" xr:uid="{6D61450E-C36F-4221-8375-84E80D08574F}"/>
    <cellStyle name="Total 9 12 2" xfId="11807" xr:uid="{9DC1121F-A183-41EA-9FC1-24457C6C4AD5}"/>
    <cellStyle name="Total 9 12 2 2" xfId="20796" xr:uid="{9797A1AD-6C67-4D12-92DC-B20C3A865577}"/>
    <cellStyle name="Total 9 12 2 2 2" xfId="23030" xr:uid="{70A435BA-6D91-474F-9618-AABF7ED9BC52}"/>
    <cellStyle name="Total 9 12 2 3" xfId="34652" xr:uid="{8AF1FD14-5B01-4C4F-B07F-E8CC46C66C95}"/>
    <cellStyle name="Total 9 12 3" xfId="15588" xr:uid="{84255800-B548-481F-82EA-BDC6932D60B7}"/>
    <cellStyle name="Total 9 12 3 2" xfId="38107" xr:uid="{59450549-A6A8-4E55-8BA7-F09C2B5225D3}"/>
    <cellStyle name="Total 9 12 4" xfId="29776" xr:uid="{B98019F4-6E1C-4C26-AF29-1D484EFF3F80}"/>
    <cellStyle name="Total 9 13" xfId="9170" xr:uid="{F2CF504E-E90C-48A8-AF7B-A8AAB6A30412}"/>
    <cellStyle name="Total 9 13 2" xfId="18159" xr:uid="{9ACCFF00-0D62-424A-AD26-2B7C00BE11DB}"/>
    <cellStyle name="Total 9 13 2 2" xfId="38574" xr:uid="{1A9BD4FD-76B8-4F00-907C-0A6E9D13AA5C}"/>
    <cellStyle name="Total 9 13 3" xfId="40729" xr:uid="{C986E6D0-D5F0-4DF9-AEF5-9AB0C0F66FD0}"/>
    <cellStyle name="Total 9 14" xfId="9803" xr:uid="{AFF3444F-A6EF-4F76-90C8-CFBA0F8DEDBA}"/>
    <cellStyle name="Total 9 14 2" xfId="18792" xr:uid="{BCED2221-9497-4962-9318-D9DF642ED2A0}"/>
    <cellStyle name="Total 9 14 2 2" xfId="29510" xr:uid="{8324E41B-EF44-4E46-B6F4-DFA4BC980DB8}"/>
    <cellStyle name="Total 9 14 3" xfId="25351" xr:uid="{5A74DAFF-3CEF-4E34-AAA4-D60F41880D5A}"/>
    <cellStyle name="Total 9 15" xfId="2303" xr:uid="{486E37CA-B44B-4CE5-8C62-0C6B617F1F51}"/>
    <cellStyle name="Total 9 15 2" xfId="26055" xr:uid="{A850B23A-F470-48E1-BBFB-39789BF425E1}"/>
    <cellStyle name="Total 9 16" xfId="13212" xr:uid="{8B2AFC5C-EC0E-4F7C-ADF1-A3944FD125D2}"/>
    <cellStyle name="Total 9 16 2" xfId="27550" xr:uid="{A1BAD13E-8D13-430F-B0EF-7B0839957994}"/>
    <cellStyle name="Total 9 17" xfId="37637" xr:uid="{62FA2D0E-3285-4001-9895-543BDB0F87DD}"/>
    <cellStyle name="Total 9 18" xfId="45971" xr:uid="{B7637524-7484-4292-A750-D1D080BEC489}"/>
    <cellStyle name="Total 9 2" xfId="338" xr:uid="{9BD695F4-C370-4DD7-8C8A-84871B0DA244}"/>
    <cellStyle name="Total 9 2 10" xfId="6640" xr:uid="{2A36940C-F13D-4E75-91D3-08E66BF7182B}"/>
    <cellStyle name="Total 9 2 10 2" xfId="11846" xr:uid="{C2605A9D-60C8-4D62-9C10-49C0C1659FA0}"/>
    <cellStyle name="Total 9 2 10 2 2" xfId="20835" xr:uid="{36ECEB6B-4BC7-4586-9F35-EF40E57CCB3C}"/>
    <cellStyle name="Total 9 2 10 2 2 2" xfId="24413" xr:uid="{7C4B16BD-0F71-4CDE-8C3B-E4851490DDE4}"/>
    <cellStyle name="Total 9 2 10 2 3" xfId="32259" xr:uid="{CAE7EE04-431A-42D2-BFAB-CF09393EC2CE}"/>
    <cellStyle name="Total 9 2 10 3" xfId="15629" xr:uid="{10F41C44-A825-4507-B7D7-A2F305D57E52}"/>
    <cellStyle name="Total 9 2 10 3 2" xfId="43362" xr:uid="{56701506-F7C2-4586-A426-24940CE77E20}"/>
    <cellStyle name="Total 9 2 10 4" xfId="40843" xr:uid="{A01A8E1E-DA56-45AE-888F-59DFE7E180DB}"/>
    <cellStyle name="Total 9 2 11" xfId="9209" xr:uid="{703D80D7-F082-41E6-A186-BCF13BB6811D}"/>
    <cellStyle name="Total 9 2 11 2" xfId="18198" xr:uid="{60F4B0D2-3962-4334-AE6D-306C6BC84626}"/>
    <cellStyle name="Total 9 2 11 2 2" xfId="28797" xr:uid="{9ADF4361-24A6-42F6-9EB1-6AC1760D18D7}"/>
    <cellStyle name="Total 9 2 11 3" xfId="28143" xr:uid="{9029CFC0-E04A-4D80-8C14-830C58C8F29B}"/>
    <cellStyle name="Total 9 2 12" xfId="9492" xr:uid="{A7FEF5EA-9129-4343-8384-EA67E4D183A7}"/>
    <cellStyle name="Total 9 2 12 2" xfId="18481" xr:uid="{9C970DDF-6753-4AE7-9C27-5973D51A7EFF}"/>
    <cellStyle name="Total 9 2 12 2 2" xfId="29675" xr:uid="{683C8BBC-8F74-48E0-ABBF-8D037F5E25AA}"/>
    <cellStyle name="Total 9 2 12 3" xfId="38351" xr:uid="{817A8EDB-F555-41A3-83B9-E134ACCF6907}"/>
    <cellStyle name="Total 9 2 13" xfId="2344" xr:uid="{97658E96-A79B-4A0C-AFA0-EAC66A69B18C}"/>
    <cellStyle name="Total 9 2 13 2" xfId="30860" xr:uid="{043F5D0A-2C56-4196-99FC-43D83D57BBC8}"/>
    <cellStyle name="Total 9 2 14" xfId="13253" xr:uid="{E12EA35E-8D72-463F-8D74-157C7B1EE8D8}"/>
    <cellStyle name="Total 9 2 14 2" xfId="29626" xr:uid="{8CFAB85B-6F2D-49CF-A9BD-0F4A85D18D70}"/>
    <cellStyle name="Total 9 2 15" xfId="24865" xr:uid="{75D4BE21-E337-434A-8FD3-CD93F0F6E6C4}"/>
    <cellStyle name="Total 9 2 16" xfId="49462" xr:uid="{FA334F82-02A8-444D-A8D1-1F723BB0A91F}"/>
    <cellStyle name="Total 9 2 2" xfId="470" xr:uid="{3B8F2F2B-28FF-4160-9EC7-D2F6EEED524A}"/>
    <cellStyle name="Total 9 2 2 10" xfId="9334" xr:uid="{DEEF3D0B-D8F0-443A-8923-9FD2D3FE9D66}"/>
    <cellStyle name="Total 9 2 2 10 2" xfId="18323" xr:uid="{509E502F-D865-4DFF-8109-685E40DDE01A}"/>
    <cellStyle name="Total 9 2 2 10 2 2" xfId="43970" xr:uid="{2DE9BF40-02FE-4449-9089-378C841144AE}"/>
    <cellStyle name="Total 9 2 2 10 3" xfId="30084" xr:uid="{DF2D9774-B244-45FF-A430-2001C0CB6A7D}"/>
    <cellStyle name="Total 9 2 2 11" xfId="12376" xr:uid="{960B73B8-6ED3-41C0-909A-71C806478D63}"/>
    <cellStyle name="Total 9 2 2 11 2" xfId="21365" xr:uid="{3577132A-675C-46CF-9D10-A24213623D0F}"/>
    <cellStyle name="Total 9 2 2 11 2 2" xfId="25748" xr:uid="{F2DEBB56-E810-4FD1-841C-C07AE1C99DC5}"/>
    <cellStyle name="Total 9 2 2 11 3" xfId="38496" xr:uid="{4C3C5550-52E6-453B-94AA-BF840934593A}"/>
    <cellStyle name="Total 9 2 2 12" xfId="2476" xr:uid="{19C33522-9A9D-4236-8418-61F5ABFEB2DB}"/>
    <cellStyle name="Total 9 2 2 12 2" xfId="22370" xr:uid="{87287D41-9D8E-423C-B807-239A89445265}"/>
    <cellStyle name="Total 9 2 2 13" xfId="13385" xr:uid="{F87E7BCE-7B07-4148-8F7A-6D3EE0641F1F}"/>
    <cellStyle name="Total 9 2 2 13 2" xfId="37136" xr:uid="{03D9E664-B38B-49C3-923E-C12FC22D3687}"/>
    <cellStyle name="Total 9 2 2 14" xfId="39358" xr:uid="{4ADAB15F-019E-4763-8E3A-B9FE401CC8D7}"/>
    <cellStyle name="Total 9 2 2 15" xfId="56244" xr:uid="{50248A08-6954-4CEE-8DFD-F8A807D5E2D7}"/>
    <cellStyle name="Total 9 2 2 2" xfId="819" xr:uid="{14853A28-EAA9-43BD-8EFF-4109F21A5523}"/>
    <cellStyle name="Total 9 2 2 2 2" xfId="5188" xr:uid="{FF804325-FF95-496E-9AD4-00D71C2683B1}"/>
    <cellStyle name="Total 9 2 2 2 2 2" xfId="7774" xr:uid="{4BE41BEB-4D63-41FB-A78C-BBD7CE38F10E}"/>
    <cellStyle name="Total 9 2 2 2 2 2 2" xfId="16763" xr:uid="{F4550C2F-C6F1-4A90-987A-DC33623B45DB}"/>
    <cellStyle name="Total 9 2 2 2 2 2 2 2" xfId="32407" xr:uid="{57D3F77D-697A-447C-8410-53388A2FEEBF}"/>
    <cellStyle name="Total 9 2 2 2 2 2 3" xfId="34559" xr:uid="{6B316F38-E37E-4D97-8CF1-CD7FD9B820BC}"/>
    <cellStyle name="Total 9 2 2 2 2 3" xfId="10411" xr:uid="{CB028E26-996F-4DC4-82DC-8532044D6109}"/>
    <cellStyle name="Total 9 2 2 2 2 3 2" xfId="19400" xr:uid="{9920923D-E892-4C59-96F9-894C653680C2}"/>
    <cellStyle name="Total 9 2 2 2 2 3 2 2" xfId="36868" xr:uid="{1594C0C8-01B5-4272-96BB-1646E3AA028E}"/>
    <cellStyle name="Total 9 2 2 2 2 3 3" xfId="26955" xr:uid="{A66BE7B5-06EE-4950-8E5B-5EBAAD91F58C}"/>
    <cellStyle name="Total 9 2 2 2 2 4" xfId="14177" xr:uid="{111EF4AC-751F-4314-82C9-A31A8E83E740}"/>
    <cellStyle name="Total 9 2 2 2 2 4 2" xfId="29372" xr:uid="{9D6EF8CF-ADD8-4724-A2A2-9989E717FAF4}"/>
    <cellStyle name="Total 9 2 2 2 2 5" xfId="38675" xr:uid="{9139ECA6-EB83-409C-98B3-DB6E76C4DECE}"/>
    <cellStyle name="Total 9 2 2 2 3" xfId="3256" xr:uid="{09CC9D64-8A28-4088-ABB9-5D987DA15B51}"/>
    <cellStyle name="Total 9 2 2 2 3 2" xfId="36077" xr:uid="{78F4F0E1-6903-483D-BF84-35888E2AEDAF}"/>
    <cellStyle name="Total 9 2 2 2 4" xfId="40683" xr:uid="{77C10599-9EA8-416E-A562-97FA55ABB2EC}"/>
    <cellStyle name="Total 9 2 2 3" xfId="1164" xr:uid="{703E5D73-A8D3-4250-B8D2-FEB696F9A738}"/>
    <cellStyle name="Total 9 2 2 3 2" xfId="5509" xr:uid="{6D51A351-20D9-4228-8BBF-3890973D472A}"/>
    <cellStyle name="Total 9 2 2 3 2 2" xfId="8095" xr:uid="{A5593581-80C4-403C-9695-5DBB822CE463}"/>
    <cellStyle name="Total 9 2 2 3 2 2 2" xfId="17084" xr:uid="{39655249-1B28-4A2E-88F4-131361F40DAC}"/>
    <cellStyle name="Total 9 2 2 3 2 2 2 2" xfId="38122" xr:uid="{932C3A74-609F-4A68-B145-A1DC12071A95}"/>
    <cellStyle name="Total 9 2 2 3 2 2 3" xfId="23312" xr:uid="{A49ABE83-30AA-4F98-BE1B-FC849B6ED4CD}"/>
    <cellStyle name="Total 9 2 2 3 2 3" xfId="10732" xr:uid="{03BA38D6-C4A5-4AAB-B071-BFE309D4129A}"/>
    <cellStyle name="Total 9 2 2 3 2 3 2" xfId="19721" xr:uid="{5E363A91-3423-457A-A3C2-5F432477D9AE}"/>
    <cellStyle name="Total 9 2 2 3 2 3 2 2" xfId="27054" xr:uid="{E9271AF0-F22E-4338-8275-FDDB1CDCD4D3}"/>
    <cellStyle name="Total 9 2 2 3 2 3 3" xfId="37778" xr:uid="{4AAF7367-3A6A-4045-84AF-9EC728659B38}"/>
    <cellStyle name="Total 9 2 2 3 2 4" xfId="14498" xr:uid="{9CA0132A-42A0-4CA5-B83C-79356D97BB59}"/>
    <cellStyle name="Total 9 2 2 3 2 4 2" xfId="26089" xr:uid="{A4C9B547-2830-464E-9B2A-28D196E5C564}"/>
    <cellStyle name="Total 9 2 2 3 2 5" xfId="23428" xr:uid="{719B95FF-DC07-45C2-8E95-5B46514360DD}"/>
    <cellStyle name="Total 9 2 2 3 3" xfId="3601" xr:uid="{2B93CE9E-0569-4AFF-9B3E-4A88BF05988C}"/>
    <cellStyle name="Total 9 2 2 3 3 2" xfId="37261" xr:uid="{BEF67E28-FECC-408E-8531-609E34AD6B27}"/>
    <cellStyle name="Total 9 2 2 3 4" xfId="24081" xr:uid="{6CCDD740-3A7C-42A0-A4E7-BDCB03687168}"/>
    <cellStyle name="Total 9 2 2 4" xfId="1508" xr:uid="{258A5D97-4E9C-4A9B-8220-A012F347827F}"/>
    <cellStyle name="Total 9 2 2 4 2" xfId="5853" xr:uid="{7B11F625-217A-4765-8EEA-9EF59F9DAA92}"/>
    <cellStyle name="Total 9 2 2 4 2 2" xfId="8439" xr:uid="{CA63A85B-FFFB-4BC5-93B4-73FFD227A8E4}"/>
    <cellStyle name="Total 9 2 2 4 2 2 2" xfId="17428" xr:uid="{5AB70D4F-9ADB-4530-88B0-BC61EED58C21}"/>
    <cellStyle name="Total 9 2 2 4 2 2 2 2" xfId="37162" xr:uid="{CB209C33-51D2-477A-8BF6-D45EFFDA6AA4}"/>
    <cellStyle name="Total 9 2 2 4 2 2 3" xfId="38115" xr:uid="{D4B6A3F9-4A17-4F30-A1E7-812435781082}"/>
    <cellStyle name="Total 9 2 2 4 2 3" xfId="11076" xr:uid="{C6498ED3-4492-4DF4-A195-5AD06AED627D}"/>
    <cellStyle name="Total 9 2 2 4 2 3 2" xfId="20065" xr:uid="{9FE564AB-BFA2-4235-B338-FC352396591F}"/>
    <cellStyle name="Total 9 2 2 4 2 3 2 2" xfId="31788" xr:uid="{5E2DA762-0E80-4A07-9F43-43969C57C844}"/>
    <cellStyle name="Total 9 2 2 4 2 3 3" xfId="40553" xr:uid="{0E85EA48-85F4-4813-9E39-E4389A6370C8}"/>
    <cellStyle name="Total 9 2 2 4 2 4" xfId="14842" xr:uid="{F48FB1A1-0B00-40BC-B698-3E7D8916FF88}"/>
    <cellStyle name="Total 9 2 2 4 2 4 2" xfId="41852" xr:uid="{D240BB59-217D-4931-8D52-1E4B6972CB39}"/>
    <cellStyle name="Total 9 2 2 4 2 5" xfId="38472" xr:uid="{D9FC9DEA-7A56-4074-A363-39DE98EC11B6}"/>
    <cellStyle name="Total 9 2 2 4 3" xfId="3945" xr:uid="{85AD42C0-26A9-4E54-BA89-F227679E86F0}"/>
    <cellStyle name="Total 9 2 2 4 3 2" xfId="24070" xr:uid="{467836EA-21EF-4F1F-A68F-C6B52E6122AA}"/>
    <cellStyle name="Total 9 2 2 4 4" xfId="39641" xr:uid="{F137FF44-B844-4018-9C92-67E9B06C5EA9}"/>
    <cellStyle name="Total 9 2 2 5" xfId="1899" xr:uid="{641E09F2-EADE-43BD-84E4-2D311497A4AB}"/>
    <cellStyle name="Total 9 2 2 5 2" xfId="6215" xr:uid="{CDA32DDC-3CCB-4A85-BC56-B8E28A431B0C}"/>
    <cellStyle name="Total 9 2 2 5 2 2" xfId="8801" xr:uid="{C130A60E-F3F7-496E-89F4-E5C6EA8FA2CF}"/>
    <cellStyle name="Total 9 2 2 5 2 2 2" xfId="17790" xr:uid="{38D065C9-8FF9-4D1D-8EDE-B79998DBCD34}"/>
    <cellStyle name="Total 9 2 2 5 2 2 2 2" xfId="28651" xr:uid="{8145563D-96BF-4190-825E-3D0BA9246E22}"/>
    <cellStyle name="Total 9 2 2 5 2 2 3" xfId="24404" xr:uid="{76F7C1DC-22F7-4E39-B883-98933923693A}"/>
    <cellStyle name="Total 9 2 2 5 2 3" xfId="11438" xr:uid="{3CEE8738-DD01-4A14-B823-19B7BC8A66FB}"/>
    <cellStyle name="Total 9 2 2 5 2 3 2" xfId="20427" xr:uid="{BF921535-46D4-48E2-A308-F42B092CD674}"/>
    <cellStyle name="Total 9 2 2 5 2 3 2 2" xfId="28798" xr:uid="{749C2A4C-0AA6-44E2-BE27-A80CE1F93806}"/>
    <cellStyle name="Total 9 2 2 5 2 3 3" xfId="38718" xr:uid="{B990B4B8-5AFD-4EDC-B7FE-3CDCFE1AF1EC}"/>
    <cellStyle name="Total 9 2 2 5 2 4" xfId="15204" xr:uid="{2925D874-DE06-4075-ABB9-EE4E49D87A5D}"/>
    <cellStyle name="Total 9 2 2 5 2 4 2" xfId="30801" xr:uid="{77FF8FD9-BF90-48F6-9D31-6E43D15F3C16}"/>
    <cellStyle name="Total 9 2 2 5 2 5" xfId="39255" xr:uid="{CA0E9FBA-29D4-4B48-A454-9691D4C9919C}"/>
    <cellStyle name="Total 9 2 2 5 3" xfId="4336" xr:uid="{70528188-548E-490B-95B9-5CBDF4CBC2BD}"/>
    <cellStyle name="Total 9 2 2 5 3 2" xfId="39786" xr:uid="{D6BDB4A5-A92B-4B4E-A33F-D04CB2D6EE9D}"/>
    <cellStyle name="Total 9 2 2 5 4" xfId="30116" xr:uid="{39E97FB9-C1A3-4652-B95C-4261179D59C7}"/>
    <cellStyle name="Total 9 2 2 6" xfId="2127" xr:uid="{E561C1F6-8CA4-4B33-A0B4-27C249FB6E32}"/>
    <cellStyle name="Total 9 2 2 6 2" xfId="6428" xr:uid="{547AC325-9E6C-454E-9622-3FE46B49F1D3}"/>
    <cellStyle name="Total 9 2 2 6 2 2" xfId="9014" xr:uid="{50F818F2-E60E-410E-9EDD-54E94955CA0D}"/>
    <cellStyle name="Total 9 2 2 6 2 2 2" xfId="18003" xr:uid="{94EE0713-2555-4058-9D99-97FE7CD90571}"/>
    <cellStyle name="Total 9 2 2 6 2 2 2 2" xfId="42568" xr:uid="{D69FF594-6755-4D1F-8D8A-6C5BD271D26B}"/>
    <cellStyle name="Total 9 2 2 6 2 2 3" xfId="34883" xr:uid="{6A19422A-8183-4465-8836-836EDA08EFAA}"/>
    <cellStyle name="Total 9 2 2 6 2 3" xfId="11651" xr:uid="{FFF87D05-B661-409F-8AB7-7A5F81F848CC}"/>
    <cellStyle name="Total 9 2 2 6 2 3 2" xfId="20640" xr:uid="{69B0F9D8-C508-4CCC-87CF-64D58DEFFBD1}"/>
    <cellStyle name="Total 9 2 2 6 2 3 2 2" xfId="38319" xr:uid="{5D7EDB97-1B01-4512-B2D4-39A999B8B660}"/>
    <cellStyle name="Total 9 2 2 6 2 3 3" xfId="25409" xr:uid="{349896D0-E195-4176-B428-C2C5CF1C189F}"/>
    <cellStyle name="Total 9 2 2 6 2 4" xfId="15417" xr:uid="{D2FCA446-1466-4D88-8CE6-2448CD4B5030}"/>
    <cellStyle name="Total 9 2 2 6 2 4 2" xfId="24439" xr:uid="{2E11C80D-0669-403A-B8EA-A09B73A20A7C}"/>
    <cellStyle name="Total 9 2 2 6 2 5" xfId="22399" xr:uid="{CB06D851-8D4E-401F-BD13-D3DBB0982D16}"/>
    <cellStyle name="Total 9 2 2 6 3" xfId="4564" xr:uid="{E752BF34-7C4B-4E54-B8B2-6E8221F9FDC0}"/>
    <cellStyle name="Total 9 2 2 6 3 2" xfId="35378" xr:uid="{6EEEF4A9-0BDB-4D7A-8FFF-E72ABE175EBF}"/>
    <cellStyle name="Total 9 2 2 6 4" xfId="38608" xr:uid="{459C6729-DE1E-4CC7-B0DC-B2F3D288488B}"/>
    <cellStyle name="Total 9 2 2 7" xfId="2937" xr:uid="{A6EE4320-7173-430E-BC4D-EDE13BFCFD45}"/>
    <cellStyle name="Total 9 2 2 7 2" xfId="7087" xr:uid="{442D12A7-AA32-449E-85E1-B0380E765376}"/>
    <cellStyle name="Total 9 2 2 7 2 2" xfId="12213" xr:uid="{50488EA5-5000-4292-8796-9C50BED5BE17}"/>
    <cellStyle name="Total 9 2 2 7 2 2 2" xfId="21202" xr:uid="{5984295A-4C1A-4950-AA9D-3B94CCEBC127}"/>
    <cellStyle name="Total 9 2 2 7 2 2 2 2" xfId="39137" xr:uid="{5A840EC1-2598-441F-94B9-C40F15B0C2D5}"/>
    <cellStyle name="Total 9 2 2 7 2 2 3" xfId="23836" xr:uid="{9E3B1A7F-2E6D-46BB-BAC8-2AA06E2695FB}"/>
    <cellStyle name="Total 9 2 2 7 2 3" xfId="13007" xr:uid="{1B4F4DDD-48F8-4233-8F30-C0288C14EBBB}"/>
    <cellStyle name="Total 9 2 2 7 2 3 2" xfId="21996" xr:uid="{48A06027-A789-4EF1-B7E8-827FB10EFE6F}"/>
    <cellStyle name="Total 9 2 2 7 2 3 2 2" xfId="26465" xr:uid="{6C1F8A38-1EB4-4A67-8292-983355A52A54}"/>
    <cellStyle name="Total 9 2 2 7 2 3 3" xfId="29947" xr:uid="{C398EA86-90F3-4491-B9B7-F66EAB04C435}"/>
    <cellStyle name="Total 9 2 2 7 2 4" xfId="16076" xr:uid="{C1EBDE80-9B60-4B4A-8CBC-A2FE560C5E17}"/>
    <cellStyle name="Total 9 2 2 7 2 4 2" xfId="32897" xr:uid="{08A9FDC3-A579-4338-8FE1-567ECD42C14F}"/>
    <cellStyle name="Total 9 2 2 7 2 5" xfId="39158" xr:uid="{E2D94907-8C4E-42EB-99BC-2AE176EDC2DC}"/>
    <cellStyle name="Total 9 2 2 7 3" xfId="9650" xr:uid="{F89193C7-4A1E-412C-89E6-D9BC0C09D3A9}"/>
    <cellStyle name="Total 9 2 2 7 3 2" xfId="18639" xr:uid="{FFB5F95C-57D7-42FD-B2BD-D9E984C6BA6F}"/>
    <cellStyle name="Total 9 2 2 7 3 2 2" xfId="26954" xr:uid="{48358706-5472-4DAB-A4BE-F68C4C0B276D}"/>
    <cellStyle name="Total 9 2 2 7 3 3" xfId="41173" xr:uid="{82AAC879-B980-47F3-8F3F-AEA3F750F043}"/>
    <cellStyle name="Total 9 2 2 7 4" xfId="27911" xr:uid="{2D5FB3B5-137C-4F60-82F9-66BB1D9106B5}"/>
    <cellStyle name="Total 9 2 2 8" xfId="4864" xr:uid="{346403F7-C486-47ED-AA42-9148C54A4A97}"/>
    <cellStyle name="Total 9 2 2 8 2" xfId="7450" xr:uid="{46138D73-CCEE-410C-86A5-F1BCB24AD882}"/>
    <cellStyle name="Total 9 2 2 8 2 2" xfId="16439" xr:uid="{D6D21A96-40D6-413C-AE34-29ABBB846D52}"/>
    <cellStyle name="Total 9 2 2 8 2 2 2" xfId="26022" xr:uid="{8B760EC2-A0CB-49B3-9C91-CF094557FA54}"/>
    <cellStyle name="Total 9 2 2 8 2 3" xfId="41478" xr:uid="{BCB81277-5A4B-4E1A-8DF6-3EB18225B9B8}"/>
    <cellStyle name="Total 9 2 2 8 3" xfId="10087" xr:uid="{855C9A05-F5A7-4189-8821-2D65E3013E95}"/>
    <cellStyle name="Total 9 2 2 8 3 2" xfId="19076" xr:uid="{DAF9764C-0AA8-45E6-9BFF-197724DA43EA}"/>
    <cellStyle name="Total 9 2 2 8 3 2 2" xfId="29633" xr:uid="{8B1FBDEE-BA7B-4A80-8D74-CB95C272BBC7}"/>
    <cellStyle name="Total 9 2 2 8 3 3" xfId="26950" xr:uid="{5D30B7DD-7315-4583-B48F-C884645873DA}"/>
    <cellStyle name="Total 9 2 2 8 4" xfId="13853" xr:uid="{360387C6-8D4B-4FEC-8C7A-4C6EB4479C19}"/>
    <cellStyle name="Total 9 2 2 8 4 2" xfId="27639" xr:uid="{E3B05872-ADE2-43FB-A89F-4CFBACCF50AE}"/>
    <cellStyle name="Total 9 2 2 8 5" xfId="30898" xr:uid="{87A6E4C8-46EF-4FB0-B526-9D1B8B690ABB}"/>
    <cellStyle name="Total 9 2 2 9" xfId="6772" xr:uid="{FD48AB75-8FF2-4685-B43A-79157FDFC84D}"/>
    <cellStyle name="Total 9 2 2 9 2" xfId="11971" xr:uid="{89E12590-33F2-4177-BB0A-8BC36F345EE0}"/>
    <cellStyle name="Total 9 2 2 9 2 2" xfId="20960" xr:uid="{4402BD1B-50FA-4860-8DCF-D886BD983161}"/>
    <cellStyle name="Total 9 2 2 9 2 2 2" xfId="31818" xr:uid="{BF954162-9BD5-443A-BD97-C0BC877E6EB2}"/>
    <cellStyle name="Total 9 2 2 9 2 3" xfId="40102" xr:uid="{76C065B8-41A5-4F96-B21A-C47ED9EEBDF2}"/>
    <cellStyle name="Total 9 2 2 9 3" xfId="15761" xr:uid="{602DF47E-2577-44E0-B721-C5F7F75266BA}"/>
    <cellStyle name="Total 9 2 2 9 3 2" xfId="24744" xr:uid="{0EFEF173-41E3-4ED0-BC5F-905B222C1E54}"/>
    <cellStyle name="Total 9 2 2 9 4" xfId="33148" xr:uid="{EBBDBCF3-113A-498B-95B2-14C45064077D}"/>
    <cellStyle name="Total 9 2 3" xfId="687" xr:uid="{29D5D988-F650-4281-85E9-87D22C92AC67}"/>
    <cellStyle name="Total 9 2 3 2" xfId="5063" xr:uid="{3FB3D4B9-116A-4DD2-A67E-60773FF22697}"/>
    <cellStyle name="Total 9 2 3 2 2" xfId="7649" xr:uid="{06BC2ACD-24F6-4F97-ABEF-2D986A1CEDD1}"/>
    <cellStyle name="Total 9 2 3 2 2 2" xfId="16638" xr:uid="{FAEDD701-44EE-4AD2-B054-9040327FA117}"/>
    <cellStyle name="Total 9 2 3 2 2 2 2" xfId="38832" xr:uid="{F626490B-5EEA-4439-B2BC-4BA802889324}"/>
    <cellStyle name="Total 9 2 3 2 2 3" xfId="41783" xr:uid="{0CF9805E-FB53-48B0-9A3A-AFE366990D9C}"/>
    <cellStyle name="Total 9 2 3 2 3" xfId="10286" xr:uid="{8E4983FE-9FBE-47CB-88C3-E43F19E94EBA}"/>
    <cellStyle name="Total 9 2 3 2 3 2" xfId="19275" xr:uid="{59C1F86E-188B-417F-A700-74D4422F6B07}"/>
    <cellStyle name="Total 9 2 3 2 3 2 2" xfId="32655" xr:uid="{6404F4C1-9719-476C-A570-86420BDC66BF}"/>
    <cellStyle name="Total 9 2 3 2 3 3" xfId="22139" xr:uid="{B8B95E76-0422-4D2C-AE14-9E6CD0571C16}"/>
    <cellStyle name="Total 9 2 3 2 4" xfId="14052" xr:uid="{EA27C09E-2B36-4BBB-9BD2-8EB62A3AD84C}"/>
    <cellStyle name="Total 9 2 3 2 4 2" xfId="26991" xr:uid="{BEE8EFD9-2679-4B3F-AA04-48AEC9ADF6B2}"/>
    <cellStyle name="Total 9 2 3 2 5" xfId="22778" xr:uid="{94B1DCF0-44B6-4428-B271-FD91F76E6A9D}"/>
    <cellStyle name="Total 9 2 3 3" xfId="3124" xr:uid="{B57C9001-D489-4BD9-81E9-735E55C64FB3}"/>
    <cellStyle name="Total 9 2 3 3 2" xfId="24849" xr:uid="{7CFC0535-D987-4BD2-BF6A-FD53E71E3AEF}"/>
    <cellStyle name="Total 9 2 3 4" xfId="24381" xr:uid="{E6785C2B-5923-47D1-B07D-CB84165CEB10}"/>
    <cellStyle name="Total 9 2 4" xfId="1032" xr:uid="{D8298B1F-478F-402A-A353-518A7AD973E6}"/>
    <cellStyle name="Total 9 2 4 2" xfId="5384" xr:uid="{25A1742E-B62F-4296-9A5E-6A2C3D0E98F9}"/>
    <cellStyle name="Total 9 2 4 2 2" xfId="7970" xr:uid="{02CA2E8D-AA22-4EF0-A4CF-F7A7D7B25BA8}"/>
    <cellStyle name="Total 9 2 4 2 2 2" xfId="16959" xr:uid="{793625B7-DF13-4517-8ACF-BDBB138FA57B}"/>
    <cellStyle name="Total 9 2 4 2 2 2 2" xfId="42155" xr:uid="{7EDFA830-CAEC-41DA-96AD-9C4CD701F029}"/>
    <cellStyle name="Total 9 2 4 2 2 3" xfId="33630" xr:uid="{BC497CC3-3D74-4691-A78E-6445BFED28C2}"/>
    <cellStyle name="Total 9 2 4 2 3" xfId="10607" xr:uid="{98B3A4AE-323C-4EBB-A44D-30B1871728AD}"/>
    <cellStyle name="Total 9 2 4 2 3 2" xfId="19596" xr:uid="{36DD5568-EE23-4AD8-935A-4570939B52EB}"/>
    <cellStyle name="Total 9 2 4 2 3 2 2" xfId="28065" xr:uid="{780D59E6-5743-4543-B1E6-F21E37164BEF}"/>
    <cellStyle name="Total 9 2 4 2 3 3" xfId="37592" xr:uid="{A7F7E377-7E7E-4E80-866E-412D521E61FE}"/>
    <cellStyle name="Total 9 2 4 2 4" xfId="14373" xr:uid="{86208B37-A033-4A88-AF1B-C9C90745EC13}"/>
    <cellStyle name="Total 9 2 4 2 4 2" xfId="30705" xr:uid="{193FCAD7-6EE3-4FB2-83A5-0CC1E1F437B0}"/>
    <cellStyle name="Total 9 2 4 2 5" xfId="29108" xr:uid="{321806CD-2426-4460-A73C-51877BC2A16D}"/>
    <cellStyle name="Total 9 2 4 3" xfId="3469" xr:uid="{D00BB6D2-4E45-4606-AD14-A1E5725C36F1}"/>
    <cellStyle name="Total 9 2 4 3 2" xfId="31808" xr:uid="{32F931AC-0DC8-48C4-A3C6-EBA3133982CD}"/>
    <cellStyle name="Total 9 2 4 4" xfId="31737" xr:uid="{9EB2F337-B17E-4B1E-9A29-742525126DD4}"/>
    <cellStyle name="Total 9 2 5" xfId="1376" xr:uid="{BA438D26-9A12-468D-B68F-7AB1513A4627}"/>
    <cellStyle name="Total 9 2 5 2" xfId="5721" xr:uid="{423806FB-C837-4108-B1D0-175A4091F4B8}"/>
    <cellStyle name="Total 9 2 5 2 2" xfId="8307" xr:uid="{30DCFF7D-699E-4DB9-9D5B-7E92296A3AC9}"/>
    <cellStyle name="Total 9 2 5 2 2 2" xfId="17296" xr:uid="{26CEE181-D785-432D-87C0-FF1D3AF9FC3E}"/>
    <cellStyle name="Total 9 2 5 2 2 2 2" xfId="38498" xr:uid="{42D52A5D-CACF-4328-9139-184227BA046E}"/>
    <cellStyle name="Total 9 2 5 2 2 3" xfId="27221" xr:uid="{42A1116B-8C88-4EDB-8C5F-2BCBBE524821}"/>
    <cellStyle name="Total 9 2 5 2 3" xfId="10944" xr:uid="{C5B236DF-E37D-478A-9736-D51E9CB4E74E}"/>
    <cellStyle name="Total 9 2 5 2 3 2" xfId="19933" xr:uid="{35E1E7C3-FD06-450C-AC67-74D3A5B9235C}"/>
    <cellStyle name="Total 9 2 5 2 3 2 2" xfId="42408" xr:uid="{8819F47E-88B0-421C-81B0-6AE32CDEE746}"/>
    <cellStyle name="Total 9 2 5 2 3 3" xfId="37760" xr:uid="{4EACEF5B-4C07-4755-BBBC-6A99595DCBEE}"/>
    <cellStyle name="Total 9 2 5 2 4" xfId="14710" xr:uid="{1126B2A7-6357-46C1-B8CB-D0BAAB69FC31}"/>
    <cellStyle name="Total 9 2 5 2 4 2" xfId="41940" xr:uid="{6B34E5D7-4714-48FE-8E83-6BDC02741A3D}"/>
    <cellStyle name="Total 9 2 5 2 5" xfId="36540" xr:uid="{05E1E69E-8E83-429F-90E7-4F533B14C681}"/>
    <cellStyle name="Total 9 2 5 3" xfId="3813" xr:uid="{BAC03ED0-B156-4784-8816-DC942FE3A4B6}"/>
    <cellStyle name="Total 9 2 5 3 2" xfId="29806" xr:uid="{1B932E25-A026-4179-9320-C03C5240F79B}"/>
    <cellStyle name="Total 9 2 5 4" xfId="26368" xr:uid="{EEB36995-159E-45C1-9641-6F2FADB13742}"/>
    <cellStyle name="Total 9 2 6" xfId="1761" xr:uid="{165758A4-809B-4B20-B18B-EA4471B26824}"/>
    <cellStyle name="Total 9 2 6 2" xfId="6082" xr:uid="{BA44F5E8-1529-46B1-8B98-3C317F507892}"/>
    <cellStyle name="Total 9 2 6 2 2" xfId="8668" xr:uid="{271B7FFC-1CDB-4617-A098-0F07217C18F1}"/>
    <cellStyle name="Total 9 2 6 2 2 2" xfId="17657" xr:uid="{1748C0F6-03DE-400F-BA79-7D982E38F916}"/>
    <cellStyle name="Total 9 2 6 2 2 2 2" xfId="34169" xr:uid="{796AE2E5-8E32-4193-96FF-90EC20910789}"/>
    <cellStyle name="Total 9 2 6 2 2 3" xfId="40150" xr:uid="{22C46588-E5BC-4E04-B3BE-D1AE3B594F6F}"/>
    <cellStyle name="Total 9 2 6 2 3" xfId="11305" xr:uid="{F3E56CE3-4BB8-4181-ACF4-85D440244B09}"/>
    <cellStyle name="Total 9 2 6 2 3 2" xfId="20294" xr:uid="{CDD3D3B8-18B2-4144-8026-B8621AF08DAB}"/>
    <cellStyle name="Total 9 2 6 2 3 2 2" xfId="29567" xr:uid="{73BCD4D5-A095-44BF-AC75-1ACD42D5B4F6}"/>
    <cellStyle name="Total 9 2 6 2 3 3" xfId="34666" xr:uid="{3DB32F0F-B537-4098-8C98-1A932BA1855C}"/>
    <cellStyle name="Total 9 2 6 2 4" xfId="15071" xr:uid="{7ACD1537-3524-44AE-A0D3-6F77C759D1A8}"/>
    <cellStyle name="Total 9 2 6 2 4 2" xfId="29674" xr:uid="{0E378500-E98C-452A-AD7B-3E0AD262479D}"/>
    <cellStyle name="Total 9 2 6 2 5" xfId="23649" xr:uid="{9BF9286F-F8F5-4502-AFF2-90609A57E590}"/>
    <cellStyle name="Total 9 2 6 3" xfId="4198" xr:uid="{D254FAF9-DBEC-4AA7-B57F-EAA072BA77A8}"/>
    <cellStyle name="Total 9 2 6 3 2" xfId="34846" xr:uid="{C66A5A72-CA89-43A5-8BFD-31E616D0CF1B}"/>
    <cellStyle name="Total 9 2 6 4" xfId="37029" xr:uid="{17B88FAE-81EF-4296-9930-B67EFA811CF2}"/>
    <cellStyle name="Total 9 2 7" xfId="1995" xr:uid="{BA4C829F-BCC2-4908-9A90-34650782ABE3}"/>
    <cellStyle name="Total 9 2 7 2" xfId="6303" xr:uid="{1E9944D2-F584-4241-8CF6-2554003A4537}"/>
    <cellStyle name="Total 9 2 7 2 2" xfId="8889" xr:uid="{2737DC80-A8F1-4B56-B98E-731D7EB7DC35}"/>
    <cellStyle name="Total 9 2 7 2 2 2" xfId="17878" xr:uid="{8364ADB1-D8C6-4A06-933F-0F3BAA1C2FD6}"/>
    <cellStyle name="Total 9 2 7 2 2 2 2" xfId="27410" xr:uid="{55619EB1-557C-4D42-967A-A002A170B4BD}"/>
    <cellStyle name="Total 9 2 7 2 2 3" xfId="28119" xr:uid="{421317A2-C242-46AB-AC89-034300178FC9}"/>
    <cellStyle name="Total 9 2 7 2 3" xfId="11526" xr:uid="{DEAB9744-4E90-4BD2-BAB2-67979C5B6069}"/>
    <cellStyle name="Total 9 2 7 2 3 2" xfId="20515" xr:uid="{C8676F30-12C6-4C94-BEAB-8C9381A3B854}"/>
    <cellStyle name="Total 9 2 7 2 3 2 2" xfId="30357" xr:uid="{1BAE7DAA-7807-41C3-863B-076D6DE4E18C}"/>
    <cellStyle name="Total 9 2 7 2 3 3" xfId="37834" xr:uid="{2D7ED416-CEA7-4553-8F75-28744D5E3EBD}"/>
    <cellStyle name="Total 9 2 7 2 4" xfId="15292" xr:uid="{32D80DD7-1BC2-4A76-BB86-C882DD58DE43}"/>
    <cellStyle name="Total 9 2 7 2 4 2" xfId="22682" xr:uid="{ADBBF35D-9984-424A-98DC-C76CC426D1CF}"/>
    <cellStyle name="Total 9 2 7 2 5" xfId="24335" xr:uid="{B5A1ACCD-B95E-4B9C-B4C3-4A7FF4E41FFF}"/>
    <cellStyle name="Total 9 2 7 3" xfId="4432" xr:uid="{02C12669-CCA7-4A8C-955E-C58C0344CDF2}"/>
    <cellStyle name="Total 9 2 7 3 2" xfId="37336" xr:uid="{A6E857C1-6B72-4B97-A2FB-936FD0B06528}"/>
    <cellStyle name="Total 9 2 7 4" xfId="31008" xr:uid="{DB31AC79-4294-49EE-8FE7-50A620D6EAAF}"/>
    <cellStyle name="Total 9 2 8" xfId="2806" xr:uid="{8BD3BEBD-F6BA-4DCF-8406-77C1E36A1E98}"/>
    <cellStyle name="Total 9 2 8 2" xfId="6956" xr:uid="{EDE08A77-6E94-43E1-9EE6-297E7BF3ABC1}"/>
    <cellStyle name="Total 9 2 8 2 2" xfId="12085" xr:uid="{55B84A22-F998-462E-A936-CCB9403D9512}"/>
    <cellStyle name="Total 9 2 8 2 2 2" xfId="21074" xr:uid="{2ED12EB3-BC61-4BBC-A31B-360D7259946D}"/>
    <cellStyle name="Total 9 2 8 2 2 2 2" xfId="38205" xr:uid="{5FA74005-1B21-4A56-9204-006A0BED8B99}"/>
    <cellStyle name="Total 9 2 8 2 2 3" xfId="34445" xr:uid="{9F4124D2-4934-4BF7-8816-5ACACD5CBF14}"/>
    <cellStyle name="Total 9 2 8 2 3" xfId="12907" xr:uid="{74E0A1F1-95D7-4C0B-BE7B-52CEDD6C100C}"/>
    <cellStyle name="Total 9 2 8 2 3 2" xfId="21896" xr:uid="{298B976F-1CA9-4038-A097-1308620E282D}"/>
    <cellStyle name="Total 9 2 8 2 3 2 2" xfId="29753" xr:uid="{CD2C0AED-92AE-47CC-A4D2-E61FE3661B68}"/>
    <cellStyle name="Total 9 2 8 2 3 3" xfId="30047" xr:uid="{388AD4C4-26D1-4AF5-8FDC-F10E70D2FEA2}"/>
    <cellStyle name="Total 9 2 8 2 4" xfId="15945" xr:uid="{5587373D-7473-4F33-AB94-62E7BD480708}"/>
    <cellStyle name="Total 9 2 8 2 4 2" xfId="29456" xr:uid="{692B8030-108A-43FD-B4E9-7F385BD2E6F1}"/>
    <cellStyle name="Total 9 2 8 2 5" xfId="43112" xr:uid="{639AC358-E019-4664-B4BE-5171AFCF7009}"/>
    <cellStyle name="Total 9 2 8 3" xfId="9519" xr:uid="{F79B4851-97AE-4100-B19C-37338806C098}"/>
    <cellStyle name="Total 9 2 8 3 2" xfId="18508" xr:uid="{A7D75B40-6332-4970-AD85-7BF9F550466B}"/>
    <cellStyle name="Total 9 2 8 3 2 2" xfId="37583" xr:uid="{502D3ABD-E2CF-4FDE-9420-E9AEAF3EB8CA}"/>
    <cellStyle name="Total 9 2 8 3 3" xfId="28337" xr:uid="{BB87562B-B262-4B92-BB67-059E2447C032}"/>
    <cellStyle name="Total 9 2 8 4" xfId="24458" xr:uid="{E7024158-8C5E-4B88-B7F4-83B7884FB4D7}"/>
    <cellStyle name="Total 9 2 9" xfId="4739" xr:uid="{70FA1236-B75D-4F9E-88B1-4E1A30339209}"/>
    <cellStyle name="Total 9 2 9 2" xfId="7325" xr:uid="{2157F4DD-EA12-4C3B-8434-FDD66DB013C0}"/>
    <cellStyle name="Total 9 2 9 2 2" xfId="16314" xr:uid="{DB5490FD-E47B-4857-B9EB-274275F04BF9}"/>
    <cellStyle name="Total 9 2 9 2 2 2" xfId="29432" xr:uid="{2F3FD6EE-028B-405B-862F-D499AAF38341}"/>
    <cellStyle name="Total 9 2 9 2 3" xfId="31261" xr:uid="{1A414E28-647F-4AEC-BF25-36AA39AFA2D5}"/>
    <cellStyle name="Total 9 2 9 3" xfId="9962" xr:uid="{5F137DED-5E75-407D-8BA8-7DA094395C11}"/>
    <cellStyle name="Total 9 2 9 3 2" xfId="18951" xr:uid="{7407982D-4094-4012-9862-4630C0EEA13D}"/>
    <cellStyle name="Total 9 2 9 3 2 2" xfId="36801" xr:uid="{4648F274-323D-40FA-B6E5-CA46BFC01B7D}"/>
    <cellStyle name="Total 9 2 9 3 3" xfId="22143" xr:uid="{10B93882-00BC-4379-8D7D-950DB09D70F7}"/>
    <cellStyle name="Total 9 2 9 4" xfId="13728" xr:uid="{C9F3EB24-B2AA-4AA0-AA33-B6CBC2BDDC47}"/>
    <cellStyle name="Total 9 2 9 4 2" xfId="42585" xr:uid="{8347C58C-5FF7-4E66-BD3F-18E6DAEA261B}"/>
    <cellStyle name="Total 9 2 9 5" xfId="40682" xr:uid="{292ACDCF-D192-483E-9AE2-61702E7D64E2}"/>
    <cellStyle name="Total 9 3" xfId="430" xr:uid="{E29D7023-4E7E-45DA-8359-D8A81B31B0E8}"/>
    <cellStyle name="Total 9 3 10" xfId="9295" xr:uid="{0A584214-78E4-4988-93FF-8B8BC51430B1}"/>
    <cellStyle name="Total 9 3 10 2" xfId="18284" xr:uid="{AE5A6734-8A10-4238-9F48-6BC9C5B577A2}"/>
    <cellStyle name="Total 9 3 10 2 2" xfId="33939" xr:uid="{52D85CA1-92E1-4906-A2D8-62353262A352}"/>
    <cellStyle name="Total 9 3 10 3" xfId="26505" xr:uid="{67FF0F4D-CFC2-41BE-8F36-1FB5313E9630}"/>
    <cellStyle name="Total 9 3 11" xfId="9696" xr:uid="{3D65EF2E-A7E4-4F24-A507-4B31CFC3AE0D}"/>
    <cellStyle name="Total 9 3 11 2" xfId="18685" xr:uid="{5D964717-4FBD-48FF-9741-4AF3AF7978EA}"/>
    <cellStyle name="Total 9 3 11 2 2" xfId="29125" xr:uid="{FDBD92EF-9066-4E75-84CD-AE0F11CF550D}"/>
    <cellStyle name="Total 9 3 11 3" xfId="37776" xr:uid="{5324A13A-3065-459D-BD6D-DE9F622882A7}"/>
    <cellStyle name="Total 9 3 12" xfId="2436" xr:uid="{9C5324DB-597E-4858-8FE6-FA56BF55B08C}"/>
    <cellStyle name="Total 9 3 12 2" xfId="36356" xr:uid="{BF59F271-6AAB-46DA-A4C8-DB4CC38DDCDB}"/>
    <cellStyle name="Total 9 3 13" xfId="13345" xr:uid="{1D123DED-A4C9-43F6-B9BA-A008ADAA480D}"/>
    <cellStyle name="Total 9 3 13 2" xfId="40882" xr:uid="{39765094-0CEA-49CE-91E2-ADFEAA3CE995}"/>
    <cellStyle name="Total 9 3 14" xfId="42942" xr:uid="{624F25A6-5F3F-4DB7-8603-91EAFF9314B9}"/>
    <cellStyle name="Total 9 3 15" xfId="50967" xr:uid="{CCB3302B-7FE4-4404-B686-E20825A27731}"/>
    <cellStyle name="Total 9 3 2" xfId="779" xr:uid="{6996EA2F-78C1-45DE-9A31-B749422F18C4}"/>
    <cellStyle name="Total 9 3 2 2" xfId="5149" xr:uid="{4859EAAD-E5F6-4A61-B8B1-4E5A39355ADC}"/>
    <cellStyle name="Total 9 3 2 2 2" xfId="7735" xr:uid="{5DFECCD8-B86C-43DF-B7E6-A53A8ED2BFB4}"/>
    <cellStyle name="Total 9 3 2 2 2 2" xfId="16724" xr:uid="{EDBFDCB9-D795-43EC-8CA5-CA5B261DBAE1}"/>
    <cellStyle name="Total 9 3 2 2 2 2 2" xfId="23808" xr:uid="{A6C4500D-9987-48BB-80E6-C6048F6B5925}"/>
    <cellStyle name="Total 9 3 2 2 2 3" xfId="26001" xr:uid="{183ABEC4-9854-4A5F-A6F1-0FE8895C9A24}"/>
    <cellStyle name="Total 9 3 2 2 3" xfId="10372" xr:uid="{98FD5704-1065-4761-9495-6ED89A143E21}"/>
    <cellStyle name="Total 9 3 2 2 3 2" xfId="19361" xr:uid="{D4501093-16ED-446D-9D57-AE18161C356E}"/>
    <cellStyle name="Total 9 3 2 2 3 2 2" xfId="27821" xr:uid="{34BC3E00-36F0-4352-8FC5-C0E84E468731}"/>
    <cellStyle name="Total 9 3 2 2 3 3" xfId="34277" xr:uid="{CE1224F6-F09E-4363-8D77-1F9D740C500D}"/>
    <cellStyle name="Total 9 3 2 2 4" xfId="14138" xr:uid="{7F9E5296-515D-49E5-BE32-0C84DC6AEDE2}"/>
    <cellStyle name="Total 9 3 2 2 4 2" xfId="25190" xr:uid="{60E79A5A-9440-411F-8440-55B4DC748599}"/>
    <cellStyle name="Total 9 3 2 2 5" xfId="33415" xr:uid="{89E8C384-C28A-4A2A-9911-4F21E314B631}"/>
    <cellStyle name="Total 9 3 2 3" xfId="3216" xr:uid="{346DF038-683C-4F88-9CDD-E792BCD0B033}"/>
    <cellStyle name="Total 9 3 2 3 2" xfId="30735" xr:uid="{C6EF42AD-F7D5-4BBA-9EC8-BCF7D74974E1}"/>
    <cellStyle name="Total 9 3 2 4" xfId="30393" xr:uid="{3D60B3E4-0012-46F6-973F-6CA9A4B8D7F0}"/>
    <cellStyle name="Total 9 3 2 5" xfId="57749" xr:uid="{93C577BD-90C1-4BD1-B6DD-144373BCED44}"/>
    <cellStyle name="Total 9 3 3" xfId="1124" xr:uid="{25882A5F-2371-4CA1-9784-E5E58CD4221F}"/>
    <cellStyle name="Total 9 3 3 2" xfId="5470" xr:uid="{6DF4AD47-20CB-4D37-8DF6-4985DA68EA04}"/>
    <cellStyle name="Total 9 3 3 2 2" xfId="8056" xr:uid="{492A0159-BFD5-4A51-913F-183CE9BD2883}"/>
    <cellStyle name="Total 9 3 3 2 2 2" xfId="17045" xr:uid="{9CD52E86-B7F3-4912-8C51-0CF7E61D2656}"/>
    <cellStyle name="Total 9 3 3 2 2 2 2" xfId="31219" xr:uid="{947FB2DD-4177-4EB8-A1AA-7D1620BDFE59}"/>
    <cellStyle name="Total 9 3 3 2 2 3" xfId="35630" xr:uid="{EF223B01-C71C-4E1B-B46C-A04AD289C00C}"/>
    <cellStyle name="Total 9 3 3 2 3" xfId="10693" xr:uid="{248BDF5D-1C9F-4C6A-8D08-99357D01D4E3}"/>
    <cellStyle name="Total 9 3 3 2 3 2" xfId="19682" xr:uid="{DDA03C72-17D1-4CE6-9031-EF724E4B4BE6}"/>
    <cellStyle name="Total 9 3 3 2 3 2 2" xfId="32381" xr:uid="{35D63A2A-20E7-47DE-AA98-03AF68FA7E13}"/>
    <cellStyle name="Total 9 3 3 2 3 3" xfId="40268" xr:uid="{A22B6DF3-907A-4CA8-9EFF-5CB781F78042}"/>
    <cellStyle name="Total 9 3 3 2 4" xfId="14459" xr:uid="{5A3462D3-0800-437F-AC1A-E665AC7677A3}"/>
    <cellStyle name="Total 9 3 3 2 4 2" xfId="38285" xr:uid="{BBB895F0-06C9-4828-BC26-5C93564BA459}"/>
    <cellStyle name="Total 9 3 3 2 5" xfId="40572" xr:uid="{35FF4317-484C-4E44-8B86-730BC673D9ED}"/>
    <cellStyle name="Total 9 3 3 3" xfId="3561" xr:uid="{3938BC2B-F71A-4156-A12F-A5E8A3C1ECD6}"/>
    <cellStyle name="Total 9 3 3 3 2" xfId="40823" xr:uid="{5DEA3585-ED79-4665-9824-A89A9D1B4B22}"/>
    <cellStyle name="Total 9 3 3 4" xfId="22623" xr:uid="{DF72C537-68A4-45AE-9BFE-4C2BEB02D448}"/>
    <cellStyle name="Total 9 3 4" xfId="1468" xr:uid="{65B6AAEE-3F4F-463C-A35B-79D13F9230C1}"/>
    <cellStyle name="Total 9 3 4 2" xfId="5813" xr:uid="{8460C6A9-9C25-4176-828C-FEA4C6AD9502}"/>
    <cellStyle name="Total 9 3 4 2 2" xfId="8399" xr:uid="{6EE44463-4447-4371-86E0-FEEC22FBF48E}"/>
    <cellStyle name="Total 9 3 4 2 2 2" xfId="17388" xr:uid="{08896760-BE3F-4F63-ACA1-CE8C6F16AAD3}"/>
    <cellStyle name="Total 9 3 4 2 2 2 2" xfId="40741" xr:uid="{64EB9C87-BEF7-46E7-8FE2-3E463B9FF99E}"/>
    <cellStyle name="Total 9 3 4 2 2 3" xfId="39018" xr:uid="{A47665B4-33C0-4331-A4D2-D2B4DB3DAD0F}"/>
    <cellStyle name="Total 9 3 4 2 3" xfId="11036" xr:uid="{6E889CE6-41B5-4D0B-8DFB-BD81538C3AD3}"/>
    <cellStyle name="Total 9 3 4 2 3 2" xfId="20025" xr:uid="{D67569CD-C47F-41E8-8B12-E80BD0840823}"/>
    <cellStyle name="Total 9 3 4 2 3 2 2" xfId="30129" xr:uid="{061003A2-EEFD-4636-BE99-85850694B96C}"/>
    <cellStyle name="Total 9 3 4 2 3 3" xfId="39997" xr:uid="{9DAADFA4-EE3C-4D72-877A-0511A55FF7BA}"/>
    <cellStyle name="Total 9 3 4 2 4" xfId="14802" xr:uid="{8B47C5A1-118D-465F-B831-EF0522DB6FA7}"/>
    <cellStyle name="Total 9 3 4 2 4 2" xfId="24416" xr:uid="{7E8084C6-46B0-413A-86F4-52E3FB249203}"/>
    <cellStyle name="Total 9 3 4 2 5" xfId="42059" xr:uid="{02FE17ED-C3E3-4A67-81F9-583AE2381425}"/>
    <cellStyle name="Total 9 3 4 3" xfId="3905" xr:uid="{90E27365-AF34-4084-B79A-87CDACE7630F}"/>
    <cellStyle name="Total 9 3 4 3 2" xfId="35503" xr:uid="{218CB817-4D6E-4AE4-9B4D-A49E7595256D}"/>
    <cellStyle name="Total 9 3 4 4" xfId="43247" xr:uid="{85F6C0B5-DDC8-4662-8EB3-E803FBF31753}"/>
    <cellStyle name="Total 9 3 5" xfId="1827" xr:uid="{92FC6B8E-1F93-44D3-8940-040A4D2A0179}"/>
    <cellStyle name="Total 9 3 5 2" xfId="6144" xr:uid="{292F9453-1C91-443B-9A5F-4D04A74423E7}"/>
    <cellStyle name="Total 9 3 5 2 2" xfId="8730" xr:uid="{7333E8D4-FB1E-489D-A5E0-38BB4A5893E2}"/>
    <cellStyle name="Total 9 3 5 2 2 2" xfId="17719" xr:uid="{7DF56202-7522-48B8-9D7F-787D3F8D7756}"/>
    <cellStyle name="Total 9 3 5 2 2 2 2" xfId="22819" xr:uid="{2607F640-1A99-4F72-861B-17D0468B5AE1}"/>
    <cellStyle name="Total 9 3 5 2 2 3" xfId="38212" xr:uid="{A9C4B957-C819-41D0-AF52-84CA79BDAF6B}"/>
    <cellStyle name="Total 9 3 5 2 3" xfId="11367" xr:uid="{193F5023-6D03-47AA-B8A2-85682398071E}"/>
    <cellStyle name="Total 9 3 5 2 3 2" xfId="20356" xr:uid="{232127E6-E00C-47E6-A881-476A249DD6E9}"/>
    <cellStyle name="Total 9 3 5 2 3 2 2" xfId="31641" xr:uid="{A746AEEF-81FA-47D9-8833-D9367FFBBB7C}"/>
    <cellStyle name="Total 9 3 5 2 3 3" xfId="39993" xr:uid="{A427B6C4-A711-4794-93FD-98701BB2B9F1}"/>
    <cellStyle name="Total 9 3 5 2 4" xfId="15133" xr:uid="{10B220FB-166B-48E7-9B4A-C00128346AE8}"/>
    <cellStyle name="Total 9 3 5 2 4 2" xfId="37000" xr:uid="{FE0DC85A-C146-4074-BC20-BDCD3CDA813E}"/>
    <cellStyle name="Total 9 3 5 2 5" xfId="39909" xr:uid="{A02F31CE-F3C5-42E0-9C85-3285AE6AD6C3}"/>
    <cellStyle name="Total 9 3 5 3" xfId="4264" xr:uid="{B644D06A-3BAA-491E-8025-630F3B634528}"/>
    <cellStyle name="Total 9 3 5 3 2" xfId="33946" xr:uid="{67EB19C6-DA60-4EEE-8637-201C6CC9D895}"/>
    <cellStyle name="Total 9 3 5 4" xfId="30665" xr:uid="{4CDC6B08-25B8-4683-9D83-BD7C4D061CAE}"/>
    <cellStyle name="Total 9 3 6" xfId="2087" xr:uid="{629775D7-E0A1-47E8-8EE7-CE7337D26E90}"/>
    <cellStyle name="Total 9 3 6 2" xfId="6389" xr:uid="{9DDA8616-4D35-48B1-B533-9D0A635A4AF9}"/>
    <cellStyle name="Total 9 3 6 2 2" xfId="8975" xr:uid="{ECE27BE5-7FC5-4DA2-9AA6-53C52E0C72F1}"/>
    <cellStyle name="Total 9 3 6 2 2 2" xfId="17964" xr:uid="{38CC94A5-5C94-4D52-AC18-AC5EDC990876}"/>
    <cellStyle name="Total 9 3 6 2 2 2 2" xfId="33525" xr:uid="{1C20146B-525C-4853-96F1-BFD2E74772FC}"/>
    <cellStyle name="Total 9 3 6 2 2 3" xfId="26215" xr:uid="{C3B17048-7907-422E-BE6C-C8E98DB6C788}"/>
    <cellStyle name="Total 9 3 6 2 3" xfId="11612" xr:uid="{364F28B2-F93F-4085-A7A9-E0A62A052E38}"/>
    <cellStyle name="Total 9 3 6 2 3 2" xfId="20601" xr:uid="{94A8636B-2442-48F1-BF05-962344DF6E49}"/>
    <cellStyle name="Total 9 3 6 2 3 2 2" xfId="28912" xr:uid="{0FEB3F5F-1C89-4B41-B32B-C161505B2D98}"/>
    <cellStyle name="Total 9 3 6 2 3 3" xfId="32236" xr:uid="{83004E0D-82F6-4B64-B7F0-39953B2DF593}"/>
    <cellStyle name="Total 9 3 6 2 4" xfId="15378" xr:uid="{6E92FC99-CD16-4D68-A14C-DD031EE1D9E6}"/>
    <cellStyle name="Total 9 3 6 2 4 2" xfId="30828" xr:uid="{A1F888C2-25DE-43C6-89B8-925CDBDAAF9F}"/>
    <cellStyle name="Total 9 3 6 2 5" xfId="35312" xr:uid="{97FD7681-FE2D-4828-B2C1-C28E72B79F11}"/>
    <cellStyle name="Total 9 3 6 3" xfId="4524" xr:uid="{2A881246-93B5-4C63-AD99-0F52E320B3C6}"/>
    <cellStyle name="Total 9 3 6 3 2" xfId="27250" xr:uid="{304900FF-51A2-4ED2-B263-F85CBA391C3E}"/>
    <cellStyle name="Total 9 3 6 4" xfId="34050" xr:uid="{D4818BA8-D695-4EC3-AE80-F2D54E962D42}"/>
    <cellStyle name="Total 9 3 7" xfId="2897" xr:uid="{75CA7B25-D4E0-4CB2-AAA6-3E583636E855}"/>
    <cellStyle name="Total 9 3 7 2" xfId="7047" xr:uid="{54D741B7-1E2B-4FC6-97DA-11E7C2A831CF}"/>
    <cellStyle name="Total 9 3 7 2 2" xfId="12173" xr:uid="{25C527B3-B047-44DB-A387-2CF34C676784}"/>
    <cellStyle name="Total 9 3 7 2 2 2" xfId="21162" xr:uid="{866A70F9-C8E4-48E3-AE3F-4C17CDC3CB16}"/>
    <cellStyle name="Total 9 3 7 2 2 2 2" xfId="42693" xr:uid="{532245FE-9FD9-4B89-B0A6-8D3D967FD292}"/>
    <cellStyle name="Total 9 3 7 2 2 3" xfId="24206" xr:uid="{BE626F5A-6079-452E-ABE9-F64C5635E2D3}"/>
    <cellStyle name="Total 9 3 7 2 3" xfId="12977" xr:uid="{B991BA86-A4C8-47E6-A354-B30B50C5CB64}"/>
    <cellStyle name="Total 9 3 7 2 3 2" xfId="21966" xr:uid="{88F03C58-AA77-49EB-BFE9-6312C6E3922A}"/>
    <cellStyle name="Total 9 3 7 2 3 2 2" xfId="27115" xr:uid="{4D6811E5-31D5-4455-B6FC-71FF786B9ECE}"/>
    <cellStyle name="Total 9 3 7 2 3 3" xfId="35675" xr:uid="{356B13C0-651D-4E44-93A6-2E86D437DC44}"/>
    <cellStyle name="Total 9 3 7 2 4" xfId="16036" xr:uid="{A17A8576-E162-4FB1-83FF-3BCAE2AA33BB}"/>
    <cellStyle name="Total 9 3 7 2 4 2" xfId="23556" xr:uid="{532922A8-FE8F-449B-8DEC-C92227B6637B}"/>
    <cellStyle name="Total 9 3 7 2 5" xfId="32330" xr:uid="{559CB43C-1034-45F0-8833-A0F87A7F9CDB}"/>
    <cellStyle name="Total 9 3 7 3" xfId="9610" xr:uid="{B8AA6095-B955-43C2-B188-8CE11A6EBD93}"/>
    <cellStyle name="Total 9 3 7 3 2" xfId="18599" xr:uid="{3EC61A5A-90AD-4B68-8104-53D9E97EE978}"/>
    <cellStyle name="Total 9 3 7 3 2 2" xfId="41313" xr:uid="{A9957B92-EDCB-490A-8DEB-6A770F1AD3A8}"/>
    <cellStyle name="Total 9 3 7 3 3" xfId="39239" xr:uid="{73306C2C-F504-4CB0-9F28-646FEE12A39A}"/>
    <cellStyle name="Total 9 3 7 4" xfId="26460" xr:uid="{3CDB83C2-B5CA-4618-A1FF-A833C04CF935}"/>
    <cellStyle name="Total 9 3 8" xfId="4825" xr:uid="{63A8141C-E7A5-4405-BA72-A7CDEB242A5E}"/>
    <cellStyle name="Total 9 3 8 2" xfId="7411" xr:uid="{D0C7411B-BCE6-4762-8810-B54D809ABADD}"/>
    <cellStyle name="Total 9 3 8 2 2" xfId="16400" xr:uid="{82AAC131-82AA-4CC5-AB03-B4FC1A44B779}"/>
    <cellStyle name="Total 9 3 8 2 2 2" xfId="38145" xr:uid="{ED972E08-0B41-496D-9C02-081919BAE61A}"/>
    <cellStyle name="Total 9 3 8 2 3" xfId="32882" xr:uid="{DAB24367-C1B7-4F97-A04D-AC4EB90EC53C}"/>
    <cellStyle name="Total 9 3 8 3" xfId="10048" xr:uid="{D107B713-6730-42AA-91E5-6BEB4E07F237}"/>
    <cellStyle name="Total 9 3 8 3 2" xfId="19037" xr:uid="{8B758F1E-E9A7-43F4-845F-4933595FC4EE}"/>
    <cellStyle name="Total 9 3 8 3 2 2" xfId="35231" xr:uid="{CDE46DCA-AE55-4BB0-B99D-F363BBC9E754}"/>
    <cellStyle name="Total 9 3 8 3 3" xfId="34461" xr:uid="{13EE21E5-25CD-491B-BFEF-5ADDFCA07269}"/>
    <cellStyle name="Total 9 3 8 4" xfId="13814" xr:uid="{AA60BD45-5E29-411D-A7A8-C3334E785AC1}"/>
    <cellStyle name="Total 9 3 8 4 2" xfId="37167" xr:uid="{018797D8-D686-4F2A-833D-BB788BDC5596}"/>
    <cellStyle name="Total 9 3 8 5" xfId="42281" xr:uid="{478FEAD0-0567-4E8B-8DA1-97015981A966}"/>
    <cellStyle name="Total 9 3 9" xfId="6732" xr:uid="{0BF134C7-820F-49AE-A79E-FC9D8F086871}"/>
    <cellStyle name="Total 9 3 9 2" xfId="11932" xr:uid="{D0E285F6-C5AF-4B11-A293-B3923685E2FF}"/>
    <cellStyle name="Total 9 3 9 2 2" xfId="20921" xr:uid="{6493DBE2-686A-4A5B-8935-41AEEB302B6B}"/>
    <cellStyle name="Total 9 3 9 2 2 2" xfId="31575" xr:uid="{1CE76232-F0D8-4024-A556-1202F21F889F}"/>
    <cellStyle name="Total 9 3 9 2 3" xfId="23108" xr:uid="{4C25F3E1-4249-4855-BF5A-C0AF94D3B1DE}"/>
    <cellStyle name="Total 9 3 9 3" xfId="15721" xr:uid="{FD9EE550-1223-497B-BECF-482C597611F4}"/>
    <cellStyle name="Total 9 3 9 3 2" xfId="22517" xr:uid="{594F4215-D83F-4F81-ABC6-86BD6733D584}"/>
    <cellStyle name="Total 9 3 9 4" xfId="29493" xr:uid="{3F3398BD-AD35-4DFD-8EDE-6990265CD75D}"/>
    <cellStyle name="Total 9 4" xfId="528" xr:uid="{6C9527EA-63EB-4835-B525-FD08DAE61827}"/>
    <cellStyle name="Total 9 4 10" xfId="47580" xr:uid="{AA9F2CBD-DBDF-4FDF-ABB3-2420776294BB}"/>
    <cellStyle name="Total 9 4 2" xfId="877" xr:uid="{777A91C4-5158-4064-9AB0-7D6C9E3B5530}"/>
    <cellStyle name="Total 9 4 2 2" xfId="5246" xr:uid="{D4BC575D-A730-413B-90E7-6C18AAEFAB03}"/>
    <cellStyle name="Total 9 4 2 2 2" xfId="7832" xr:uid="{61623F77-BACF-4001-B224-92D2D7DBD88D}"/>
    <cellStyle name="Total 9 4 2 2 2 2" xfId="16821" xr:uid="{73801B08-7316-44B8-AD10-E50EAA58BE69}"/>
    <cellStyle name="Total 9 4 2 2 2 2 2" xfId="41987" xr:uid="{F77B5AE7-4529-4DFD-AA79-60D414A914D5}"/>
    <cellStyle name="Total 9 4 2 2 2 3" xfId="40758" xr:uid="{27C3FA31-97A8-4FDC-B077-0A2CC8586152}"/>
    <cellStyle name="Total 9 4 2 2 3" xfId="10469" xr:uid="{2C032AF3-3AB7-401E-B661-E03921889851}"/>
    <cellStyle name="Total 9 4 2 2 3 2" xfId="19458" xr:uid="{08A9CCBF-EC62-4BC6-886B-EB547E414700}"/>
    <cellStyle name="Total 9 4 2 2 3 2 2" xfId="27533" xr:uid="{CFB954D9-1CC3-493E-A03E-486B3C6B42FC}"/>
    <cellStyle name="Total 9 4 2 2 3 3" xfId="35393" xr:uid="{EE18A494-F196-4A2B-83C5-48084A95EE55}"/>
    <cellStyle name="Total 9 4 2 2 4" xfId="14235" xr:uid="{5E161349-6CDE-4544-8486-6C9C20C2416A}"/>
    <cellStyle name="Total 9 4 2 2 4 2" xfId="43617" xr:uid="{ACBD84C0-E664-46B0-84AE-2239538E0E40}"/>
    <cellStyle name="Total 9 4 2 2 5" xfId="43262" xr:uid="{B4FFCE0B-7941-43CF-A507-ED910EA54A03}"/>
    <cellStyle name="Total 9 4 2 3" xfId="3314" xr:uid="{ED64EFC1-E41A-4FBA-8702-7834E49CECDE}"/>
    <cellStyle name="Total 9 4 2 3 2" xfId="35273" xr:uid="{76C5E553-1E86-4044-B790-E46A6DB2A51A}"/>
    <cellStyle name="Total 9 4 2 4" xfId="28001" xr:uid="{29655EAF-D4C8-42E0-89FB-278961161644}"/>
    <cellStyle name="Total 9 4 2 5" xfId="54392" xr:uid="{247F18B9-BEB4-4084-866A-271FB6174B38}"/>
    <cellStyle name="Total 9 4 3" xfId="1222" xr:uid="{CF0B2297-F3C7-4258-9426-43D784499967}"/>
    <cellStyle name="Total 9 4 3 2" xfId="5567" xr:uid="{553CADC6-EBC4-449F-8FAB-0B1EE9C3D5F2}"/>
    <cellStyle name="Total 9 4 3 2 2" xfId="8153" xr:uid="{790468C0-2322-4379-915F-BEAF33EF22E3}"/>
    <cellStyle name="Total 9 4 3 2 2 2" xfId="17142" xr:uid="{41F1A726-476A-4BE1-B08E-F4BA4DFC1833}"/>
    <cellStyle name="Total 9 4 3 2 2 2 2" xfId="25981" xr:uid="{8817FA71-0829-4E91-8609-8C4A9087F6CD}"/>
    <cellStyle name="Total 9 4 3 2 2 3" xfId="24825" xr:uid="{D2D1610B-6CFD-4973-809D-E89766C34A8F}"/>
    <cellStyle name="Total 9 4 3 2 3" xfId="10790" xr:uid="{17A685EE-091F-4C2E-B37B-320D66ED7C36}"/>
    <cellStyle name="Total 9 4 3 2 3 2" xfId="19779" xr:uid="{24DC8A86-13DB-4D7C-82FF-D6308422AAC0}"/>
    <cellStyle name="Total 9 4 3 2 3 2 2" xfId="36452" xr:uid="{54270FE8-203D-45EC-B0DE-B40996472727}"/>
    <cellStyle name="Total 9 4 3 2 3 3" xfId="39956" xr:uid="{4A79DF5D-46E4-4594-BC9F-27C45F8B195D}"/>
    <cellStyle name="Total 9 4 3 2 4" xfId="14556" xr:uid="{DA26D550-93E4-4C41-B1DC-5EF96BF8D891}"/>
    <cellStyle name="Total 9 4 3 2 4 2" xfId="30720" xr:uid="{39C43469-BFA3-42ED-896F-2FA47F8ADABB}"/>
    <cellStyle name="Total 9 4 3 2 5" xfId="24903" xr:uid="{7643CDAD-12C0-41DB-A153-41147A283B01}"/>
    <cellStyle name="Total 9 4 3 3" xfId="3659" xr:uid="{C77E9D0F-31E5-41E0-87B9-8802DE040781}"/>
    <cellStyle name="Total 9 4 3 3 2" xfId="26888" xr:uid="{4F824F9E-6355-4F0C-A2D8-0EA029064974}"/>
    <cellStyle name="Total 9 4 3 4" xfId="23181" xr:uid="{AECD311A-DEFF-46AE-9FF0-6EE05DB55FE1}"/>
    <cellStyle name="Total 9 4 4" xfId="1566" xr:uid="{436E79C8-5AB7-483B-BA56-B272327EFB51}"/>
    <cellStyle name="Total 9 4 4 2" xfId="5911" xr:uid="{877EBF17-8C6B-42F4-828F-36A4C7F4F3FC}"/>
    <cellStyle name="Total 9 4 4 2 2" xfId="8497" xr:uid="{2265262A-C7FE-42AA-BA11-6F3D2E651145}"/>
    <cellStyle name="Total 9 4 4 2 2 2" xfId="17486" xr:uid="{E7049147-E2C8-4881-ACC9-161A7F912CAE}"/>
    <cellStyle name="Total 9 4 4 2 2 2 2" xfId="25245" xr:uid="{BEACC6FC-659C-41B5-A58B-7269B00A9475}"/>
    <cellStyle name="Total 9 4 4 2 2 3" xfId="26014" xr:uid="{25282848-D196-41BC-ABD3-11985C1D493A}"/>
    <cellStyle name="Total 9 4 4 2 3" xfId="11134" xr:uid="{0C19EBE3-D0DD-465D-9746-8DA79ED51088}"/>
    <cellStyle name="Total 9 4 4 2 3 2" xfId="20123" xr:uid="{A38F0CF4-EBA0-4493-9695-0FB9D8D370CB}"/>
    <cellStyle name="Total 9 4 4 2 3 2 2" xfId="27737" xr:uid="{6CC8C6E1-2269-4586-9E0E-C0825770707E}"/>
    <cellStyle name="Total 9 4 4 2 3 3" xfId="38948" xr:uid="{6A9F3D2E-D2D8-40C5-A686-F1F532705523}"/>
    <cellStyle name="Total 9 4 4 2 4" xfId="14900" xr:uid="{F567CF71-8E9A-4C1F-9C44-58D64E6C06B7}"/>
    <cellStyle name="Total 9 4 4 2 4 2" xfId="29314" xr:uid="{A44F9D42-084F-4F52-BD5B-7367604DFCFE}"/>
    <cellStyle name="Total 9 4 4 2 5" xfId="33166" xr:uid="{860DD2D2-BFDA-489E-AB6E-4D358AA724B3}"/>
    <cellStyle name="Total 9 4 4 3" xfId="4003" xr:uid="{8C3B9D2C-E94B-4263-8666-35DB34F343FB}"/>
    <cellStyle name="Total 9 4 4 3 2" xfId="24683" xr:uid="{C047C7FA-75ED-4999-993A-F6A1F832A3BC}"/>
    <cellStyle name="Total 9 4 4 4" xfId="30879" xr:uid="{5B7CD713-9E27-4F8F-85F8-8A8A5B091013}"/>
    <cellStyle name="Total 9 4 5" xfId="1878" xr:uid="{8BD0F4BF-4085-462F-8D55-A7C0BB56150E}"/>
    <cellStyle name="Total 9 4 5 2" xfId="6194" xr:uid="{81C4A3BC-3ED6-4A96-93BD-195CAD60C717}"/>
    <cellStyle name="Total 9 4 5 2 2" xfId="8780" xr:uid="{B0413399-1D44-4EC8-B1CA-2595BAC78A25}"/>
    <cellStyle name="Total 9 4 5 2 2 2" xfId="17769" xr:uid="{0AF88CDE-C4AA-464C-A655-CCC854769027}"/>
    <cellStyle name="Total 9 4 5 2 2 2 2" xfId="31846" xr:uid="{55973695-6C88-4791-BA57-5F9C87691EC8}"/>
    <cellStyle name="Total 9 4 5 2 2 3" xfId="35498" xr:uid="{BCB82139-394A-4B36-9221-1C43A3AA66A7}"/>
    <cellStyle name="Total 9 4 5 2 3" xfId="11417" xr:uid="{CA8EE451-28B5-4C8F-AB8B-E2C252DCE6D6}"/>
    <cellStyle name="Total 9 4 5 2 3 2" xfId="20406" xr:uid="{B0347734-F56E-4773-BB5A-B19B2E896DCA}"/>
    <cellStyle name="Total 9 4 5 2 3 2 2" xfId="30704" xr:uid="{343D2CF2-9147-4D61-9AB5-086AAECD3B15}"/>
    <cellStyle name="Total 9 4 5 2 3 3" xfId="26379" xr:uid="{F2B4B3D1-7C75-4EEB-8673-8764F844B966}"/>
    <cellStyle name="Total 9 4 5 2 4" xfId="15183" xr:uid="{95F105CD-E8F6-4C6F-B903-E2A4F918213F}"/>
    <cellStyle name="Total 9 4 5 2 4 2" xfId="34005" xr:uid="{973D031D-B118-4E4E-810F-AD6A488B26FC}"/>
    <cellStyle name="Total 9 4 5 2 5" xfId="42972" xr:uid="{2A1F26BB-7FB1-4888-A7DA-9171B1FD2349}"/>
    <cellStyle name="Total 9 4 5 3" xfId="4315" xr:uid="{1C269839-B043-4F44-9FD8-2357C6E61650}"/>
    <cellStyle name="Total 9 4 5 3 2" xfId="35932" xr:uid="{EB6B07C5-B021-44AF-A2D1-876157F58A01}"/>
    <cellStyle name="Total 9 4 5 4" xfId="33628" xr:uid="{228A7343-DB41-4325-80E9-2CDE18A27320}"/>
    <cellStyle name="Total 9 4 6" xfId="2185" xr:uid="{786DD6C0-DB27-4AA3-BB87-14CCA7624BA3}"/>
    <cellStyle name="Total 9 4 6 2" xfId="6486" xr:uid="{BCBEE49A-C2C5-420A-9274-4882154EFC58}"/>
    <cellStyle name="Total 9 4 6 2 2" xfId="9072" xr:uid="{330B438C-4AD9-4C1E-AB15-E37786992DE3}"/>
    <cellStyle name="Total 9 4 6 2 2 2" xfId="18061" xr:uid="{1ECC4460-F5CC-4D00-AF4C-004A752D88C2}"/>
    <cellStyle name="Total 9 4 6 2 2 2 2" xfId="22226" xr:uid="{848E2145-902C-4098-9FDB-4DF8B3966807}"/>
    <cellStyle name="Total 9 4 6 2 2 3" xfId="22291" xr:uid="{93193D6C-EC75-4FD2-AC16-EDF0E2E07FC8}"/>
    <cellStyle name="Total 9 4 6 2 3" xfId="11709" xr:uid="{58F27E1C-7343-45AE-ABB5-EB221F0140DD}"/>
    <cellStyle name="Total 9 4 6 2 3 2" xfId="20698" xr:uid="{6E93ADE8-E1CA-42A6-9478-333E7A576A59}"/>
    <cellStyle name="Total 9 4 6 2 3 2 2" xfId="26610" xr:uid="{0E003205-BB8F-44A2-8C7C-6C4EAB9C8099}"/>
    <cellStyle name="Total 9 4 6 2 3 3" xfId="43846" xr:uid="{99A6A1C1-5204-41B9-8D83-4C43077CC31B}"/>
    <cellStyle name="Total 9 4 6 2 4" xfId="15475" xr:uid="{A6C356AA-3042-4F7F-B340-A478E122DB40}"/>
    <cellStyle name="Total 9 4 6 2 4 2" xfId="32803" xr:uid="{8B7BC4B3-45F5-4929-8ACF-D9EB63192BD1}"/>
    <cellStyle name="Total 9 4 6 2 5" xfId="29993" xr:uid="{0A2B306A-31BC-459C-B43D-6C2B72D4DCE5}"/>
    <cellStyle name="Total 9 4 6 3" xfId="4622" xr:uid="{D69CEF27-8203-46B9-B8B3-0603B1431B12}"/>
    <cellStyle name="Total 9 4 6 3 2" xfId="26260" xr:uid="{16CF9FA8-5E7D-4621-BD8E-E2223950203D}"/>
    <cellStyle name="Total 9 4 6 4" xfId="29504" xr:uid="{F1E8B267-C735-4907-AC84-8D4E0FF6C88A}"/>
    <cellStyle name="Total 9 4 7" xfId="4922" xr:uid="{87FF4EA9-913D-46EE-87D2-7C688F3962E0}"/>
    <cellStyle name="Total 9 4 7 2" xfId="7508" xr:uid="{D81FB269-5842-48CA-A1F9-B1B3F0DF8F6C}"/>
    <cellStyle name="Total 9 4 7 2 2" xfId="16497" xr:uid="{BD768E0D-0B73-458B-A668-0F795636DB47}"/>
    <cellStyle name="Total 9 4 7 2 2 2" xfId="37886" xr:uid="{B9F6D696-4560-4838-BCAF-7FF297DF87D0}"/>
    <cellStyle name="Total 9 4 7 2 3" xfId="26793" xr:uid="{9246B83D-43D3-4D5C-BBAD-A7C829B0FF64}"/>
    <cellStyle name="Total 9 4 7 3" xfId="10145" xr:uid="{3EA75D05-211C-48AF-9BBF-A7CBE9114B64}"/>
    <cellStyle name="Total 9 4 7 3 2" xfId="19134" xr:uid="{E1B3FF7C-ADC1-4BB3-BD7D-6080A9117F96}"/>
    <cellStyle name="Total 9 4 7 3 2 2" xfId="29039" xr:uid="{B1653277-B5C2-4F89-B531-9205C53AEFEC}"/>
    <cellStyle name="Total 9 4 7 3 3" xfId="35387" xr:uid="{B567D8A4-5239-4DD3-9E9E-74DC392E8E7F}"/>
    <cellStyle name="Total 9 4 7 4" xfId="13911" xr:uid="{361F0887-FFB5-4A7F-9F15-8F2129F11E70}"/>
    <cellStyle name="Total 9 4 7 4 2" xfId="25641" xr:uid="{305FEBD6-CFC7-479E-A725-DCDC17D09582}"/>
    <cellStyle name="Total 9 4 7 5" xfId="23631" xr:uid="{0D5B5E5F-E62C-40F8-A90A-CCB2FA57688E}"/>
    <cellStyle name="Total 9 4 8" xfId="2534" xr:uid="{64EC6C23-E951-4E99-B503-87BE4974109F}"/>
    <cellStyle name="Total 9 4 8 2" xfId="28916" xr:uid="{42CEEEAB-8A88-4760-9AB3-FD5642BC8B56}"/>
    <cellStyle name="Total 9 4 9" xfId="32091" xr:uid="{997A32C3-BE0D-4593-A9F3-9E03020CF17A}"/>
    <cellStyle name="Total 9 5" xfId="297" xr:uid="{58C98B42-1074-43F5-8379-0301C269A1CF}"/>
    <cellStyle name="Total 9 5 2" xfId="4700" xr:uid="{5F31E72C-B2F4-40D8-9FEF-5D494E061A4E}"/>
    <cellStyle name="Total 9 5 2 2" xfId="7286" xr:uid="{FDCD394F-D6DE-46B0-8537-B5BB1DCBEE4C}"/>
    <cellStyle name="Total 9 5 2 2 2" xfId="16275" xr:uid="{27F17E4A-20B7-4DD2-9876-D89EFD9EA167}"/>
    <cellStyle name="Total 9 5 2 2 2 2" xfId="42178" xr:uid="{9DB482AE-BBE2-48FA-96EE-AA163ED09655}"/>
    <cellStyle name="Total 9 5 2 2 3" xfId="30380" xr:uid="{A34F5402-29EF-41AE-A669-4A8C0D25B4E2}"/>
    <cellStyle name="Total 9 5 2 3" xfId="9923" xr:uid="{74EC9A21-F631-42CA-A972-C87CF3CEF901}"/>
    <cellStyle name="Total 9 5 2 3 2" xfId="18912" xr:uid="{898A6CE2-F86B-4B00-9260-62D3B17C6E16}"/>
    <cellStyle name="Total 9 5 2 3 2 2" xfId="27677" xr:uid="{9BD26CAE-412C-4438-8733-74BA7610C069}"/>
    <cellStyle name="Total 9 5 2 3 3" xfId="40082" xr:uid="{44B930DD-7AC4-4B0E-BCEF-2506CF389A94}"/>
    <cellStyle name="Total 9 5 2 4" xfId="13689" xr:uid="{78FD07E2-5A98-4D23-9FCF-9DF7487EAD44}"/>
    <cellStyle name="Total 9 5 2 4 2" xfId="30315" xr:uid="{883FC4C5-88B4-42FE-98BF-B4712F171B46}"/>
    <cellStyle name="Total 9 5 2 5" xfId="39598" xr:uid="{6A7440C2-CC2E-4018-B370-828DF79E3CC3}"/>
    <cellStyle name="Total 9 5 3" xfId="2765" xr:uid="{780289D5-2D5A-4F69-A03E-F690D0825313}"/>
    <cellStyle name="Total 9 5 3 2" xfId="36716" xr:uid="{5E8C674B-CAAC-4742-8C10-F033A15BE4B2}"/>
    <cellStyle name="Total 9 5 4" xfId="34999" xr:uid="{F19A99EC-7804-4B82-BC0B-8D48ED2F5FD1}"/>
    <cellStyle name="Total 9 6" xfId="646" xr:uid="{93217D1C-6291-4941-9CD1-0F3E22E6D53A}"/>
    <cellStyle name="Total 9 6 2" xfId="5024" xr:uid="{2200FD6F-9166-4761-949E-BFFFC9C07BE9}"/>
    <cellStyle name="Total 9 6 2 2" xfId="7610" xr:uid="{9825EAEE-0224-49BF-BFDE-5551B12FE7BF}"/>
    <cellStyle name="Total 9 6 2 2 2" xfId="16599" xr:uid="{20C4B57E-35BD-4953-A502-CB15BE646350}"/>
    <cellStyle name="Total 9 6 2 2 2 2" xfId="23133" xr:uid="{BB97630A-B6DD-49D8-88CD-9348F502223A}"/>
    <cellStyle name="Total 9 6 2 2 3" xfId="29433" xr:uid="{BB7D39D9-9ECE-4680-AF67-A6AB678EF2C3}"/>
    <cellStyle name="Total 9 6 2 3" xfId="10247" xr:uid="{B94110CA-5460-452E-AA3A-DB7274D413A8}"/>
    <cellStyle name="Total 9 6 2 3 2" xfId="19236" xr:uid="{EA58B562-8146-4807-BDF2-90F4BFD2E3EE}"/>
    <cellStyle name="Total 9 6 2 3 2 2" xfId="29828" xr:uid="{776675AE-CF44-404B-B998-671F6CC30A65}"/>
    <cellStyle name="Total 9 6 2 3 3" xfId="43806" xr:uid="{C9A6E987-00F2-40CD-A594-826CB36DACB7}"/>
    <cellStyle name="Total 9 6 2 4" xfId="14013" xr:uid="{02536D16-062D-4B52-88B4-4DF8BCA827AD}"/>
    <cellStyle name="Total 9 6 2 4 2" xfId="36817" xr:uid="{D34E4F37-29C5-488B-A8A2-D451220AF996}"/>
    <cellStyle name="Total 9 6 2 5" xfId="37573" xr:uid="{23C4DF04-61CA-45A1-AC80-1A63D9DD1E75}"/>
    <cellStyle name="Total 9 6 3" xfId="3083" xr:uid="{222AD951-2ED6-4B72-843D-18C4926BB06F}"/>
    <cellStyle name="Total 9 6 3 2" xfId="34954" xr:uid="{B17A246B-71A9-4940-B7BB-438BE8F1D7A1}"/>
    <cellStyle name="Total 9 6 4" xfId="23886" xr:uid="{E9FEA5A6-EA41-4241-B0A6-70A566A21EE5}"/>
    <cellStyle name="Total 9 7" xfId="991" xr:uid="{23251F9F-0C28-4153-B685-E1CC6D08838B}"/>
    <cellStyle name="Total 9 7 2" xfId="5345" xr:uid="{05865292-8018-4D9D-B9E1-7C73F84C3AA2}"/>
    <cellStyle name="Total 9 7 2 2" xfId="7931" xr:uid="{08B8DA41-FEED-4E21-9E6D-A9D4FAB1E2ED}"/>
    <cellStyle name="Total 9 7 2 2 2" xfId="16920" xr:uid="{B49602EF-6F95-4B63-9333-FFC727CC8769}"/>
    <cellStyle name="Total 9 7 2 2 2 2" xfId="32479" xr:uid="{457278FD-0D9E-4AE6-A164-0350272094DF}"/>
    <cellStyle name="Total 9 7 2 2 3" xfId="33249" xr:uid="{D2170F01-DF89-4598-AB3E-B9C0F38556F2}"/>
    <cellStyle name="Total 9 7 2 3" xfId="10568" xr:uid="{AEE4A202-5306-45FB-AB2C-03571ECBEF3F}"/>
    <cellStyle name="Total 9 7 2 3 2" xfId="19557" xr:uid="{E98EBE87-82FA-4E3D-B320-F02C151A4378}"/>
    <cellStyle name="Total 9 7 2 3 2 2" xfId="39976" xr:uid="{252C08D4-1763-4E9F-93F0-717190B369E7}"/>
    <cellStyle name="Total 9 7 2 3 3" xfId="44106" xr:uid="{45535E7F-07B4-4C8B-9B3E-9F07AD4917F9}"/>
    <cellStyle name="Total 9 7 2 4" xfId="14334" xr:uid="{AA725F5D-3FEA-497C-B6E6-77412D784721}"/>
    <cellStyle name="Total 9 7 2 4 2" xfId="42338" xr:uid="{41980EAC-7BBF-4287-9327-14C0033CCDA4}"/>
    <cellStyle name="Total 9 7 2 5" xfId="41832" xr:uid="{2E213069-A435-4F0C-8715-A811B1B935FB}"/>
    <cellStyle name="Total 9 7 3" xfId="3428" xr:uid="{D78BD5CF-AD5B-4D43-9555-17378D691B4D}"/>
    <cellStyle name="Total 9 7 3 2" xfId="43211" xr:uid="{1E84863A-428F-42DD-9D49-69290C8C7C11}"/>
    <cellStyle name="Total 9 7 4" xfId="43131" xr:uid="{66FC81DA-932B-4C6D-B4E6-22D5CF6AB5BA}"/>
    <cellStyle name="Total 9 8" xfId="1335" xr:uid="{F8162C5C-137D-4360-AD09-D27B2C2E7426}"/>
    <cellStyle name="Total 9 8 2" xfId="5680" xr:uid="{34ED1406-A0A6-4487-A63B-2E86765CA116}"/>
    <cellStyle name="Total 9 8 2 2" xfId="8266" xr:uid="{07618515-2C79-499A-8B95-2BF2365FA879}"/>
    <cellStyle name="Total 9 8 2 2 2" xfId="17255" xr:uid="{CBEBCB21-2CA7-42A9-B7BC-D71745D09EE8}"/>
    <cellStyle name="Total 9 8 2 2 2 2" xfId="32643" xr:uid="{70DB3A07-8655-45A6-9245-43F065C02260}"/>
    <cellStyle name="Total 9 8 2 2 3" xfId="38952" xr:uid="{23A2F2FF-ABDC-4BBE-B1BA-794EA578FAAA}"/>
    <cellStyle name="Total 9 8 2 3" xfId="10903" xr:uid="{92D49111-F167-499E-A329-BB48506AE6DF}"/>
    <cellStyle name="Total 9 8 2 3 2" xfId="19892" xr:uid="{C6860C25-69AF-463E-89DA-7B3425CB35CE}"/>
    <cellStyle name="Total 9 8 2 3 2 2" xfId="23640" xr:uid="{44B15C36-9C14-4667-B96E-25CD809A1959}"/>
    <cellStyle name="Total 9 8 2 3 3" xfId="34624" xr:uid="{F1244590-9296-4ECD-81C4-78E9AD9CDADF}"/>
    <cellStyle name="Total 9 8 2 4" xfId="14669" xr:uid="{0215100A-B603-427C-8007-CEE811367F6E}"/>
    <cellStyle name="Total 9 8 2 4 2" xfId="40162" xr:uid="{20787E06-D45A-463A-9AB4-48561EFB548B}"/>
    <cellStyle name="Total 9 8 2 5" xfId="28021" xr:uid="{85A8CADF-2C02-4024-8A07-BC345AA84917}"/>
    <cellStyle name="Total 9 8 3" xfId="3772" xr:uid="{21EA790D-D2C1-462A-8FE2-338C579BF9D9}"/>
    <cellStyle name="Total 9 8 3 2" xfId="43495" xr:uid="{2DF28D19-BE7B-4FB3-9DEE-063063301375}"/>
    <cellStyle name="Total 9 8 4" xfId="35335" xr:uid="{D9E8F123-310A-49F3-92C7-69B473F24EA2}"/>
    <cellStyle name="Total 9 9" xfId="1588" xr:uid="{0124BF1B-6798-43D8-9837-2B24E18669ED}"/>
    <cellStyle name="Total 9 9 2" xfId="5933" xr:uid="{641E8B93-BAEF-49A7-8634-10F7C4537986}"/>
    <cellStyle name="Total 9 9 2 2" xfId="8519" xr:uid="{DBE437DA-8DBA-4409-9B02-F22EDBE7A879}"/>
    <cellStyle name="Total 9 9 2 2 2" xfId="17508" xr:uid="{1ADE4DD2-9258-4304-B33F-40517922A73F}"/>
    <cellStyle name="Total 9 9 2 2 2 2" xfId="25070" xr:uid="{8A666AD5-07E3-4A39-880A-2263AFD03032}"/>
    <cellStyle name="Total 9 9 2 2 3" xfId="30791" xr:uid="{FC49481A-715D-4F3A-852F-DF0B7204813B}"/>
    <cellStyle name="Total 9 9 2 3" xfId="11156" xr:uid="{967D4EBF-921D-4120-B3FD-2313DCD887AE}"/>
    <cellStyle name="Total 9 9 2 3 2" xfId="20145" xr:uid="{D521D08F-EBB5-4819-AF58-D670BA36468C}"/>
    <cellStyle name="Total 9 9 2 3 2 2" xfId="36039" xr:uid="{FC43A6A8-94E4-495D-B7E7-81424E67E88A}"/>
    <cellStyle name="Total 9 9 2 3 3" xfId="40564" xr:uid="{B1801ED5-0D79-468A-9B9A-3482D2D0C250}"/>
    <cellStyle name="Total 9 9 2 4" xfId="14922" xr:uid="{641E3AF1-1774-4B8C-B8E2-942C09018666}"/>
    <cellStyle name="Total 9 9 2 4 2" xfId="31957" xr:uid="{B90E343A-0D34-4CA5-A1CF-A058D271FACE}"/>
    <cellStyle name="Total 9 9 2 5" xfId="39085" xr:uid="{2C85186C-25C6-4DD3-A594-0B3171A4608C}"/>
    <cellStyle name="Total 9 9 3" xfId="4025" xr:uid="{3D816645-7F1F-464B-A69C-48235B30252D}"/>
    <cellStyle name="Total 9 9 3 2" xfId="29235" xr:uid="{CA837ECB-1FDA-4208-9C91-458E97F4647F}"/>
    <cellStyle name="Total 9 9 4" xfId="22609" xr:uid="{7FF72F41-D9BF-4A1B-AD6D-9A378D87CDE4}"/>
    <cellStyle name="Warning Text 2" xfId="90" xr:uid="{BDDD55CE-61BA-4F18-8196-422111A8DFFF}"/>
    <cellStyle name="Warning Text 3" xfId="47" xr:uid="{82D8F90B-DA87-4E33-9DF3-DF202FD377C6}"/>
    <cellStyle name="Warning Text 4" xfId="45858" xr:uid="{0CC6D2CC-EE89-4FB6-9297-39FD3958D87D}"/>
  </cellStyles>
  <dxfs count="0"/>
  <tableStyles count="1" defaultTableStyle="TableStyleMedium2" defaultPivotStyle="PivotStyleLight16">
    <tableStyle name="Invisible" pivot="0" table="0" count="0" xr9:uid="{037C0AF2-06AA-48A8-A1FC-DC33F253F238}"/>
  </tableStyles>
  <colors>
    <mruColors>
      <color rgb="FFB5E0E1"/>
      <color rgb="FFD9D9D9"/>
      <color rgb="FFDFDFE1"/>
      <color rgb="FFFFFFCC"/>
      <color rgb="FFFBC65B"/>
      <color rgb="FF1B8ABF"/>
      <color rgb="FF2798A9"/>
      <color rgb="FFFFFFDD"/>
      <color rgb="FFACD1E6"/>
      <color rgb="FFCCE3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microsoft.com/office/2006/relationships/vbaProject" Target="vbaProject.bin"/><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6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3.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image" Target="../media/image8.emf"/><Relationship Id="rId7" Type="http://schemas.openxmlformats.org/officeDocument/2006/relationships/image" Target="../media/image12.emf"/><Relationship Id="rId2" Type="http://schemas.openxmlformats.org/officeDocument/2006/relationships/image" Target="../media/image7.emf"/><Relationship Id="rId1" Type="http://schemas.openxmlformats.org/officeDocument/2006/relationships/image" Target="../media/image6.emf"/><Relationship Id="rId6" Type="http://schemas.openxmlformats.org/officeDocument/2006/relationships/image" Target="../media/image11.emf"/><Relationship Id="rId5" Type="http://schemas.openxmlformats.org/officeDocument/2006/relationships/image" Target="../media/image10.emf"/><Relationship Id="rId10" Type="http://schemas.openxmlformats.org/officeDocument/2006/relationships/image" Target="../media/image3.emf"/><Relationship Id="rId4" Type="http://schemas.openxmlformats.org/officeDocument/2006/relationships/image" Target="../media/image9.emf"/><Relationship Id="rId9"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4</xdr:col>
      <xdr:colOff>255270</xdr:colOff>
      <xdr:row>1</xdr:row>
      <xdr:rowOff>221740</xdr:rowOff>
    </xdr:from>
    <xdr:to>
      <xdr:col>5</xdr:col>
      <xdr:colOff>1419226</xdr:colOff>
      <xdr:row>2</xdr:row>
      <xdr:rowOff>2665</xdr:rowOff>
    </xdr:to>
    <xdr:pic>
      <xdr:nvPicPr>
        <xdr:cNvPr id="4" name="Picture 3">
          <a:extLst>
            <a:ext uri="{FF2B5EF4-FFF2-40B4-BE49-F238E27FC236}">
              <a16:creationId xmlns:a16="http://schemas.microsoft.com/office/drawing/2014/main" id="{B8354D1D-4BCA-4FDD-807F-D1A6D8BB66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351270" y="469390"/>
          <a:ext cx="2545081" cy="1143000"/>
        </a:xfrm>
        <a:prstGeom prst="rect">
          <a:avLst/>
        </a:prstGeom>
      </xdr:spPr>
    </xdr:pic>
    <xdr:clientData/>
  </xdr:twoCellAnchor>
  <xdr:oneCellAnchor>
    <xdr:from>
      <xdr:col>5</xdr:col>
      <xdr:colOff>2857500</xdr:colOff>
      <xdr:row>1</xdr:row>
      <xdr:rowOff>9525</xdr:rowOff>
    </xdr:from>
    <xdr:ext cx="4181475" cy="843821"/>
    <xdr:sp macro="" textlink="">
      <xdr:nvSpPr>
        <xdr:cNvPr id="2" name="TextBox 1">
          <a:extLst>
            <a:ext uri="{FF2B5EF4-FFF2-40B4-BE49-F238E27FC236}">
              <a16:creationId xmlns:a16="http://schemas.microsoft.com/office/drawing/2014/main" id="{00D92133-E68E-427F-8EA8-7032B0B4F514}"/>
            </a:ext>
          </a:extLst>
        </xdr:cNvPr>
        <xdr:cNvSpPr txBox="1"/>
      </xdr:nvSpPr>
      <xdr:spPr>
        <a:xfrm>
          <a:off x="10334625" y="257175"/>
          <a:ext cx="4181475" cy="843821"/>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This worksheet provides an overview of the Tier 1 CI Calculator for Wastewater Sludge Biomethane, including the required worksheets, general data-entry instructions, macro instructions, and key notes for using the calculator.</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810362</xdr:colOff>
      <xdr:row>0</xdr:row>
      <xdr:rowOff>352474</xdr:rowOff>
    </xdr:to>
    <xdr:pic>
      <xdr:nvPicPr>
        <xdr:cNvPr id="2" name="Picture 1">
          <a:extLst>
            <a:ext uri="{FF2B5EF4-FFF2-40B4-BE49-F238E27FC236}">
              <a16:creationId xmlns:a16="http://schemas.microsoft.com/office/drawing/2014/main" id="{548388CB-52CF-DDCF-4C73-9B1341C42ACF}"/>
            </a:ext>
          </a:extLst>
        </xdr:cNvPr>
        <xdr:cNvPicPr>
          <a:picLocks noChangeAspect="1"/>
        </xdr:cNvPicPr>
      </xdr:nvPicPr>
      <xdr:blipFill>
        <a:blip xmlns:r="http://schemas.openxmlformats.org/officeDocument/2006/relationships" r:embed="rId1"/>
        <a:stretch>
          <a:fillRect/>
        </a:stretch>
      </xdr:blipFill>
      <xdr:spPr>
        <a:xfrm>
          <a:off x="285750" y="0"/>
          <a:ext cx="5277587" cy="352474"/>
        </a:xfrm>
        <a:prstGeom prst="rect">
          <a:avLst/>
        </a:prstGeom>
      </xdr:spPr>
    </xdr:pic>
    <xdr:clientData/>
  </xdr:twoCellAnchor>
  <xdr:oneCellAnchor>
    <xdr:from>
      <xdr:col>1</xdr:col>
      <xdr:colOff>0</xdr:colOff>
      <xdr:row>1</xdr:row>
      <xdr:rowOff>0</xdr:rowOff>
    </xdr:from>
    <xdr:ext cx="8353425" cy="468077"/>
    <xdr:sp macro="" textlink="">
      <xdr:nvSpPr>
        <xdr:cNvPr id="3" name="TextBox 2">
          <a:extLst>
            <a:ext uri="{FF2B5EF4-FFF2-40B4-BE49-F238E27FC236}">
              <a16:creationId xmlns:a16="http://schemas.microsoft.com/office/drawing/2014/main" id="{485B199B-3C22-427C-A0EB-47DD07DC93A4}"/>
            </a:ext>
          </a:extLst>
        </xdr:cNvPr>
        <xdr:cNvSpPr txBox="1"/>
      </xdr:nvSpPr>
      <xdr:spPr>
        <a:xfrm>
          <a:off x="285750" y="381000"/>
          <a:ext cx="8353425"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Use this worksheet to review applicant information, finished fuel quantities, calculated CI results, margin of safety, CI for certification, and any NMED pathway-specific Operating Conditions.</a:t>
          </a:r>
        </a:p>
      </xdr:txBody>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85725</xdr:colOff>
          <xdr:row>12</xdr:row>
          <xdr:rowOff>0</xdr:rowOff>
        </xdr:from>
        <xdr:to>
          <xdr:col>2</xdr:col>
          <xdr:colOff>1323975</xdr:colOff>
          <xdr:row>12</xdr:row>
          <xdr:rowOff>219075</xdr:rowOff>
        </xdr:to>
        <xdr:sp macro="" textlink="">
          <xdr:nvSpPr>
            <xdr:cNvPr id="3118" name="PE_GridE" hidden="1">
              <a:extLst>
                <a:ext uri="{63B3BB69-23CF-44E3-9099-C40C66FF867C}">
                  <a14:compatExt spid="_x0000_s3118"/>
                </a:ext>
                <a:ext uri="{FF2B5EF4-FFF2-40B4-BE49-F238E27FC236}">
                  <a16:creationId xmlns:a16="http://schemas.microsoft.com/office/drawing/2014/main" id="{00000000-0008-0000-0200-00002E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1343025</xdr:colOff>
          <xdr:row>11</xdr:row>
          <xdr:rowOff>9525</xdr:rowOff>
        </xdr:from>
        <xdr:to>
          <xdr:col>2</xdr:col>
          <xdr:colOff>2409825</xdr:colOff>
          <xdr:row>12</xdr:row>
          <xdr:rowOff>0</xdr:rowOff>
        </xdr:to>
        <xdr:sp macro="" textlink="">
          <xdr:nvSpPr>
            <xdr:cNvPr id="3119" name="PE_LPG" hidden="1">
              <a:extLst>
                <a:ext uri="{63B3BB69-23CF-44E3-9099-C40C66FF867C}">
                  <a14:compatExt spid="_x0000_s3119"/>
                </a:ext>
                <a:ext uri="{FF2B5EF4-FFF2-40B4-BE49-F238E27FC236}">
                  <a16:creationId xmlns:a16="http://schemas.microsoft.com/office/drawing/2014/main" id="{00000000-0008-0000-0200-00002F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11</xdr:row>
          <xdr:rowOff>19050</xdr:rowOff>
        </xdr:from>
        <xdr:to>
          <xdr:col>2</xdr:col>
          <xdr:colOff>1343025</xdr:colOff>
          <xdr:row>12</xdr:row>
          <xdr:rowOff>0</xdr:rowOff>
        </xdr:to>
        <xdr:sp macro="" textlink="">
          <xdr:nvSpPr>
            <xdr:cNvPr id="3120" name="PE_NG" hidden="1">
              <a:extLst>
                <a:ext uri="{63B3BB69-23CF-44E3-9099-C40C66FF867C}">
                  <a14:compatExt spid="_x0000_s3120"/>
                </a:ext>
                <a:ext uri="{FF2B5EF4-FFF2-40B4-BE49-F238E27FC236}">
                  <a16:creationId xmlns:a16="http://schemas.microsoft.com/office/drawing/2014/main" id="{00000000-0008-0000-0200-00003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1343025</xdr:colOff>
          <xdr:row>12</xdr:row>
          <xdr:rowOff>0</xdr:rowOff>
        </xdr:from>
        <xdr:to>
          <xdr:col>2</xdr:col>
          <xdr:colOff>2400300</xdr:colOff>
          <xdr:row>12</xdr:row>
          <xdr:rowOff>219075</xdr:rowOff>
        </xdr:to>
        <xdr:sp macro="" textlink="">
          <xdr:nvSpPr>
            <xdr:cNvPr id="3121" name="PE_Diesel" hidden="1">
              <a:extLst>
                <a:ext uri="{63B3BB69-23CF-44E3-9099-C40C66FF867C}">
                  <a14:compatExt spid="_x0000_s3121"/>
                </a:ext>
                <a:ext uri="{FF2B5EF4-FFF2-40B4-BE49-F238E27FC236}">
                  <a16:creationId xmlns:a16="http://schemas.microsoft.com/office/drawing/2014/main" id="{00000000-0008-0000-0200-00003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13</xdr:row>
          <xdr:rowOff>9525</xdr:rowOff>
        </xdr:from>
        <xdr:to>
          <xdr:col>2</xdr:col>
          <xdr:colOff>1295400</xdr:colOff>
          <xdr:row>14</xdr:row>
          <xdr:rowOff>0</xdr:rowOff>
        </xdr:to>
        <xdr:sp macro="" textlink="">
          <xdr:nvSpPr>
            <xdr:cNvPr id="3136" name="Blending_NG"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1343025</xdr:colOff>
          <xdr:row>13</xdr:row>
          <xdr:rowOff>9525</xdr:rowOff>
        </xdr:from>
        <xdr:to>
          <xdr:col>2</xdr:col>
          <xdr:colOff>2428875</xdr:colOff>
          <xdr:row>14</xdr:row>
          <xdr:rowOff>0</xdr:rowOff>
        </xdr:to>
        <xdr:sp macro="" textlink="">
          <xdr:nvSpPr>
            <xdr:cNvPr id="3137" name="Blending_Propane" hidden="1">
              <a:extLst>
                <a:ext uri="{63B3BB69-23CF-44E3-9099-C40C66FF867C}">
                  <a14:compatExt spid="_x0000_s3137"/>
                </a:ext>
                <a:ext uri="{FF2B5EF4-FFF2-40B4-BE49-F238E27FC236}">
                  <a16:creationId xmlns:a16="http://schemas.microsoft.com/office/drawing/2014/main" id="{00000000-0008-0000-0200-00004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9525</xdr:rowOff>
        </xdr:from>
        <xdr:to>
          <xdr:col>3</xdr:col>
          <xdr:colOff>19050</xdr:colOff>
          <xdr:row>28</xdr:row>
          <xdr:rowOff>66675</xdr:rowOff>
        </xdr:to>
        <xdr:sp macro="" textlink="">
          <xdr:nvSpPr>
            <xdr:cNvPr id="3139" name="Freeze_Sidebar"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14</xdr:row>
          <xdr:rowOff>9525</xdr:rowOff>
        </xdr:from>
        <xdr:to>
          <xdr:col>2</xdr:col>
          <xdr:colOff>1200150</xdr:colOff>
          <xdr:row>15</xdr:row>
          <xdr:rowOff>0</xdr:rowOff>
        </xdr:to>
        <xdr:sp macro="" textlink="">
          <xdr:nvSpPr>
            <xdr:cNvPr id="3142" name="FF_CNG" hidden="1">
              <a:extLst>
                <a:ext uri="{63B3BB69-23CF-44E3-9099-C40C66FF867C}">
                  <a14:compatExt spid="_x0000_s3142"/>
                </a:ext>
                <a:ext uri="{FF2B5EF4-FFF2-40B4-BE49-F238E27FC236}">
                  <a16:creationId xmlns:a16="http://schemas.microsoft.com/office/drawing/2014/main" id="{00000000-0008-0000-0200-000046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1343025</xdr:colOff>
          <xdr:row>14</xdr:row>
          <xdr:rowOff>9525</xdr:rowOff>
        </xdr:from>
        <xdr:to>
          <xdr:col>2</xdr:col>
          <xdr:colOff>2143125</xdr:colOff>
          <xdr:row>14</xdr:row>
          <xdr:rowOff>219075</xdr:rowOff>
        </xdr:to>
        <xdr:sp macro="" textlink="">
          <xdr:nvSpPr>
            <xdr:cNvPr id="3145" name="FF_LNG"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15</xdr:row>
          <xdr:rowOff>0</xdr:rowOff>
        </xdr:from>
        <xdr:to>
          <xdr:col>2</xdr:col>
          <xdr:colOff>1123950</xdr:colOff>
          <xdr:row>15</xdr:row>
          <xdr:rowOff>219075</xdr:rowOff>
        </xdr:to>
        <xdr:sp macro="" textlink="">
          <xdr:nvSpPr>
            <xdr:cNvPr id="3163" name="FF_LCNG" hidden="1">
              <a:extLst>
                <a:ext uri="{63B3BB69-23CF-44E3-9099-C40C66FF867C}">
                  <a14:compatExt spid="_x0000_s3163"/>
                </a:ext>
                <a:ext uri="{FF2B5EF4-FFF2-40B4-BE49-F238E27FC236}">
                  <a16:creationId xmlns:a16="http://schemas.microsoft.com/office/drawing/2014/main" id="{00000000-0008-0000-0200-00005B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xdr:col>
      <xdr:colOff>0</xdr:colOff>
      <xdr:row>0</xdr:row>
      <xdr:rowOff>0</xdr:rowOff>
    </xdr:from>
    <xdr:to>
      <xdr:col>3</xdr:col>
      <xdr:colOff>197587</xdr:colOff>
      <xdr:row>0</xdr:row>
      <xdr:rowOff>352474</xdr:rowOff>
    </xdr:to>
    <xdr:pic>
      <xdr:nvPicPr>
        <xdr:cNvPr id="2" name="Picture 1">
          <a:extLst>
            <a:ext uri="{FF2B5EF4-FFF2-40B4-BE49-F238E27FC236}">
              <a16:creationId xmlns:a16="http://schemas.microsoft.com/office/drawing/2014/main" id="{E45DEE1A-C077-C8F8-4C94-1AD346A2F689}"/>
            </a:ext>
          </a:extLst>
        </xdr:cNvPr>
        <xdr:cNvPicPr>
          <a:picLocks noChangeAspect="1"/>
        </xdr:cNvPicPr>
      </xdr:nvPicPr>
      <xdr:blipFill>
        <a:blip xmlns:r="http://schemas.openxmlformats.org/officeDocument/2006/relationships" r:embed="rId1"/>
        <a:stretch>
          <a:fillRect/>
        </a:stretch>
      </xdr:blipFill>
      <xdr:spPr>
        <a:xfrm>
          <a:off x="285750" y="0"/>
          <a:ext cx="5277587" cy="352474"/>
        </a:xfrm>
        <a:prstGeom prst="rect">
          <a:avLst/>
        </a:prstGeom>
      </xdr:spPr>
    </xdr:pic>
    <xdr:clientData/>
  </xdr:twoCellAnchor>
  <xdr:oneCellAnchor>
    <xdr:from>
      <xdr:col>1</xdr:col>
      <xdr:colOff>0</xdr:colOff>
      <xdr:row>1</xdr:row>
      <xdr:rowOff>0</xdr:rowOff>
    </xdr:from>
    <xdr:ext cx="8353425" cy="468077"/>
    <xdr:sp macro="" textlink="">
      <xdr:nvSpPr>
        <xdr:cNvPr id="3" name="TextBox 2">
          <a:extLst>
            <a:ext uri="{FF2B5EF4-FFF2-40B4-BE49-F238E27FC236}">
              <a16:creationId xmlns:a16="http://schemas.microsoft.com/office/drawing/2014/main" id="{514EDC06-D8E4-4B37-8371-C50D5ABF8662}"/>
            </a:ext>
          </a:extLst>
        </xdr:cNvPr>
        <xdr:cNvSpPr txBox="1"/>
      </xdr:nvSpPr>
      <xdr:spPr>
        <a:xfrm>
          <a:off x="285750" y="381000"/>
          <a:ext cx="8353425"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Enter applicant information, select pathway inputs, provide static operational data, and report monthly wastewater sludge biogas collection, process energy use, fossil fuel blending, and pipeline injection data.</a:t>
          </a: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22</xdr:row>
      <xdr:rowOff>0</xdr:rowOff>
    </xdr:from>
    <xdr:to>
      <xdr:col>13</xdr:col>
      <xdr:colOff>206277</xdr:colOff>
      <xdr:row>42</xdr:row>
      <xdr:rowOff>56201</xdr:rowOff>
    </xdr:to>
    <xdr:pic>
      <xdr:nvPicPr>
        <xdr:cNvPr id="2" name="Picture 3">
          <a:extLst>
            <a:ext uri="{FF2B5EF4-FFF2-40B4-BE49-F238E27FC236}">
              <a16:creationId xmlns:a16="http://schemas.microsoft.com/office/drawing/2014/main" id="{97F33C5C-2659-410F-B7B0-7D2839404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9601200" y="3914274"/>
          <a:ext cx="5586999" cy="39510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3</xdr:col>
      <xdr:colOff>2239613</xdr:colOff>
      <xdr:row>0</xdr:row>
      <xdr:rowOff>352474</xdr:rowOff>
    </xdr:to>
    <xdr:pic>
      <xdr:nvPicPr>
        <xdr:cNvPr id="3" name="Picture 2">
          <a:extLst>
            <a:ext uri="{FF2B5EF4-FFF2-40B4-BE49-F238E27FC236}">
              <a16:creationId xmlns:a16="http://schemas.microsoft.com/office/drawing/2014/main" id="{F2B4CD16-D029-8331-7F07-C24C9CFF649A}"/>
            </a:ext>
          </a:extLst>
        </xdr:cNvPr>
        <xdr:cNvPicPr>
          <a:picLocks noChangeAspect="1"/>
        </xdr:cNvPicPr>
      </xdr:nvPicPr>
      <xdr:blipFill>
        <a:blip xmlns:r="http://schemas.openxmlformats.org/officeDocument/2006/relationships" r:embed="rId2"/>
        <a:stretch>
          <a:fillRect/>
        </a:stretch>
      </xdr:blipFill>
      <xdr:spPr>
        <a:xfrm>
          <a:off x="320842" y="0"/>
          <a:ext cx="5277587" cy="352474"/>
        </a:xfrm>
        <a:prstGeom prst="rect">
          <a:avLst/>
        </a:prstGeom>
      </xdr:spPr>
    </xdr:pic>
    <xdr:clientData/>
  </xdr:twoCellAnchor>
  <xdr:oneCellAnchor>
    <xdr:from>
      <xdr:col>1</xdr:col>
      <xdr:colOff>0</xdr:colOff>
      <xdr:row>1</xdr:row>
      <xdr:rowOff>0</xdr:rowOff>
    </xdr:from>
    <xdr:ext cx="8353425" cy="468077"/>
    <xdr:sp macro="" textlink="">
      <xdr:nvSpPr>
        <xdr:cNvPr id="4" name="TextBox 3">
          <a:extLst>
            <a:ext uri="{FF2B5EF4-FFF2-40B4-BE49-F238E27FC236}">
              <a16:creationId xmlns:a16="http://schemas.microsoft.com/office/drawing/2014/main" id="{06D87802-04D7-4043-BE5F-429EA434F6FB}"/>
            </a:ext>
          </a:extLst>
        </xdr:cNvPr>
        <xdr:cNvSpPr txBox="1"/>
      </xdr:nvSpPr>
      <xdr:spPr>
        <a:xfrm>
          <a:off x="320842" y="381000"/>
          <a:ext cx="8353425"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This worksheet contains predefined emission factors, fuel specifications, unit conversions, global warming potentials, carbon ratios, and other reference values used in the calculator. Do not modify these values unless directed by NMED.</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v.nm.gov/clean-transportation-fuel-progra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7.emf"/><Relationship Id="rId18" Type="http://schemas.openxmlformats.org/officeDocument/2006/relationships/control" Target="../activeX/activeX8.xml"/><Relationship Id="rId3" Type="http://schemas.openxmlformats.org/officeDocument/2006/relationships/vmlDrawing" Target="../drawings/vmlDrawing1.vml"/><Relationship Id="rId21" Type="http://schemas.openxmlformats.org/officeDocument/2006/relationships/image" Target="../media/image11.emf"/><Relationship Id="rId7" Type="http://schemas.openxmlformats.org/officeDocument/2006/relationships/image" Target="../media/image4.emf"/><Relationship Id="rId12" Type="http://schemas.openxmlformats.org/officeDocument/2006/relationships/control" Target="../activeX/activeX5.xml"/><Relationship Id="rId17" Type="http://schemas.openxmlformats.org/officeDocument/2006/relationships/image" Target="../media/image9.emf"/><Relationship Id="rId2" Type="http://schemas.openxmlformats.org/officeDocument/2006/relationships/drawing" Target="../drawings/drawing3.xml"/><Relationship Id="rId16" Type="http://schemas.openxmlformats.org/officeDocument/2006/relationships/control" Target="../activeX/activeX7.xml"/><Relationship Id="rId20" Type="http://schemas.openxmlformats.org/officeDocument/2006/relationships/control" Target="../activeX/activeX9.xml"/><Relationship Id="rId1" Type="http://schemas.openxmlformats.org/officeDocument/2006/relationships/printerSettings" Target="../printerSettings/printerSettings3.bin"/><Relationship Id="rId6" Type="http://schemas.openxmlformats.org/officeDocument/2006/relationships/control" Target="../activeX/activeX2.xml"/><Relationship Id="rId11" Type="http://schemas.openxmlformats.org/officeDocument/2006/relationships/image" Target="../media/image6.emf"/><Relationship Id="rId5" Type="http://schemas.openxmlformats.org/officeDocument/2006/relationships/image" Target="../media/image3.emf"/><Relationship Id="rId15" Type="http://schemas.openxmlformats.org/officeDocument/2006/relationships/image" Target="../media/image8.emf"/><Relationship Id="rId23" Type="http://schemas.openxmlformats.org/officeDocument/2006/relationships/image" Target="../media/image12.emf"/><Relationship Id="rId10" Type="http://schemas.openxmlformats.org/officeDocument/2006/relationships/control" Target="../activeX/activeX4.xml"/><Relationship Id="rId19" Type="http://schemas.openxmlformats.org/officeDocument/2006/relationships/image" Target="../media/image10.emf"/><Relationship Id="rId4" Type="http://schemas.openxmlformats.org/officeDocument/2006/relationships/control" Target="../activeX/activeX1.xml"/><Relationship Id="rId9" Type="http://schemas.openxmlformats.org/officeDocument/2006/relationships/image" Target="../media/image5.emf"/><Relationship Id="rId14" Type="http://schemas.openxmlformats.org/officeDocument/2006/relationships/control" Target="../activeX/activeX6.xml"/><Relationship Id="rId22" Type="http://schemas.openxmlformats.org/officeDocument/2006/relationships/control" Target="../activeX/activeX10.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8D11A-CFEC-4424-8AB7-DF1A276FDB8A}">
  <sheetPr codeName="Introduction">
    <tabColor rgb="FF2798A9"/>
  </sheetPr>
  <dimension ref="A1:AR100"/>
  <sheetViews>
    <sheetView showGridLines="0" workbookViewId="0">
      <selection activeCell="I4" sqref="I4"/>
    </sheetView>
  </sheetViews>
  <sheetFormatPr defaultColWidth="20.7109375" defaultRowHeight="15" x14ac:dyDescent="0.25"/>
  <cols>
    <col min="1" max="1" width="4.7109375" style="211" customWidth="1"/>
    <col min="2" max="2" width="10.7109375" style="211" customWidth="1"/>
    <col min="3" max="3" width="40.7109375" style="211" customWidth="1"/>
    <col min="4" max="4" width="28.7109375" style="211" customWidth="1"/>
    <col min="5" max="5" width="20.7109375" style="211" customWidth="1"/>
    <col min="6" max="6" width="54.28515625" style="211" customWidth="1"/>
    <col min="7" max="7" width="40.7109375" style="211" customWidth="1"/>
    <col min="8" max="8" width="10.7109375" style="211" customWidth="1"/>
    <col min="9" max="9" width="255.7109375" style="211" customWidth="1"/>
    <col min="10" max="10" width="62.140625" style="211" customWidth="1"/>
    <col min="11" max="11" width="39.85546875" style="215" customWidth="1"/>
    <col min="12" max="12" width="61.140625" style="211" customWidth="1"/>
    <col min="13" max="13" width="50.28515625" style="211" customWidth="1"/>
    <col min="14" max="14" width="28.5703125" style="211" customWidth="1"/>
    <col min="15" max="15" width="34" style="211" bestFit="1" customWidth="1"/>
    <col min="16" max="16" width="19.140625" style="211" customWidth="1"/>
    <col min="17" max="17" width="19.28515625" style="211" customWidth="1"/>
    <col min="18" max="18" width="14.42578125" style="211" customWidth="1"/>
    <col min="19" max="19" width="23.85546875" style="211" customWidth="1"/>
    <col min="20" max="20" width="17.85546875" style="211" customWidth="1"/>
    <col min="21" max="21" width="25.140625" style="211" customWidth="1"/>
    <col min="22" max="22" width="14.85546875" style="211" customWidth="1"/>
    <col min="23" max="23" width="15.28515625" style="211" customWidth="1"/>
    <col min="24" max="24" width="24.42578125" style="211" customWidth="1"/>
    <col min="25" max="25" width="18.5703125" style="211" bestFit="1" customWidth="1"/>
    <col min="26" max="26" width="18.5703125" style="211" customWidth="1"/>
    <col min="27" max="28" width="12.42578125" style="211" customWidth="1"/>
    <col min="29" max="29" width="29" style="211" customWidth="1"/>
    <col min="30" max="30" width="23.5703125" style="211" customWidth="1"/>
    <col min="31" max="31" width="19.42578125" style="211" customWidth="1"/>
    <col min="32" max="16384" width="20.7109375" style="211"/>
  </cols>
  <sheetData>
    <row r="1" spans="1:44" ht="20.100000000000001" customHeight="1" x14ac:dyDescent="0.25">
      <c r="A1" s="207"/>
      <c r="B1" s="207"/>
      <c r="C1" s="207"/>
      <c r="D1" s="207"/>
      <c r="E1" s="207"/>
      <c r="F1" s="207"/>
      <c r="G1" s="207"/>
      <c r="H1" s="207"/>
      <c r="I1" s="208"/>
      <c r="J1" s="208"/>
      <c r="K1" s="209"/>
      <c r="L1" s="209"/>
      <c r="M1" s="209"/>
      <c r="N1" s="207"/>
      <c r="O1" s="207"/>
      <c r="P1" s="207"/>
      <c r="Q1" s="207"/>
      <c r="R1" s="207"/>
      <c r="S1" s="210"/>
      <c r="T1" s="210"/>
      <c r="U1" s="210"/>
      <c r="V1" s="210"/>
      <c r="W1" s="210"/>
      <c r="X1" s="210"/>
      <c r="Y1" s="210"/>
      <c r="Z1" s="210"/>
      <c r="AA1" s="210"/>
      <c r="AB1" s="210"/>
      <c r="AC1" s="210"/>
      <c r="AD1" s="210"/>
      <c r="AE1" s="210"/>
      <c r="AF1" s="210"/>
      <c r="AG1" s="210"/>
      <c r="AH1" s="210"/>
      <c r="AI1" s="210"/>
      <c r="AJ1" s="210"/>
      <c r="AK1" s="210"/>
      <c r="AL1" s="210"/>
      <c r="AM1" s="210"/>
      <c r="AN1" s="210"/>
      <c r="AO1" s="207"/>
      <c r="AP1" s="207"/>
      <c r="AQ1" s="207"/>
      <c r="AR1" s="207"/>
    </row>
    <row r="2" spans="1:44" ht="107.25" customHeight="1" x14ac:dyDescent="0.25">
      <c r="A2" s="207"/>
      <c r="B2" s="331"/>
      <c r="C2" s="332"/>
      <c r="D2" s="332"/>
      <c r="E2" s="332"/>
      <c r="F2" s="332"/>
      <c r="G2" s="332"/>
      <c r="H2" s="333"/>
      <c r="I2" s="207"/>
      <c r="J2" s="207"/>
      <c r="K2" s="209"/>
      <c r="L2" s="207"/>
      <c r="M2" s="207"/>
      <c r="N2" s="207"/>
      <c r="O2" s="207"/>
      <c r="P2" s="207"/>
      <c r="Q2" s="207"/>
      <c r="R2" s="207"/>
      <c r="S2" s="210"/>
      <c r="T2" s="210"/>
      <c r="U2" s="210"/>
      <c r="V2" s="210"/>
      <c r="W2" s="210"/>
      <c r="X2" s="210"/>
      <c r="Y2" s="210"/>
      <c r="Z2" s="210"/>
      <c r="AA2" s="210"/>
      <c r="AB2" s="210"/>
      <c r="AC2" s="210"/>
      <c r="AD2" s="210"/>
      <c r="AE2" s="210"/>
      <c r="AF2" s="210"/>
      <c r="AG2" s="210"/>
      <c r="AH2" s="210"/>
      <c r="AI2" s="210"/>
      <c r="AJ2" s="210"/>
      <c r="AK2" s="210"/>
      <c r="AL2" s="210"/>
      <c r="AM2" s="210"/>
      <c r="AN2" s="210"/>
      <c r="AO2" s="207"/>
      <c r="AP2" s="207"/>
      <c r="AQ2" s="207"/>
      <c r="AR2" s="207"/>
    </row>
    <row r="3" spans="1:44" ht="50.25" customHeight="1" x14ac:dyDescent="0.25">
      <c r="A3" s="207"/>
      <c r="B3" s="105"/>
      <c r="C3" s="326" t="s">
        <v>187</v>
      </c>
      <c r="D3" s="326"/>
      <c r="E3" s="326"/>
      <c r="F3" s="326"/>
      <c r="G3" s="326"/>
      <c r="H3" s="106"/>
      <c r="I3" s="207"/>
      <c r="J3" s="207"/>
      <c r="K3" s="209"/>
      <c r="L3" s="207"/>
      <c r="M3" s="207"/>
      <c r="N3" s="207"/>
      <c r="O3" s="207"/>
      <c r="P3" s="207"/>
      <c r="Q3" s="207"/>
      <c r="R3" s="207"/>
      <c r="S3" s="210"/>
      <c r="T3" s="210"/>
      <c r="U3" s="210"/>
      <c r="V3" s="210"/>
      <c r="W3" s="210"/>
      <c r="X3" s="210"/>
      <c r="Y3" s="210"/>
      <c r="Z3" s="210"/>
      <c r="AA3" s="210"/>
      <c r="AB3" s="210"/>
      <c r="AC3" s="210"/>
      <c r="AD3" s="210"/>
      <c r="AE3" s="210"/>
      <c r="AF3" s="210"/>
      <c r="AG3" s="210"/>
      <c r="AH3" s="210"/>
      <c r="AI3" s="210"/>
      <c r="AJ3" s="210"/>
      <c r="AK3" s="210"/>
      <c r="AL3" s="210"/>
      <c r="AM3" s="210"/>
      <c r="AN3" s="210"/>
      <c r="AO3" s="207"/>
      <c r="AP3" s="207"/>
      <c r="AQ3" s="207"/>
      <c r="AR3" s="207"/>
    </row>
    <row r="4" spans="1:44" ht="253.5" customHeight="1" x14ac:dyDescent="0.25">
      <c r="A4" s="207"/>
      <c r="B4" s="105"/>
      <c r="C4" s="327" t="s">
        <v>183</v>
      </c>
      <c r="D4" s="327"/>
      <c r="E4" s="327"/>
      <c r="F4" s="327"/>
      <c r="G4" s="327"/>
      <c r="H4" s="106"/>
      <c r="I4" s="207"/>
      <c r="J4" s="207"/>
      <c r="K4" s="209"/>
      <c r="L4" s="207"/>
      <c r="M4" s="207"/>
      <c r="N4" s="207"/>
      <c r="O4" s="207"/>
      <c r="P4" s="207"/>
      <c r="Q4" s="207"/>
      <c r="R4" s="207"/>
      <c r="S4" s="210"/>
      <c r="T4" s="210"/>
      <c r="U4" s="210"/>
      <c r="V4" s="210"/>
      <c r="W4" s="210"/>
      <c r="X4" s="210"/>
      <c r="Y4" s="210"/>
      <c r="Z4" s="210"/>
      <c r="AA4" s="210"/>
      <c r="AB4" s="210"/>
      <c r="AC4" s="210"/>
      <c r="AD4" s="210"/>
      <c r="AE4" s="210"/>
      <c r="AF4" s="210"/>
      <c r="AG4" s="210"/>
      <c r="AH4" s="210"/>
      <c r="AI4" s="210"/>
      <c r="AJ4" s="210"/>
      <c r="AK4" s="210"/>
      <c r="AL4" s="210"/>
      <c r="AM4" s="210"/>
      <c r="AN4" s="210"/>
      <c r="AO4" s="207"/>
      <c r="AP4" s="207"/>
      <c r="AQ4" s="207"/>
      <c r="AR4" s="207"/>
    </row>
    <row r="5" spans="1:44" ht="21" x14ac:dyDescent="0.25">
      <c r="A5" s="207"/>
      <c r="B5" s="334"/>
      <c r="C5" s="335"/>
      <c r="D5" s="145" t="s">
        <v>33</v>
      </c>
      <c r="E5" s="336"/>
      <c r="F5" s="145" t="s">
        <v>84</v>
      </c>
      <c r="G5" s="337"/>
      <c r="H5" s="338"/>
      <c r="I5" s="207"/>
      <c r="J5" s="207"/>
      <c r="K5" s="209"/>
      <c r="L5" s="207"/>
      <c r="M5" s="207"/>
      <c r="N5" s="207"/>
      <c r="O5" s="207"/>
      <c r="P5" s="207"/>
      <c r="Q5" s="207"/>
      <c r="R5" s="207"/>
      <c r="S5" s="210"/>
      <c r="T5" s="210"/>
      <c r="U5" s="210"/>
      <c r="V5" s="210"/>
      <c r="W5" s="210"/>
      <c r="X5" s="210"/>
      <c r="Y5" s="210"/>
      <c r="Z5" s="210"/>
      <c r="AA5" s="210"/>
      <c r="AB5" s="210"/>
      <c r="AC5" s="210"/>
      <c r="AD5" s="210"/>
      <c r="AE5" s="210"/>
      <c r="AF5" s="210"/>
      <c r="AG5" s="210"/>
      <c r="AH5" s="210"/>
      <c r="AI5" s="210"/>
      <c r="AJ5" s="210"/>
      <c r="AK5" s="210"/>
      <c r="AL5" s="210"/>
      <c r="AM5" s="210"/>
      <c r="AN5" s="210"/>
      <c r="AO5" s="207"/>
      <c r="AP5" s="207"/>
      <c r="AQ5" s="207"/>
      <c r="AR5" s="207"/>
    </row>
    <row r="6" spans="1:44" ht="21" x14ac:dyDescent="0.25">
      <c r="A6" s="207"/>
      <c r="B6" s="334"/>
      <c r="C6" s="335"/>
      <c r="D6" s="146" t="s">
        <v>11</v>
      </c>
      <c r="E6" s="336"/>
      <c r="F6" s="118" t="s">
        <v>85</v>
      </c>
      <c r="G6" s="337"/>
      <c r="H6" s="338"/>
      <c r="I6" s="207"/>
      <c r="J6" s="207"/>
      <c r="K6" s="209"/>
      <c r="L6" s="207"/>
      <c r="M6" s="207"/>
      <c r="N6" s="207"/>
      <c r="O6" s="207"/>
      <c r="P6" s="207"/>
      <c r="Q6" s="207"/>
      <c r="R6" s="207"/>
      <c r="S6" s="210"/>
      <c r="T6" s="210"/>
      <c r="U6" s="210"/>
      <c r="V6" s="210"/>
      <c r="W6" s="210"/>
      <c r="X6" s="210"/>
      <c r="Y6" s="210"/>
      <c r="Z6" s="210"/>
      <c r="AA6" s="210"/>
      <c r="AB6" s="210"/>
      <c r="AC6" s="210"/>
      <c r="AD6" s="210"/>
      <c r="AE6" s="210"/>
      <c r="AF6" s="210"/>
      <c r="AG6" s="210"/>
      <c r="AH6" s="210"/>
      <c r="AI6" s="210"/>
      <c r="AJ6" s="210"/>
      <c r="AK6" s="210"/>
      <c r="AL6" s="210"/>
      <c r="AM6" s="210"/>
      <c r="AN6" s="210"/>
      <c r="AO6" s="207"/>
      <c r="AP6" s="207"/>
      <c r="AQ6" s="207"/>
      <c r="AR6" s="207"/>
    </row>
    <row r="7" spans="1:44" ht="21" x14ac:dyDescent="0.25">
      <c r="A7" s="207"/>
      <c r="B7" s="334"/>
      <c r="C7" s="335"/>
      <c r="D7" s="147" t="s">
        <v>12</v>
      </c>
      <c r="E7" s="336"/>
      <c r="F7" s="114" t="s">
        <v>50</v>
      </c>
      <c r="G7" s="337"/>
      <c r="H7" s="338"/>
      <c r="I7" s="207"/>
      <c r="J7" s="207"/>
      <c r="K7" s="209"/>
      <c r="L7" s="207"/>
      <c r="M7" s="207"/>
      <c r="N7" s="207"/>
      <c r="O7" s="207"/>
      <c r="P7" s="207"/>
      <c r="Q7" s="207"/>
      <c r="R7" s="207"/>
      <c r="S7" s="210"/>
      <c r="T7" s="210"/>
      <c r="U7" s="210"/>
      <c r="V7" s="210"/>
      <c r="W7" s="210"/>
      <c r="X7" s="210"/>
      <c r="Y7" s="210"/>
      <c r="Z7" s="210"/>
      <c r="AA7" s="210"/>
      <c r="AB7" s="210"/>
      <c r="AC7" s="210"/>
      <c r="AD7" s="210"/>
      <c r="AE7" s="210"/>
      <c r="AF7" s="210"/>
      <c r="AG7" s="210"/>
      <c r="AH7" s="210"/>
      <c r="AI7" s="210"/>
      <c r="AJ7" s="210"/>
      <c r="AK7" s="210"/>
      <c r="AL7" s="210"/>
      <c r="AM7" s="210"/>
      <c r="AN7" s="210"/>
      <c r="AO7" s="207"/>
      <c r="AP7" s="207"/>
      <c r="AQ7" s="207"/>
      <c r="AR7" s="207"/>
    </row>
    <row r="8" spans="1:44" ht="21" x14ac:dyDescent="0.25">
      <c r="A8" s="207"/>
      <c r="B8" s="334"/>
      <c r="C8" s="335"/>
      <c r="D8" s="148" t="s">
        <v>186</v>
      </c>
      <c r="E8" s="336"/>
      <c r="F8" s="114" t="s">
        <v>9</v>
      </c>
      <c r="G8" s="337"/>
      <c r="H8" s="338"/>
      <c r="I8" s="207"/>
      <c r="J8" s="207"/>
      <c r="K8" s="209"/>
      <c r="L8" s="207"/>
      <c r="M8" s="207"/>
      <c r="N8" s="207"/>
      <c r="O8" s="207"/>
      <c r="P8" s="207"/>
      <c r="Q8" s="207"/>
      <c r="R8" s="207"/>
      <c r="S8" s="210"/>
      <c r="T8" s="210"/>
      <c r="U8" s="210"/>
      <c r="V8" s="210"/>
      <c r="W8" s="210"/>
      <c r="X8" s="210"/>
      <c r="Y8" s="210"/>
      <c r="Z8" s="210"/>
      <c r="AA8" s="210"/>
      <c r="AB8" s="210"/>
      <c r="AC8" s="210"/>
      <c r="AD8" s="210"/>
      <c r="AE8" s="210"/>
      <c r="AF8" s="210"/>
      <c r="AG8" s="210"/>
      <c r="AH8" s="210"/>
      <c r="AI8" s="210"/>
      <c r="AJ8" s="210"/>
      <c r="AK8" s="210"/>
      <c r="AL8" s="210"/>
      <c r="AM8" s="210"/>
      <c r="AN8" s="210"/>
      <c r="AO8" s="207"/>
      <c r="AP8" s="207"/>
      <c r="AQ8" s="207"/>
      <c r="AR8" s="207"/>
    </row>
    <row r="9" spans="1:44" ht="21" x14ac:dyDescent="0.25">
      <c r="A9" s="207"/>
      <c r="B9" s="142"/>
      <c r="C9" s="26"/>
      <c r="D9" s="149" t="s">
        <v>184</v>
      </c>
      <c r="E9" s="98"/>
      <c r="F9" s="98"/>
      <c r="G9" s="144"/>
      <c r="H9" s="143"/>
      <c r="I9" s="207"/>
      <c r="J9" s="207"/>
      <c r="K9" s="209"/>
      <c r="L9" s="207"/>
      <c r="M9" s="207"/>
      <c r="N9" s="207"/>
      <c r="O9" s="207"/>
      <c r="P9" s="207"/>
      <c r="Q9" s="207"/>
      <c r="R9" s="207"/>
      <c r="S9" s="210"/>
      <c r="T9" s="210"/>
      <c r="U9" s="210"/>
      <c r="V9" s="210"/>
      <c r="W9" s="210"/>
      <c r="X9" s="210"/>
      <c r="Y9" s="210"/>
      <c r="Z9" s="210"/>
      <c r="AA9" s="210"/>
      <c r="AB9" s="210"/>
      <c r="AC9" s="210"/>
      <c r="AD9" s="210"/>
      <c r="AE9" s="210"/>
      <c r="AF9" s="210"/>
      <c r="AG9" s="210"/>
      <c r="AH9" s="210"/>
      <c r="AI9" s="210"/>
      <c r="AJ9" s="210"/>
      <c r="AK9" s="210"/>
      <c r="AL9" s="210"/>
      <c r="AM9" s="210"/>
      <c r="AN9" s="210"/>
      <c r="AO9" s="207"/>
      <c r="AP9" s="207"/>
      <c r="AQ9" s="207"/>
      <c r="AR9" s="207"/>
    </row>
    <row r="10" spans="1:44" s="215" customFormat="1" ht="24.75" customHeight="1" x14ac:dyDescent="0.25">
      <c r="A10" s="212"/>
      <c r="B10" s="328"/>
      <c r="C10" s="329"/>
      <c r="D10" s="329"/>
      <c r="E10" s="329"/>
      <c r="F10" s="329"/>
      <c r="G10" s="329"/>
      <c r="H10" s="330"/>
      <c r="I10" s="212"/>
      <c r="J10" s="212"/>
      <c r="K10" s="212"/>
      <c r="L10" s="212"/>
      <c r="M10" s="212"/>
      <c r="N10" s="212"/>
      <c r="O10" s="212"/>
      <c r="P10" s="212"/>
      <c r="Q10" s="212"/>
      <c r="R10" s="212"/>
      <c r="S10" s="212"/>
      <c r="T10" s="212"/>
      <c r="U10" s="212"/>
      <c r="V10" s="212"/>
      <c r="W10" s="212"/>
      <c r="X10" s="212"/>
      <c r="Y10" s="212"/>
      <c r="Z10" s="212"/>
      <c r="AA10" s="212"/>
      <c r="AB10" s="212"/>
      <c r="AC10" s="212"/>
      <c r="AD10" s="212"/>
      <c r="AE10" s="212"/>
      <c r="AF10" s="212"/>
      <c r="AG10" s="212"/>
      <c r="AH10" s="212"/>
      <c r="AI10" s="212"/>
      <c r="AJ10" s="212"/>
      <c r="AK10" s="212"/>
      <c r="AL10" s="214"/>
      <c r="AM10" s="212"/>
      <c r="AN10" s="212"/>
      <c r="AO10" s="212"/>
      <c r="AP10" s="212"/>
      <c r="AQ10" s="212"/>
      <c r="AR10" s="212"/>
    </row>
    <row r="11" spans="1:44" s="215" customFormat="1" ht="408.95" customHeight="1" x14ac:dyDescent="0.25">
      <c r="A11" s="212"/>
      <c r="B11" s="212"/>
      <c r="C11" s="212"/>
      <c r="D11" s="212"/>
      <c r="E11" s="212"/>
      <c r="F11" s="212"/>
      <c r="G11" s="212"/>
      <c r="H11" s="275"/>
      <c r="I11" s="212"/>
      <c r="J11" s="212"/>
      <c r="K11" s="212"/>
      <c r="L11" s="212"/>
      <c r="M11" s="212"/>
      <c r="N11" s="212"/>
      <c r="O11" s="212"/>
      <c r="P11" s="212"/>
      <c r="Q11" s="212"/>
      <c r="R11" s="212"/>
      <c r="S11" s="212"/>
      <c r="T11" s="212"/>
      <c r="U11" s="212"/>
      <c r="V11" s="212"/>
      <c r="W11" s="212"/>
      <c r="X11" s="212"/>
      <c r="Y11" s="212"/>
      <c r="Z11" s="212"/>
      <c r="AA11" s="212"/>
      <c r="AB11" s="212"/>
      <c r="AC11" s="212"/>
      <c r="AD11" s="212"/>
      <c r="AE11" s="212"/>
      <c r="AF11" s="212"/>
      <c r="AG11" s="212"/>
      <c r="AH11" s="212"/>
      <c r="AI11" s="212"/>
      <c r="AJ11" s="212"/>
      <c r="AK11" s="212"/>
      <c r="AL11" s="214"/>
      <c r="AM11" s="212"/>
      <c r="AN11" s="212"/>
      <c r="AO11" s="212"/>
      <c r="AP11" s="212"/>
      <c r="AQ11" s="212"/>
      <c r="AR11" s="212"/>
    </row>
    <row r="12" spans="1:44" s="215" customFormat="1" x14ac:dyDescent="0.25">
      <c r="A12" s="212"/>
      <c r="B12" s="212"/>
      <c r="C12" s="212"/>
      <c r="D12" s="212"/>
      <c r="E12" s="212"/>
      <c r="F12" s="212"/>
      <c r="G12" s="212"/>
      <c r="H12" s="212"/>
      <c r="I12" s="212"/>
      <c r="J12" s="212"/>
      <c r="K12" s="212"/>
      <c r="L12" s="212"/>
      <c r="M12" s="212"/>
      <c r="N12" s="212"/>
      <c r="O12" s="212"/>
      <c r="P12" s="212"/>
      <c r="Q12" s="212"/>
      <c r="R12" s="212"/>
      <c r="S12" s="212"/>
      <c r="T12" s="212"/>
      <c r="U12" s="212"/>
      <c r="V12" s="212"/>
      <c r="W12" s="212"/>
      <c r="X12" s="212"/>
      <c r="Y12" s="212"/>
      <c r="Z12" s="212"/>
      <c r="AA12" s="212"/>
      <c r="AB12" s="212"/>
      <c r="AC12" s="212"/>
      <c r="AD12" s="212"/>
      <c r="AE12" s="212"/>
      <c r="AF12" s="212"/>
      <c r="AG12" s="212"/>
      <c r="AH12" s="212"/>
      <c r="AI12" s="212"/>
      <c r="AJ12" s="212"/>
      <c r="AK12" s="212"/>
      <c r="AL12" s="214"/>
      <c r="AM12" s="212"/>
      <c r="AN12" s="212"/>
      <c r="AO12" s="212"/>
      <c r="AP12" s="212"/>
      <c r="AQ12" s="212"/>
      <c r="AR12" s="212"/>
    </row>
    <row r="13" spans="1:44" s="215" customFormat="1" x14ac:dyDescent="0.25">
      <c r="A13" s="212"/>
      <c r="B13" s="212"/>
      <c r="C13" s="212"/>
      <c r="D13" s="212"/>
      <c r="E13" s="212"/>
      <c r="F13" s="212"/>
      <c r="G13" s="212"/>
      <c r="H13" s="212"/>
      <c r="I13" s="212"/>
      <c r="J13" s="212"/>
      <c r="K13" s="212"/>
      <c r="L13" s="212"/>
      <c r="M13" s="212"/>
      <c r="N13" s="212"/>
      <c r="O13" s="212"/>
      <c r="P13" s="212"/>
      <c r="Q13" s="212"/>
      <c r="R13" s="212"/>
      <c r="S13" s="212"/>
      <c r="T13" s="212"/>
      <c r="U13" s="212"/>
      <c r="V13" s="212"/>
      <c r="W13" s="212"/>
      <c r="X13" s="212"/>
      <c r="Y13" s="212"/>
      <c r="Z13" s="212"/>
      <c r="AA13" s="212"/>
      <c r="AB13" s="212"/>
      <c r="AC13" s="212"/>
      <c r="AD13" s="212"/>
      <c r="AE13" s="212"/>
      <c r="AF13" s="212"/>
      <c r="AG13" s="212"/>
      <c r="AH13" s="212"/>
      <c r="AI13" s="212"/>
      <c r="AJ13" s="212"/>
      <c r="AK13" s="212"/>
      <c r="AL13" s="214"/>
      <c r="AM13" s="212"/>
      <c r="AN13" s="212"/>
      <c r="AO13" s="212"/>
      <c r="AP13" s="212"/>
      <c r="AQ13" s="212"/>
      <c r="AR13" s="212"/>
    </row>
    <row r="14" spans="1:44" x14ac:dyDescent="0.25">
      <c r="A14" s="207"/>
      <c r="B14" s="207"/>
      <c r="C14" s="207"/>
      <c r="D14" s="207"/>
      <c r="E14" s="207"/>
      <c r="F14" s="207"/>
      <c r="G14" s="207"/>
      <c r="H14" s="207"/>
      <c r="I14" s="207"/>
      <c r="J14" s="207"/>
      <c r="K14" s="207"/>
      <c r="L14" s="207"/>
      <c r="M14" s="207"/>
      <c r="N14" s="207"/>
      <c r="O14" s="207"/>
      <c r="P14" s="207"/>
      <c r="Q14" s="207"/>
      <c r="R14" s="207"/>
      <c r="S14" s="207"/>
      <c r="T14" s="207"/>
      <c r="U14" s="207"/>
      <c r="V14" s="207"/>
      <c r="W14" s="207"/>
      <c r="X14" s="207"/>
      <c r="Y14" s="207"/>
      <c r="Z14" s="207"/>
      <c r="AA14" s="207"/>
      <c r="AB14" s="207"/>
      <c r="AC14" s="207"/>
      <c r="AD14" s="207"/>
      <c r="AE14" s="207"/>
      <c r="AF14" s="207"/>
      <c r="AG14" s="207"/>
      <c r="AH14" s="207"/>
      <c r="AI14" s="207"/>
      <c r="AJ14" s="207"/>
      <c r="AK14" s="207"/>
      <c r="AL14" s="207"/>
      <c r="AM14" s="207"/>
      <c r="AN14" s="207"/>
      <c r="AO14" s="207"/>
      <c r="AP14" s="207"/>
      <c r="AQ14" s="207"/>
      <c r="AR14" s="207"/>
    </row>
    <row r="15" spans="1:44" s="218" customFormat="1" x14ac:dyDescent="0.25">
      <c r="A15" s="207"/>
      <c r="B15" s="276"/>
      <c r="C15" s="276"/>
      <c r="D15" s="276"/>
      <c r="E15" s="277"/>
      <c r="F15" s="277"/>
      <c r="G15" s="277"/>
      <c r="H15" s="214"/>
      <c r="I15" s="214"/>
      <c r="J15" s="214"/>
      <c r="K15" s="214"/>
      <c r="L15" s="216"/>
      <c r="M15" s="216"/>
      <c r="N15" s="214"/>
      <c r="O15" s="214"/>
      <c r="P15" s="214"/>
      <c r="Q15" s="216"/>
      <c r="R15" s="214"/>
      <c r="S15" s="214"/>
      <c r="T15" s="217"/>
      <c r="U15" s="214"/>
      <c r="V15" s="214"/>
      <c r="W15" s="214"/>
      <c r="X15" s="214"/>
      <c r="Y15" s="216"/>
      <c r="Z15" s="216"/>
      <c r="AA15" s="214"/>
      <c r="AB15" s="214"/>
      <c r="AC15" s="214"/>
      <c r="AD15" s="214"/>
      <c r="AE15" s="214"/>
      <c r="AF15" s="214"/>
      <c r="AG15" s="214"/>
      <c r="AH15" s="214"/>
      <c r="AI15" s="214"/>
      <c r="AJ15" s="214"/>
      <c r="AK15" s="214"/>
      <c r="AL15" s="207"/>
      <c r="AM15" s="207"/>
      <c r="AN15" s="207"/>
      <c r="AO15" s="207"/>
      <c r="AP15" s="207"/>
      <c r="AQ15" s="207"/>
      <c r="AR15" s="207"/>
    </row>
    <row r="16" spans="1:44" s="218" customFormat="1" ht="21" x14ac:dyDescent="0.25">
      <c r="A16" s="207"/>
      <c r="B16" s="219"/>
      <c r="C16" s="219"/>
      <c r="D16" s="219"/>
      <c r="E16" s="219"/>
      <c r="F16" s="219"/>
      <c r="G16" s="219"/>
      <c r="H16" s="219"/>
      <c r="I16" s="219"/>
      <c r="J16" s="219"/>
      <c r="K16" s="219"/>
      <c r="L16" s="219"/>
      <c r="M16" s="219"/>
      <c r="N16" s="219"/>
      <c r="O16" s="219"/>
      <c r="P16" s="219"/>
      <c r="Q16" s="219"/>
      <c r="R16" s="219"/>
      <c r="S16" s="219"/>
      <c r="T16" s="219"/>
      <c r="U16" s="219"/>
      <c r="V16" s="219"/>
      <c r="W16" s="219"/>
      <c r="X16" s="219"/>
      <c r="Y16" s="219"/>
      <c r="Z16" s="219"/>
      <c r="AA16" s="219"/>
      <c r="AB16" s="219"/>
      <c r="AC16" s="219"/>
      <c r="AD16" s="219"/>
      <c r="AE16" s="219"/>
      <c r="AF16" s="219"/>
      <c r="AG16" s="219"/>
      <c r="AH16" s="219"/>
      <c r="AI16" s="219"/>
      <c r="AJ16" s="219"/>
      <c r="AK16" s="219"/>
      <c r="AL16" s="219"/>
      <c r="AM16" s="219"/>
      <c r="AN16" s="220"/>
      <c r="AO16" s="207"/>
      <c r="AP16" s="207"/>
      <c r="AQ16" s="207"/>
      <c r="AR16" s="207"/>
    </row>
    <row r="17" spans="1:44" s="218" customFormat="1" x14ac:dyDescent="0.25">
      <c r="A17" s="207"/>
      <c r="B17" s="207"/>
      <c r="C17" s="207"/>
      <c r="D17" s="207"/>
      <c r="E17" s="207"/>
      <c r="F17" s="207"/>
      <c r="G17" s="207"/>
      <c r="H17" s="207"/>
      <c r="I17" s="207"/>
      <c r="J17" s="207"/>
      <c r="K17" s="207"/>
      <c r="L17" s="207"/>
      <c r="M17" s="207"/>
      <c r="N17" s="207"/>
      <c r="O17" s="207"/>
      <c r="P17" s="207"/>
      <c r="Q17" s="221"/>
      <c r="R17" s="214"/>
      <c r="S17" s="214"/>
      <c r="T17" s="217"/>
      <c r="U17" s="214"/>
      <c r="V17" s="207"/>
      <c r="W17" s="207"/>
      <c r="X17" s="207"/>
      <c r="Y17" s="207"/>
      <c r="Z17" s="207"/>
      <c r="AA17" s="207"/>
      <c r="AB17" s="207"/>
      <c r="AC17" s="207"/>
      <c r="AD17" s="207"/>
      <c r="AE17" s="207"/>
      <c r="AF17" s="207"/>
      <c r="AG17" s="207"/>
      <c r="AH17" s="207"/>
      <c r="AI17" s="207"/>
      <c r="AJ17" s="207"/>
      <c r="AK17" s="207"/>
      <c r="AL17" s="207"/>
      <c r="AM17" s="207"/>
      <c r="AN17" s="207"/>
      <c r="AO17" s="207"/>
      <c r="AP17" s="207"/>
      <c r="AQ17" s="207"/>
      <c r="AR17" s="207"/>
    </row>
    <row r="18" spans="1:44" s="218" customFormat="1" x14ac:dyDescent="0.25">
      <c r="A18" s="207"/>
      <c r="B18" s="278"/>
      <c r="C18" s="278"/>
      <c r="D18" s="278"/>
      <c r="E18" s="277"/>
      <c r="F18" s="277"/>
      <c r="G18" s="277"/>
      <c r="H18" s="222"/>
      <c r="I18" s="222"/>
      <c r="J18" s="222"/>
      <c r="K18" s="222"/>
      <c r="L18" s="222"/>
      <c r="M18" s="222"/>
      <c r="N18" s="222"/>
      <c r="O18" s="223"/>
      <c r="P18" s="207"/>
      <c r="Q18" s="224"/>
      <c r="R18" s="224"/>
      <c r="S18" s="224"/>
      <c r="T18" s="225"/>
      <c r="U18" s="226"/>
      <c r="V18" s="207"/>
      <c r="W18" s="207"/>
      <c r="X18" s="207"/>
      <c r="Y18" s="207"/>
      <c r="Z18" s="207"/>
      <c r="AA18" s="222"/>
      <c r="AB18" s="222"/>
      <c r="AC18" s="222"/>
      <c r="AD18" s="222"/>
      <c r="AE18" s="222"/>
      <c r="AF18" s="227"/>
      <c r="AG18" s="227"/>
      <c r="AH18" s="207"/>
      <c r="AI18" s="207"/>
      <c r="AJ18" s="207"/>
      <c r="AK18" s="207"/>
      <c r="AL18" s="207"/>
      <c r="AM18" s="207"/>
      <c r="AN18" s="207"/>
      <c r="AO18" s="207"/>
      <c r="AP18" s="207"/>
      <c r="AQ18" s="207"/>
      <c r="AR18" s="207"/>
    </row>
    <row r="19" spans="1:44" s="218" customFormat="1" x14ac:dyDescent="0.25">
      <c r="A19" s="207"/>
      <c r="B19" s="279"/>
      <c r="C19" s="279"/>
      <c r="D19" s="279"/>
      <c r="E19" s="280"/>
      <c r="F19" s="280"/>
      <c r="G19" s="280"/>
      <c r="H19" s="228"/>
      <c r="I19" s="228"/>
      <c r="J19" s="228"/>
      <c r="K19" s="228"/>
      <c r="L19" s="229"/>
      <c r="M19" s="229"/>
      <c r="N19" s="229"/>
      <c r="O19" s="216"/>
      <c r="P19" s="226"/>
      <c r="Q19" s="228"/>
      <c r="R19" s="230"/>
      <c r="S19" s="228"/>
      <c r="T19" s="231"/>
      <c r="U19" s="232"/>
      <c r="V19" s="222"/>
      <c r="W19" s="222"/>
      <c r="X19" s="222"/>
      <c r="Y19" s="222"/>
      <c r="Z19" s="226"/>
      <c r="AA19" s="207"/>
      <c r="AB19" s="207"/>
      <c r="AC19" s="207"/>
      <c r="AD19" s="207"/>
      <c r="AE19" s="207"/>
      <c r="AF19" s="207"/>
      <c r="AG19" s="207"/>
      <c r="AH19" s="227"/>
      <c r="AI19" s="227"/>
      <c r="AJ19" s="227"/>
      <c r="AK19" s="227"/>
      <c r="AL19" s="227"/>
      <c r="AM19" s="227"/>
      <c r="AN19" s="207"/>
      <c r="AO19" s="207"/>
      <c r="AP19" s="207"/>
      <c r="AQ19" s="207"/>
      <c r="AR19" s="207"/>
    </row>
    <row r="20" spans="1:44" s="218" customFormat="1" x14ac:dyDescent="0.25">
      <c r="A20" s="207"/>
      <c r="B20" s="281"/>
      <c r="C20" s="281"/>
      <c r="D20" s="281"/>
      <c r="E20" s="236"/>
      <c r="F20" s="236"/>
      <c r="G20" s="236"/>
      <c r="H20" s="207"/>
      <c r="I20" s="207"/>
      <c r="J20" s="207"/>
      <c r="K20" s="228"/>
      <c r="L20" s="233"/>
      <c r="M20" s="233"/>
      <c r="N20" s="233"/>
      <c r="O20" s="234"/>
      <c r="P20" s="234"/>
      <c r="Q20" s="228"/>
      <c r="R20" s="230"/>
      <c r="S20" s="228"/>
      <c r="T20" s="231"/>
      <c r="U20" s="231"/>
      <c r="V20" s="230"/>
      <c r="W20" s="230"/>
      <c r="X20" s="230"/>
      <c r="Y20" s="235"/>
      <c r="Z20" s="235"/>
      <c r="AA20" s="207"/>
      <c r="AB20" s="207"/>
      <c r="AC20" s="207"/>
      <c r="AD20" s="207"/>
      <c r="AE20" s="207"/>
      <c r="AF20" s="207"/>
      <c r="AG20" s="207"/>
      <c r="AH20" s="236"/>
      <c r="AI20" s="230"/>
      <c r="AJ20" s="236"/>
      <c r="AK20" s="230"/>
      <c r="AL20" s="236"/>
      <c r="AM20" s="230"/>
      <c r="AN20" s="207"/>
      <c r="AO20" s="207"/>
      <c r="AP20" s="207"/>
      <c r="AQ20" s="207"/>
      <c r="AR20" s="207"/>
    </row>
    <row r="21" spans="1:44" s="218" customFormat="1" x14ac:dyDescent="0.25">
      <c r="A21" s="207"/>
      <c r="B21" s="282"/>
      <c r="C21" s="282"/>
      <c r="D21" s="282"/>
      <c r="E21" s="236"/>
      <c r="F21" s="236"/>
      <c r="G21" s="236"/>
      <c r="H21" s="207"/>
      <c r="I21" s="207"/>
      <c r="J21" s="207"/>
      <c r="K21" s="228"/>
      <c r="L21" s="233"/>
      <c r="M21" s="233"/>
      <c r="N21" s="233"/>
      <c r="O21" s="237"/>
      <c r="P21" s="237"/>
      <c r="Q21" s="228"/>
      <c r="R21" s="230"/>
      <c r="S21" s="228"/>
      <c r="T21" s="236"/>
      <c r="U21" s="231"/>
      <c r="V21" s="233"/>
      <c r="W21" s="233"/>
      <c r="X21" s="233"/>
      <c r="Y21" s="238"/>
      <c r="Z21" s="238"/>
      <c r="AA21" s="207"/>
      <c r="AB21" s="207"/>
      <c r="AC21" s="207"/>
      <c r="AD21" s="207"/>
      <c r="AE21" s="207"/>
      <c r="AF21" s="207"/>
      <c r="AG21" s="207"/>
      <c r="AH21" s="236"/>
      <c r="AI21" s="239"/>
      <c r="AJ21" s="236"/>
      <c r="AK21" s="239"/>
      <c r="AL21" s="236"/>
      <c r="AM21" s="239"/>
      <c r="AN21" s="207"/>
      <c r="AO21" s="207"/>
      <c r="AP21" s="207"/>
      <c r="AQ21" s="207"/>
      <c r="AR21" s="207"/>
    </row>
    <row r="22" spans="1:44" s="218" customFormat="1" x14ac:dyDescent="0.25">
      <c r="A22" s="207"/>
      <c r="B22" s="282"/>
      <c r="C22" s="282"/>
      <c r="D22" s="282"/>
      <c r="E22" s="236"/>
      <c r="F22" s="236"/>
      <c r="G22" s="236"/>
      <c r="H22" s="207"/>
      <c r="I22" s="207"/>
      <c r="J22" s="207"/>
      <c r="K22" s="228"/>
      <c r="L22" s="233"/>
      <c r="M22" s="233"/>
      <c r="N22" s="233"/>
      <c r="O22" s="237"/>
      <c r="P22" s="237"/>
      <c r="Q22" s="228"/>
      <c r="R22" s="230"/>
      <c r="S22" s="228"/>
      <c r="T22" s="240"/>
      <c r="U22" s="231"/>
      <c r="V22" s="233"/>
      <c r="W22" s="233"/>
      <c r="X22" s="233"/>
      <c r="Y22" s="238"/>
      <c r="Z22" s="238"/>
      <c r="AA22" s="207"/>
      <c r="AB22" s="207"/>
      <c r="AC22" s="207"/>
      <c r="AD22" s="207"/>
      <c r="AE22" s="207"/>
      <c r="AF22" s="207"/>
      <c r="AG22" s="207"/>
      <c r="AH22" s="236"/>
      <c r="AI22" s="239"/>
      <c r="AJ22" s="236"/>
      <c r="AK22" s="239"/>
      <c r="AL22" s="236"/>
      <c r="AM22" s="239"/>
      <c r="AN22" s="207"/>
      <c r="AO22" s="207"/>
      <c r="AP22" s="207"/>
      <c r="AQ22" s="207"/>
      <c r="AR22" s="207"/>
    </row>
    <row r="23" spans="1:44" s="218" customFormat="1" x14ac:dyDescent="0.25">
      <c r="A23" s="207"/>
      <c r="B23" s="278"/>
      <c r="C23" s="278"/>
      <c r="D23" s="278"/>
      <c r="E23" s="236"/>
      <c r="F23" s="236"/>
      <c r="G23" s="236"/>
      <c r="H23" s="207"/>
      <c r="I23" s="207"/>
      <c r="J23" s="207"/>
      <c r="K23" s="228"/>
      <c r="L23" s="233"/>
      <c r="M23" s="233"/>
      <c r="N23" s="233"/>
      <c r="O23" s="237"/>
      <c r="P23" s="237"/>
      <c r="Q23" s="232"/>
      <c r="R23" s="241"/>
      <c r="S23" s="216"/>
      <c r="T23" s="240"/>
      <c r="U23" s="231"/>
      <c r="V23" s="233"/>
      <c r="W23" s="233"/>
      <c r="X23" s="233"/>
      <c r="Y23" s="238"/>
      <c r="Z23" s="238"/>
      <c r="AA23" s="207"/>
      <c r="AB23" s="207"/>
      <c r="AC23" s="207"/>
      <c r="AD23" s="207"/>
      <c r="AE23" s="207"/>
      <c r="AF23" s="207"/>
      <c r="AG23" s="207"/>
      <c r="AH23" s="236"/>
      <c r="AI23" s="239"/>
      <c r="AJ23" s="236"/>
      <c r="AK23" s="239"/>
      <c r="AL23" s="236"/>
      <c r="AM23" s="239"/>
      <c r="AN23" s="207"/>
      <c r="AO23" s="207"/>
      <c r="AP23" s="207"/>
      <c r="AQ23" s="207"/>
      <c r="AR23" s="207"/>
    </row>
    <row r="24" spans="1:44" s="218" customFormat="1" x14ac:dyDescent="0.25">
      <c r="A24" s="207"/>
      <c r="B24" s="207"/>
      <c r="C24" s="207"/>
      <c r="D24" s="207"/>
      <c r="E24" s="207"/>
      <c r="F24" s="207"/>
      <c r="G24" s="207"/>
      <c r="H24" s="214"/>
      <c r="I24" s="214"/>
      <c r="J24" s="214"/>
      <c r="K24" s="214"/>
      <c r="L24" s="216"/>
      <c r="M24" s="216"/>
      <c r="N24" s="214"/>
      <c r="O24" s="214"/>
      <c r="P24" s="214"/>
      <c r="Q24" s="224"/>
      <c r="R24" s="224"/>
      <c r="S24" s="224"/>
      <c r="T24" s="217"/>
      <c r="U24" s="214"/>
      <c r="V24" s="214"/>
      <c r="W24" s="214"/>
      <c r="X24" s="214"/>
      <c r="Y24" s="216"/>
      <c r="Z24" s="216"/>
      <c r="AA24" s="214"/>
      <c r="AB24" s="214"/>
      <c r="AC24" s="214"/>
      <c r="AD24" s="214"/>
      <c r="AE24" s="214"/>
      <c r="AF24" s="214"/>
      <c r="AG24" s="207"/>
      <c r="AH24" s="207"/>
      <c r="AI24" s="207"/>
      <c r="AJ24" s="207"/>
      <c r="AK24" s="207"/>
      <c r="AL24" s="207"/>
      <c r="AM24" s="207"/>
      <c r="AN24" s="207"/>
      <c r="AO24" s="207"/>
      <c r="AP24" s="207"/>
      <c r="AQ24" s="207"/>
      <c r="AR24" s="207"/>
    </row>
    <row r="25" spans="1:44" s="218" customFormat="1" x14ac:dyDescent="0.25">
      <c r="A25" s="207"/>
      <c r="B25" s="207"/>
      <c r="C25" s="207"/>
      <c r="D25" s="207"/>
      <c r="E25" s="207"/>
      <c r="F25" s="207"/>
      <c r="G25" s="207"/>
      <c r="H25" s="214"/>
      <c r="I25" s="214"/>
      <c r="J25" s="214"/>
      <c r="K25" s="207"/>
      <c r="L25" s="207"/>
      <c r="M25" s="207"/>
      <c r="N25" s="214"/>
      <c r="O25" s="214"/>
      <c r="P25" s="214"/>
      <c r="Q25" s="240"/>
      <c r="R25" s="214"/>
      <c r="S25" s="231"/>
      <c r="T25" s="217"/>
      <c r="U25" s="214"/>
      <c r="V25" s="214"/>
      <c r="W25" s="214"/>
      <c r="X25" s="214"/>
      <c r="Y25" s="216"/>
      <c r="Z25" s="216"/>
      <c r="AA25" s="214"/>
      <c r="AB25" s="214"/>
      <c r="AC25" s="214"/>
      <c r="AD25" s="214"/>
      <c r="AE25" s="214"/>
      <c r="AF25" s="214"/>
      <c r="AG25" s="207"/>
      <c r="AH25" s="207"/>
      <c r="AI25" s="207"/>
      <c r="AJ25" s="207"/>
      <c r="AK25" s="207"/>
      <c r="AL25" s="207"/>
      <c r="AM25" s="207"/>
      <c r="AN25" s="207"/>
      <c r="AO25" s="207"/>
      <c r="AP25" s="207"/>
      <c r="AQ25" s="207"/>
      <c r="AR25" s="207"/>
    </row>
    <row r="26" spans="1:44" x14ac:dyDescent="0.25">
      <c r="A26" s="207"/>
      <c r="B26" s="207"/>
      <c r="C26" s="207"/>
      <c r="D26" s="207"/>
      <c r="E26" s="207"/>
      <c r="F26" s="207"/>
      <c r="G26" s="207"/>
      <c r="H26" s="212"/>
      <c r="I26" s="212"/>
      <c r="J26" s="212"/>
      <c r="K26" s="214"/>
      <c r="L26" s="216"/>
      <c r="M26" s="216"/>
      <c r="N26" s="207"/>
      <c r="O26" s="212"/>
      <c r="P26" s="207"/>
      <c r="Q26" s="242"/>
      <c r="R26" s="230"/>
      <c r="S26" s="242"/>
      <c r="T26" s="207"/>
      <c r="U26" s="207"/>
      <c r="V26" s="207"/>
      <c r="W26" s="207"/>
      <c r="X26" s="207"/>
      <c r="Y26" s="207"/>
      <c r="Z26" s="207"/>
      <c r="AA26" s="207"/>
      <c r="AB26" s="207"/>
      <c r="AC26" s="207"/>
      <c r="AD26" s="207"/>
      <c r="AE26" s="207"/>
      <c r="AF26" s="212"/>
      <c r="AG26" s="207"/>
      <c r="AH26" s="207"/>
      <c r="AI26" s="207"/>
      <c r="AJ26" s="207"/>
      <c r="AK26" s="207"/>
      <c r="AL26" s="207"/>
      <c r="AM26" s="207"/>
      <c r="AN26" s="207"/>
      <c r="AO26" s="207"/>
      <c r="AP26" s="207"/>
      <c r="AQ26" s="207"/>
      <c r="AR26" s="212"/>
    </row>
    <row r="27" spans="1:44" ht="21" x14ac:dyDescent="0.25">
      <c r="A27" s="207"/>
      <c r="B27" s="219"/>
      <c r="C27" s="219"/>
      <c r="D27" s="219"/>
      <c r="E27" s="219"/>
      <c r="F27" s="219"/>
      <c r="G27" s="219"/>
      <c r="H27" s="212"/>
      <c r="I27" s="212"/>
      <c r="J27" s="212"/>
      <c r="K27" s="243"/>
      <c r="L27" s="244"/>
      <c r="M27" s="244"/>
      <c r="N27" s="245"/>
      <c r="O27" s="212"/>
      <c r="P27" s="207"/>
      <c r="Q27" s="242"/>
      <c r="R27" s="230"/>
      <c r="S27" s="242"/>
      <c r="T27" s="207"/>
      <c r="U27" s="207"/>
      <c r="V27" s="207"/>
      <c r="W27" s="207"/>
      <c r="X27" s="207"/>
      <c r="Y27" s="207"/>
      <c r="Z27" s="207"/>
      <c r="AA27" s="207"/>
      <c r="AB27" s="207"/>
      <c r="AC27" s="207"/>
      <c r="AD27" s="207"/>
      <c r="AE27" s="207"/>
      <c r="AF27" s="207"/>
      <c r="AG27" s="207"/>
      <c r="AH27" s="207"/>
      <c r="AI27" s="207"/>
      <c r="AJ27" s="207"/>
      <c r="AK27" s="207"/>
      <c r="AL27" s="207"/>
      <c r="AM27" s="207"/>
      <c r="AN27" s="207"/>
      <c r="AO27" s="207"/>
      <c r="AP27" s="207"/>
      <c r="AQ27" s="207"/>
      <c r="AR27" s="207"/>
    </row>
    <row r="28" spans="1:44" ht="21" x14ac:dyDescent="0.25">
      <c r="A28" s="207"/>
      <c r="B28" s="283"/>
      <c r="C28" s="283"/>
      <c r="D28" s="283"/>
      <c r="E28" s="284"/>
      <c r="F28" s="284"/>
      <c r="G28" s="284"/>
      <c r="H28" s="246"/>
      <c r="I28" s="246"/>
      <c r="J28" s="246"/>
      <c r="K28" s="247"/>
      <c r="L28" s="244"/>
      <c r="M28" s="244"/>
      <c r="N28" s="207"/>
      <c r="O28" s="207"/>
      <c r="P28" s="207"/>
      <c r="Q28" s="242"/>
      <c r="R28" s="230"/>
      <c r="S28" s="242"/>
      <c r="T28" s="207"/>
      <c r="U28" s="207"/>
      <c r="V28" s="207"/>
      <c r="W28" s="207"/>
      <c r="X28" s="207"/>
      <c r="Y28" s="207"/>
      <c r="Z28" s="207"/>
      <c r="AA28" s="207"/>
      <c r="AB28" s="207"/>
      <c r="AC28" s="207"/>
      <c r="AD28" s="207"/>
      <c r="AE28" s="207"/>
      <c r="AF28" s="207"/>
      <c r="AG28" s="207"/>
      <c r="AH28" s="207"/>
      <c r="AI28" s="207"/>
      <c r="AJ28" s="207"/>
      <c r="AK28" s="207"/>
      <c r="AL28" s="207"/>
      <c r="AM28" s="207"/>
      <c r="AN28" s="207"/>
      <c r="AO28" s="207"/>
      <c r="AP28" s="207"/>
      <c r="AQ28" s="207"/>
      <c r="AR28" s="207"/>
    </row>
    <row r="29" spans="1:44" s="251" customFormat="1" x14ac:dyDescent="0.25">
      <c r="A29" s="213"/>
      <c r="B29" s="279"/>
      <c r="C29" s="279"/>
      <c r="D29" s="279"/>
      <c r="E29" s="285"/>
      <c r="F29" s="285"/>
      <c r="G29" s="285"/>
      <c r="H29" s="248"/>
      <c r="I29" s="248"/>
      <c r="J29" s="248"/>
      <c r="K29" s="249"/>
      <c r="L29" s="249"/>
      <c r="M29" s="249"/>
      <c r="N29" s="249"/>
      <c r="O29" s="249"/>
      <c r="P29" s="249"/>
      <c r="Q29" s="250"/>
      <c r="R29" s="230"/>
      <c r="S29" s="228"/>
      <c r="T29" s="213"/>
      <c r="U29" s="213"/>
      <c r="V29" s="207"/>
      <c r="W29" s="207"/>
      <c r="X29" s="207"/>
      <c r="Y29" s="207"/>
      <c r="Z29" s="207"/>
      <c r="AA29" s="213"/>
      <c r="AB29" s="213"/>
      <c r="AC29" s="213"/>
      <c r="AD29" s="213"/>
      <c r="AE29" s="213"/>
      <c r="AF29" s="213"/>
      <c r="AG29" s="213"/>
      <c r="AH29" s="213"/>
      <c r="AI29" s="213"/>
      <c r="AJ29" s="213"/>
      <c r="AK29" s="213"/>
      <c r="AL29" s="213"/>
      <c r="AM29" s="213"/>
      <c r="AN29" s="213"/>
      <c r="AO29" s="213"/>
      <c r="AP29" s="213"/>
      <c r="AQ29" s="213"/>
      <c r="AR29" s="213"/>
    </row>
    <row r="30" spans="1:44" s="251" customFormat="1" x14ac:dyDescent="0.25">
      <c r="A30" s="213"/>
      <c r="B30" s="228"/>
      <c r="C30" s="228"/>
      <c r="D30" s="228"/>
      <c r="E30" s="260"/>
      <c r="F30" s="260"/>
      <c r="G30" s="260"/>
      <c r="H30" s="248"/>
      <c r="I30" s="248"/>
      <c r="J30" s="248"/>
      <c r="K30" s="247"/>
      <c r="L30" s="244"/>
      <c r="M30" s="244"/>
      <c r="N30" s="249"/>
      <c r="O30" s="249"/>
      <c r="P30" s="249"/>
      <c r="Q30" s="249"/>
      <c r="R30" s="249"/>
      <c r="S30" s="228"/>
      <c r="T30" s="213"/>
      <c r="U30" s="213"/>
      <c r="V30" s="207"/>
      <c r="W30" s="207"/>
      <c r="X30" s="207"/>
      <c r="Y30" s="207"/>
      <c r="Z30" s="207"/>
      <c r="AA30" s="213"/>
      <c r="AB30" s="213"/>
      <c r="AC30" s="213"/>
      <c r="AD30" s="213"/>
      <c r="AE30" s="213"/>
      <c r="AF30" s="213"/>
      <c r="AG30" s="213"/>
      <c r="AH30" s="213"/>
      <c r="AI30" s="213"/>
      <c r="AJ30" s="213"/>
      <c r="AK30" s="213"/>
      <c r="AL30" s="213"/>
      <c r="AM30" s="213"/>
      <c r="AN30" s="213"/>
      <c r="AO30" s="213"/>
      <c r="AP30" s="213"/>
      <c r="AQ30" s="213"/>
      <c r="AR30" s="213"/>
    </row>
    <row r="31" spans="1:44" ht="15.75" x14ac:dyDescent="0.25">
      <c r="A31" s="207"/>
      <c r="B31" s="286"/>
      <c r="C31" s="286"/>
      <c r="D31" s="286"/>
      <c r="E31" s="287"/>
      <c r="F31" s="287"/>
      <c r="G31" s="287"/>
      <c r="H31" s="252"/>
      <c r="I31" s="252"/>
      <c r="J31" s="252"/>
      <c r="K31" s="228"/>
      <c r="L31" s="228"/>
      <c r="M31" s="228"/>
      <c r="N31" s="228"/>
      <c r="O31" s="228"/>
      <c r="P31" s="228"/>
      <c r="Q31" s="253"/>
      <c r="R31" s="228"/>
      <c r="S31" s="228"/>
      <c r="T31" s="207"/>
      <c r="U31" s="207"/>
      <c r="V31" s="207"/>
      <c r="W31" s="207"/>
      <c r="X31" s="207"/>
      <c r="Y31" s="207"/>
      <c r="Z31" s="207"/>
      <c r="AA31" s="207"/>
      <c r="AB31" s="207"/>
      <c r="AC31" s="207"/>
      <c r="AD31" s="207"/>
      <c r="AE31" s="207"/>
      <c r="AF31" s="207"/>
      <c r="AG31" s="207"/>
      <c r="AH31" s="207"/>
      <c r="AI31" s="207"/>
      <c r="AJ31" s="207"/>
      <c r="AK31" s="207"/>
      <c r="AL31" s="207"/>
      <c r="AM31" s="207"/>
      <c r="AN31" s="207"/>
      <c r="AO31" s="207"/>
      <c r="AP31" s="207"/>
      <c r="AQ31" s="207"/>
      <c r="AR31" s="207"/>
    </row>
    <row r="32" spans="1:44" ht="15.75" x14ac:dyDescent="0.25">
      <c r="A32" s="207"/>
      <c r="B32" s="288"/>
      <c r="C32" s="288"/>
      <c r="D32" s="288"/>
      <c r="E32" s="287"/>
      <c r="F32" s="287"/>
      <c r="G32" s="287"/>
      <c r="H32" s="252"/>
      <c r="I32" s="252"/>
      <c r="J32" s="252"/>
      <c r="K32" s="228"/>
      <c r="L32" s="228"/>
      <c r="M32" s="228"/>
      <c r="N32" s="228"/>
      <c r="O32" s="228"/>
      <c r="P32" s="228"/>
      <c r="Q32" s="254"/>
      <c r="R32" s="228"/>
      <c r="S32" s="228"/>
      <c r="T32" s="207"/>
      <c r="U32" s="207"/>
      <c r="V32" s="207"/>
      <c r="W32" s="207"/>
      <c r="X32" s="207"/>
      <c r="Y32" s="207"/>
      <c r="Z32" s="207"/>
      <c r="AA32" s="207"/>
      <c r="AB32" s="207"/>
      <c r="AC32" s="207"/>
      <c r="AD32" s="207"/>
      <c r="AE32" s="207"/>
      <c r="AF32" s="207"/>
      <c r="AG32" s="232"/>
      <c r="AH32" s="207"/>
      <c r="AI32" s="207"/>
      <c r="AJ32" s="255"/>
      <c r="AK32" s="207"/>
      <c r="AL32" s="207"/>
      <c r="AM32" s="207"/>
      <c r="AN32" s="207"/>
      <c r="AO32" s="207"/>
      <c r="AP32" s="207"/>
      <c r="AQ32" s="207"/>
      <c r="AR32" s="207"/>
    </row>
    <row r="33" spans="1:44" ht="15.75" x14ac:dyDescent="0.25">
      <c r="A33" s="207"/>
      <c r="B33" s="286"/>
      <c r="C33" s="286"/>
      <c r="D33" s="286"/>
      <c r="E33" s="287"/>
      <c r="F33" s="287"/>
      <c r="G33" s="287"/>
      <c r="H33" s="256"/>
      <c r="I33" s="256"/>
      <c r="J33" s="256"/>
      <c r="K33" s="212"/>
      <c r="L33" s="207"/>
      <c r="M33" s="207"/>
      <c r="N33" s="228"/>
      <c r="O33" s="228"/>
      <c r="P33" s="228"/>
      <c r="Q33" s="254"/>
      <c r="R33" s="228"/>
      <c r="S33" s="228"/>
      <c r="T33" s="207"/>
      <c r="U33" s="207"/>
      <c r="V33" s="207"/>
      <c r="W33" s="207"/>
      <c r="X33" s="207"/>
      <c r="Y33" s="207"/>
      <c r="Z33" s="207"/>
      <c r="AA33" s="207"/>
      <c r="AB33" s="207"/>
      <c r="AC33" s="207"/>
      <c r="AD33" s="207"/>
      <c r="AE33" s="207"/>
      <c r="AF33" s="207"/>
      <c r="AG33" s="207"/>
      <c r="AH33" s="207"/>
      <c r="AI33" s="207"/>
      <c r="AJ33" s="257"/>
      <c r="AK33" s="207"/>
      <c r="AL33" s="207"/>
      <c r="AM33" s="207"/>
      <c r="AN33" s="207"/>
      <c r="AO33" s="207"/>
      <c r="AP33" s="207"/>
      <c r="AQ33" s="207"/>
      <c r="AR33" s="207"/>
    </row>
    <row r="34" spans="1:44" ht="15.75" x14ac:dyDescent="0.25">
      <c r="A34" s="207"/>
      <c r="B34" s="289"/>
      <c r="C34" s="289"/>
      <c r="D34" s="289"/>
      <c r="E34" s="290"/>
      <c r="F34" s="290"/>
      <c r="G34" s="290"/>
      <c r="H34" s="258"/>
      <c r="I34" s="258"/>
      <c r="J34" s="258"/>
      <c r="K34" s="255"/>
      <c r="L34" s="244"/>
      <c r="M34" s="244"/>
      <c r="N34" s="228"/>
      <c r="O34" s="228"/>
      <c r="P34" s="228"/>
      <c r="Q34" s="254"/>
      <c r="R34" s="228"/>
      <c r="S34" s="228"/>
      <c r="T34" s="207"/>
      <c r="U34" s="207"/>
      <c r="V34" s="212"/>
      <c r="W34" s="212"/>
      <c r="X34" s="212"/>
      <c r="Y34" s="212"/>
      <c r="Z34" s="212"/>
      <c r="AA34" s="207"/>
      <c r="AB34" s="207"/>
      <c r="AC34" s="207"/>
      <c r="AD34" s="207"/>
      <c r="AE34" s="207"/>
      <c r="AF34" s="207"/>
      <c r="AG34" s="207"/>
      <c r="AH34" s="207"/>
      <c r="AI34" s="207"/>
      <c r="AJ34" s="207"/>
      <c r="AK34" s="207"/>
      <c r="AL34" s="207"/>
      <c r="AM34" s="207"/>
      <c r="AN34" s="207"/>
      <c r="AO34" s="207"/>
      <c r="AP34" s="207"/>
      <c r="AQ34" s="207"/>
      <c r="AR34" s="207"/>
    </row>
    <row r="35" spans="1:44" s="215" customFormat="1" ht="15.75" x14ac:dyDescent="0.25">
      <c r="A35" s="212"/>
      <c r="B35" s="228"/>
      <c r="C35" s="228"/>
      <c r="D35" s="228"/>
      <c r="E35" s="291"/>
      <c r="F35" s="291"/>
      <c r="G35" s="291"/>
      <c r="H35" s="258"/>
      <c r="I35" s="258"/>
      <c r="J35" s="258"/>
      <c r="K35" s="259"/>
      <c r="L35" s="244"/>
      <c r="M35" s="244"/>
      <c r="N35" s="260"/>
      <c r="O35" s="260"/>
      <c r="P35" s="260"/>
      <c r="Q35" s="254"/>
      <c r="R35" s="260"/>
      <c r="S35" s="228"/>
      <c r="T35" s="212"/>
      <c r="U35" s="212"/>
      <c r="V35" s="207"/>
      <c r="W35" s="207"/>
      <c r="X35" s="207"/>
      <c r="Y35" s="207"/>
      <c r="Z35" s="207"/>
      <c r="AA35" s="212"/>
      <c r="AB35" s="212"/>
      <c r="AC35" s="212"/>
      <c r="AD35" s="212"/>
      <c r="AE35" s="212"/>
      <c r="AF35" s="212"/>
      <c r="AG35" s="212"/>
      <c r="AH35" s="212"/>
      <c r="AI35" s="212"/>
      <c r="AJ35" s="214"/>
      <c r="AK35" s="212"/>
      <c r="AL35" s="212"/>
      <c r="AM35" s="212"/>
      <c r="AN35" s="212"/>
      <c r="AO35" s="212"/>
      <c r="AP35" s="212"/>
      <c r="AQ35" s="212"/>
      <c r="AR35" s="212"/>
    </row>
    <row r="36" spans="1:44" ht="15.75" x14ac:dyDescent="0.25">
      <c r="A36" s="207"/>
      <c r="B36" s="289"/>
      <c r="C36" s="289"/>
      <c r="D36" s="289"/>
      <c r="E36" s="290"/>
      <c r="F36" s="290"/>
      <c r="G36" s="290"/>
      <c r="H36" s="258"/>
      <c r="I36" s="258"/>
      <c r="J36" s="258"/>
      <c r="K36" s="228"/>
      <c r="L36" s="228"/>
      <c r="M36" s="228"/>
      <c r="N36" s="228"/>
      <c r="O36" s="228"/>
      <c r="P36" s="228"/>
      <c r="Q36" s="254"/>
      <c r="R36" s="228"/>
      <c r="S36" s="228"/>
      <c r="T36" s="207"/>
      <c r="U36" s="207"/>
      <c r="V36" s="207"/>
      <c r="W36" s="207"/>
      <c r="X36" s="207"/>
      <c r="Y36" s="207"/>
      <c r="Z36" s="207"/>
      <c r="AA36" s="207"/>
      <c r="AB36" s="207"/>
      <c r="AC36" s="207"/>
      <c r="AD36" s="207"/>
      <c r="AE36" s="207"/>
      <c r="AF36" s="207"/>
      <c r="AG36" s="207"/>
      <c r="AH36" s="207"/>
      <c r="AI36" s="207"/>
      <c r="AJ36" s="207"/>
      <c r="AK36" s="207"/>
      <c r="AL36" s="207"/>
      <c r="AM36" s="207"/>
      <c r="AN36" s="207"/>
      <c r="AO36" s="207"/>
      <c r="AP36" s="207"/>
      <c r="AQ36" s="207"/>
      <c r="AR36" s="207"/>
    </row>
    <row r="37" spans="1:44" ht="15.75" x14ac:dyDescent="0.25">
      <c r="A37" s="207"/>
      <c r="B37" s="228"/>
      <c r="C37" s="228"/>
      <c r="D37" s="228"/>
      <c r="E37" s="292"/>
      <c r="F37" s="292"/>
      <c r="G37" s="292"/>
      <c r="H37" s="256"/>
      <c r="I37" s="256"/>
      <c r="J37" s="256"/>
      <c r="K37" s="228"/>
      <c r="L37" s="228"/>
      <c r="M37" s="228"/>
      <c r="N37" s="228"/>
      <c r="O37" s="228"/>
      <c r="P37" s="228"/>
      <c r="Q37" s="261"/>
      <c r="R37" s="228"/>
      <c r="S37" s="228"/>
      <c r="T37" s="207"/>
      <c r="U37" s="207"/>
      <c r="V37" s="207"/>
      <c r="W37" s="207"/>
      <c r="X37" s="207"/>
      <c r="Y37" s="207"/>
      <c r="Z37" s="207"/>
      <c r="AA37" s="207"/>
      <c r="AB37" s="207"/>
      <c r="AC37" s="207"/>
      <c r="AD37" s="207"/>
      <c r="AE37" s="207"/>
      <c r="AF37" s="207"/>
      <c r="AG37" s="207"/>
      <c r="AH37" s="207"/>
      <c r="AI37" s="207"/>
      <c r="AJ37" s="207"/>
      <c r="AK37" s="207"/>
      <c r="AL37" s="207"/>
      <c r="AM37" s="207"/>
      <c r="AN37" s="207"/>
      <c r="AO37" s="207"/>
      <c r="AP37" s="207"/>
      <c r="AQ37" s="207"/>
      <c r="AR37" s="207"/>
    </row>
    <row r="38" spans="1:44" x14ac:dyDescent="0.25">
      <c r="A38" s="207"/>
      <c r="B38" s="289"/>
      <c r="C38" s="289"/>
      <c r="D38" s="289"/>
      <c r="E38" s="293"/>
      <c r="F38" s="293"/>
      <c r="G38" s="293"/>
      <c r="H38" s="256"/>
      <c r="I38" s="256"/>
      <c r="J38" s="256"/>
      <c r="K38" s="212"/>
      <c r="L38" s="207"/>
      <c r="M38" s="207"/>
      <c r="N38" s="207"/>
      <c r="O38" s="228"/>
      <c r="P38" s="228"/>
      <c r="Q38" s="262"/>
      <c r="R38" s="228"/>
      <c r="S38" s="228"/>
      <c r="T38" s="207"/>
      <c r="U38" s="207"/>
      <c r="V38" s="207"/>
      <c r="W38" s="207"/>
      <c r="X38" s="207"/>
      <c r="Y38" s="207"/>
      <c r="Z38" s="207"/>
      <c r="AA38" s="207"/>
      <c r="AB38" s="207"/>
      <c r="AC38" s="207"/>
      <c r="AD38" s="207"/>
      <c r="AE38" s="207"/>
      <c r="AF38" s="207"/>
      <c r="AG38" s="207"/>
      <c r="AH38" s="207"/>
      <c r="AI38" s="207"/>
      <c r="AJ38" s="207"/>
      <c r="AK38" s="207"/>
      <c r="AL38" s="207"/>
      <c r="AM38" s="207"/>
      <c r="AN38" s="207"/>
      <c r="AO38" s="207"/>
      <c r="AP38" s="207"/>
      <c r="AQ38" s="207"/>
      <c r="AR38" s="207"/>
    </row>
    <row r="39" spans="1:44" x14ac:dyDescent="0.25">
      <c r="A39" s="207"/>
      <c r="B39" s="228"/>
      <c r="C39" s="228"/>
      <c r="D39" s="228"/>
      <c r="E39" s="260"/>
      <c r="F39" s="260"/>
      <c r="G39" s="260"/>
      <c r="H39" s="228"/>
      <c r="I39" s="228"/>
      <c r="J39" s="228"/>
      <c r="K39" s="228"/>
      <c r="L39" s="228"/>
      <c r="M39" s="228"/>
      <c r="N39" s="228"/>
      <c r="O39" s="228"/>
      <c r="P39" s="228"/>
      <c r="Q39" s="228"/>
      <c r="R39" s="228"/>
      <c r="S39" s="228"/>
      <c r="T39" s="207"/>
      <c r="U39" s="207"/>
      <c r="V39" s="207"/>
      <c r="W39" s="207"/>
      <c r="X39" s="207"/>
      <c r="Y39" s="207"/>
      <c r="Z39" s="207"/>
      <c r="AA39" s="207"/>
      <c r="AB39" s="207"/>
      <c r="AC39" s="207"/>
      <c r="AD39" s="207"/>
      <c r="AE39" s="207"/>
      <c r="AF39" s="207"/>
      <c r="AG39" s="207"/>
      <c r="AH39" s="207"/>
      <c r="AI39" s="207"/>
      <c r="AJ39" s="207"/>
      <c r="AK39" s="207"/>
      <c r="AL39" s="207"/>
      <c r="AM39" s="207"/>
      <c r="AN39" s="207"/>
      <c r="AO39" s="207"/>
      <c r="AP39" s="207"/>
      <c r="AQ39" s="207"/>
      <c r="AR39" s="207"/>
    </row>
    <row r="40" spans="1:44" x14ac:dyDescent="0.25">
      <c r="A40" s="207"/>
      <c r="B40" s="228"/>
      <c r="C40" s="228"/>
      <c r="D40" s="228"/>
      <c r="E40" s="287"/>
      <c r="F40" s="287"/>
      <c r="G40" s="287"/>
      <c r="H40" s="207"/>
      <c r="I40" s="207"/>
      <c r="J40" s="207"/>
      <c r="K40" s="207"/>
      <c r="L40" s="207"/>
      <c r="M40" s="207"/>
      <c r="N40" s="207"/>
      <c r="O40" s="228"/>
      <c r="P40" s="228"/>
      <c r="Q40" s="228"/>
      <c r="R40" s="228"/>
      <c r="S40" s="228"/>
      <c r="T40" s="207"/>
      <c r="U40" s="207"/>
      <c r="V40" s="207"/>
      <c r="W40" s="207"/>
      <c r="X40" s="207"/>
      <c r="Y40" s="207"/>
      <c r="Z40" s="207"/>
      <c r="AA40" s="207"/>
      <c r="AB40" s="207"/>
      <c r="AC40" s="207"/>
      <c r="AD40" s="207"/>
      <c r="AE40" s="207"/>
      <c r="AF40" s="207"/>
      <c r="AG40" s="207"/>
      <c r="AH40" s="207"/>
      <c r="AI40" s="207"/>
      <c r="AJ40" s="207"/>
      <c r="AK40" s="207"/>
      <c r="AL40" s="207"/>
      <c r="AM40" s="207"/>
      <c r="AN40" s="207"/>
      <c r="AO40" s="207"/>
      <c r="AP40" s="207"/>
      <c r="AQ40" s="207"/>
      <c r="AR40" s="207"/>
    </row>
    <row r="41" spans="1:44" x14ac:dyDescent="0.25">
      <c r="A41" s="207"/>
      <c r="B41" s="294"/>
      <c r="C41" s="294"/>
      <c r="D41" s="294"/>
      <c r="E41" s="216"/>
      <c r="F41" s="216"/>
      <c r="G41" s="216"/>
      <c r="H41" s="207"/>
      <c r="I41" s="207"/>
      <c r="J41" s="207"/>
      <c r="K41" s="263"/>
      <c r="L41" s="207"/>
      <c r="M41" s="207"/>
      <c r="N41" s="207"/>
      <c r="O41" s="228"/>
      <c r="P41" s="228"/>
      <c r="Q41" s="228"/>
      <c r="R41" s="228"/>
      <c r="S41" s="228"/>
      <c r="T41" s="207"/>
      <c r="U41" s="207"/>
      <c r="V41" s="207"/>
      <c r="W41" s="207"/>
      <c r="X41" s="207"/>
      <c r="Y41" s="207"/>
      <c r="Z41" s="207"/>
      <c r="AA41" s="207"/>
      <c r="AB41" s="207"/>
      <c r="AC41" s="207"/>
      <c r="AD41" s="207"/>
      <c r="AE41" s="207"/>
      <c r="AF41" s="207"/>
      <c r="AG41" s="264"/>
      <c r="AH41" s="207"/>
      <c r="AI41" s="207"/>
      <c r="AJ41" s="207"/>
      <c r="AK41" s="207"/>
      <c r="AL41" s="207"/>
      <c r="AM41" s="207"/>
      <c r="AN41" s="207"/>
      <c r="AO41" s="207"/>
      <c r="AP41" s="207"/>
      <c r="AQ41" s="207"/>
      <c r="AR41" s="207"/>
    </row>
    <row r="42" spans="1:44" x14ac:dyDescent="0.25">
      <c r="A42" s="207"/>
      <c r="B42" s="294"/>
      <c r="C42" s="294"/>
      <c r="D42" s="294"/>
      <c r="E42" s="216"/>
      <c r="F42" s="216"/>
      <c r="G42" s="216"/>
      <c r="H42" s="265"/>
      <c r="I42" s="265"/>
      <c r="J42" s="265"/>
      <c r="K42" s="266"/>
      <c r="L42" s="228"/>
      <c r="M42" s="228"/>
      <c r="N42" s="228"/>
      <c r="O42" s="228"/>
      <c r="P42" s="228"/>
      <c r="Q42" s="228"/>
      <c r="R42" s="228"/>
      <c r="S42" s="228"/>
      <c r="T42" s="207"/>
      <c r="U42" s="207"/>
      <c r="V42" s="207"/>
      <c r="W42" s="207"/>
      <c r="X42" s="207"/>
      <c r="Y42" s="207"/>
      <c r="Z42" s="207"/>
      <c r="AA42" s="207"/>
      <c r="AB42" s="207"/>
      <c r="AC42" s="207"/>
      <c r="AD42" s="207"/>
      <c r="AE42" s="207"/>
      <c r="AF42" s="207"/>
      <c r="AG42" s="264"/>
      <c r="AH42" s="207"/>
      <c r="AI42" s="207"/>
      <c r="AJ42" s="207"/>
      <c r="AK42" s="207"/>
      <c r="AL42" s="207"/>
      <c r="AM42" s="207"/>
      <c r="AN42" s="207"/>
      <c r="AO42" s="207"/>
      <c r="AP42" s="207"/>
      <c r="AQ42" s="207"/>
      <c r="AR42" s="207"/>
    </row>
    <row r="43" spans="1:44" x14ac:dyDescent="0.25">
      <c r="A43" s="207"/>
      <c r="B43" s="294"/>
      <c r="C43" s="294"/>
      <c r="D43" s="294"/>
      <c r="E43" s="295"/>
      <c r="F43" s="295"/>
      <c r="G43" s="295"/>
      <c r="H43" s="228"/>
      <c r="I43" s="228"/>
      <c r="J43" s="228"/>
      <c r="K43" s="267"/>
      <c r="L43" s="228"/>
      <c r="M43" s="228"/>
      <c r="N43" s="228"/>
      <c r="O43" s="228"/>
      <c r="P43" s="228"/>
      <c r="Q43" s="228"/>
      <c r="R43" s="228"/>
      <c r="S43" s="228"/>
      <c r="T43" s="207"/>
      <c r="U43" s="207"/>
      <c r="V43" s="207"/>
      <c r="W43" s="207"/>
      <c r="X43" s="207"/>
      <c r="Y43" s="207"/>
      <c r="Z43" s="207"/>
      <c r="AA43" s="207"/>
      <c r="AB43" s="207"/>
      <c r="AC43" s="207"/>
      <c r="AD43" s="207"/>
      <c r="AE43" s="207"/>
      <c r="AF43" s="207"/>
      <c r="AG43" s="207"/>
      <c r="AH43" s="207"/>
      <c r="AI43" s="207"/>
      <c r="AJ43" s="207"/>
      <c r="AK43" s="207"/>
      <c r="AL43" s="207"/>
      <c r="AM43" s="207"/>
      <c r="AN43" s="207"/>
      <c r="AO43" s="207"/>
      <c r="AP43" s="207"/>
      <c r="AQ43" s="207"/>
      <c r="AR43" s="207"/>
    </row>
    <row r="44" spans="1:44" x14ac:dyDescent="0.25">
      <c r="A44" s="207"/>
      <c r="B44" s="296"/>
      <c r="C44" s="296"/>
      <c r="D44" s="296"/>
      <c r="E44" s="297"/>
      <c r="F44" s="297"/>
      <c r="G44" s="297"/>
      <c r="H44" s="268"/>
      <c r="I44" s="268"/>
      <c r="J44" s="268"/>
      <c r="K44" s="269"/>
      <c r="L44" s="228"/>
      <c r="M44" s="228"/>
      <c r="N44" s="228"/>
      <c r="O44" s="228"/>
      <c r="P44" s="228"/>
      <c r="Q44" s="228"/>
      <c r="R44" s="228"/>
      <c r="S44" s="228"/>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row>
    <row r="45" spans="1:44" x14ac:dyDescent="0.25">
      <c r="A45" s="207"/>
      <c r="B45" s="298"/>
      <c r="C45" s="298"/>
      <c r="D45" s="298" t="s">
        <v>20</v>
      </c>
      <c r="E45" s="293"/>
      <c r="F45" s="293"/>
      <c r="G45" s="293"/>
      <c r="H45" s="228"/>
      <c r="I45" s="228"/>
      <c r="J45" s="228"/>
      <c r="K45" s="267"/>
      <c r="L45" s="228"/>
      <c r="M45" s="228"/>
      <c r="N45" s="228"/>
      <c r="O45" s="228"/>
      <c r="P45" s="228"/>
      <c r="Q45" s="228"/>
      <c r="R45" s="228"/>
      <c r="S45" s="228"/>
      <c r="T45" s="207"/>
      <c r="U45" s="207"/>
      <c r="V45" s="207"/>
      <c r="W45" s="207"/>
      <c r="X45" s="207"/>
      <c r="Y45" s="207"/>
      <c r="Z45" s="207"/>
      <c r="AA45" s="207"/>
      <c r="AB45" s="207"/>
      <c r="AC45" s="207"/>
      <c r="AD45" s="207"/>
      <c r="AE45" s="207"/>
      <c r="AF45" s="207"/>
      <c r="AG45" s="207"/>
      <c r="AH45" s="207"/>
      <c r="AI45" s="207"/>
      <c r="AJ45" s="207"/>
      <c r="AK45" s="207"/>
      <c r="AL45" s="207"/>
      <c r="AM45" s="207"/>
      <c r="AN45" s="207"/>
      <c r="AO45" s="207"/>
      <c r="AP45" s="207"/>
      <c r="AQ45" s="207"/>
      <c r="AR45" s="207"/>
    </row>
    <row r="46" spans="1:44" x14ac:dyDescent="0.25">
      <c r="A46" s="207"/>
      <c r="B46" s="296"/>
      <c r="C46" s="296"/>
      <c r="D46" s="296"/>
      <c r="E46" s="297"/>
      <c r="F46" s="297"/>
      <c r="G46" s="297"/>
      <c r="H46" s="270"/>
      <c r="I46" s="270"/>
      <c r="J46" s="270"/>
      <c r="K46" s="269"/>
      <c r="L46" s="228"/>
      <c r="M46" s="228"/>
      <c r="N46" s="228"/>
      <c r="O46" s="228"/>
      <c r="P46" s="228"/>
      <c r="Q46" s="228"/>
      <c r="R46" s="228"/>
      <c r="S46" s="228"/>
      <c r="T46" s="207"/>
      <c r="U46" s="207"/>
      <c r="V46" s="207"/>
      <c r="W46" s="207"/>
      <c r="X46" s="207"/>
      <c r="Y46" s="207"/>
      <c r="Z46" s="207"/>
      <c r="AA46" s="207"/>
      <c r="AB46" s="207"/>
      <c r="AC46" s="207"/>
      <c r="AD46" s="207"/>
      <c r="AE46" s="207"/>
      <c r="AF46" s="207"/>
      <c r="AG46" s="207"/>
      <c r="AH46" s="207"/>
      <c r="AI46" s="207"/>
      <c r="AJ46" s="207"/>
      <c r="AK46" s="207"/>
      <c r="AL46" s="207"/>
      <c r="AM46" s="207"/>
      <c r="AN46" s="207"/>
      <c r="AO46" s="207"/>
      <c r="AP46" s="207"/>
      <c r="AQ46" s="207"/>
      <c r="AR46" s="207"/>
    </row>
    <row r="47" spans="1:44" x14ac:dyDescent="0.25">
      <c r="A47" s="207"/>
      <c r="B47" s="298"/>
      <c r="C47" s="298"/>
      <c r="D47" s="298"/>
      <c r="E47" s="293"/>
      <c r="F47" s="293"/>
      <c r="G47" s="293"/>
      <c r="H47" s="270"/>
      <c r="I47" s="270"/>
      <c r="J47" s="270"/>
      <c r="K47" s="269"/>
      <c r="L47" s="228"/>
      <c r="M47" s="228"/>
      <c r="N47" s="269"/>
      <c r="O47" s="270"/>
      <c r="P47" s="228"/>
      <c r="Q47" s="228"/>
      <c r="R47" s="228"/>
      <c r="S47" s="228"/>
      <c r="T47" s="207"/>
      <c r="U47" s="207"/>
      <c r="V47" s="207"/>
      <c r="W47" s="207"/>
      <c r="X47" s="207"/>
      <c r="Y47" s="207"/>
      <c r="Z47" s="207"/>
      <c r="AA47" s="207"/>
      <c r="AB47" s="207"/>
      <c r="AC47" s="207"/>
      <c r="AD47" s="207"/>
      <c r="AE47" s="207"/>
      <c r="AF47" s="207"/>
      <c r="AG47" s="207"/>
      <c r="AH47" s="207"/>
      <c r="AI47" s="207"/>
      <c r="AJ47" s="207"/>
      <c r="AK47" s="207"/>
      <c r="AL47" s="207"/>
      <c r="AM47" s="207"/>
      <c r="AN47" s="207"/>
      <c r="AO47" s="207"/>
      <c r="AP47" s="207"/>
      <c r="AQ47" s="207"/>
      <c r="AR47" s="207"/>
    </row>
    <row r="48" spans="1:44" x14ac:dyDescent="0.25">
      <c r="A48" s="207"/>
      <c r="B48" s="286"/>
      <c r="C48" s="286"/>
      <c r="D48" s="286"/>
      <c r="E48" s="297"/>
      <c r="F48" s="297"/>
      <c r="G48" s="297"/>
      <c r="H48" s="271"/>
      <c r="I48" s="271"/>
      <c r="J48" s="271"/>
      <c r="K48" s="269"/>
      <c r="L48" s="228"/>
      <c r="M48" s="228"/>
      <c r="N48" s="269"/>
      <c r="O48" s="270"/>
      <c r="P48" s="228"/>
      <c r="Q48" s="228"/>
      <c r="R48" s="228"/>
      <c r="S48" s="228"/>
      <c r="T48" s="207"/>
      <c r="U48" s="207"/>
      <c r="V48" s="207"/>
      <c r="W48" s="207"/>
      <c r="X48" s="207"/>
      <c r="Y48" s="207"/>
      <c r="Z48" s="207"/>
      <c r="AA48" s="207"/>
      <c r="AB48" s="207"/>
      <c r="AC48" s="207"/>
      <c r="AD48" s="207"/>
      <c r="AE48" s="207"/>
      <c r="AF48" s="207"/>
      <c r="AG48" s="207"/>
      <c r="AH48" s="207"/>
      <c r="AI48" s="207"/>
      <c r="AJ48" s="207"/>
      <c r="AK48" s="207"/>
      <c r="AL48" s="207"/>
      <c r="AM48" s="207"/>
      <c r="AN48" s="207"/>
      <c r="AO48" s="207"/>
      <c r="AP48" s="207"/>
      <c r="AQ48" s="207"/>
      <c r="AR48" s="207"/>
    </row>
    <row r="49" spans="1:44" x14ac:dyDescent="0.25">
      <c r="A49" s="207"/>
      <c r="B49" s="298"/>
      <c r="C49" s="298"/>
      <c r="D49" s="298"/>
      <c r="E49" s="293"/>
      <c r="F49" s="293"/>
      <c r="G49" s="293"/>
      <c r="H49" s="228"/>
      <c r="I49" s="228"/>
      <c r="J49" s="228"/>
      <c r="K49" s="267"/>
      <c r="L49" s="228"/>
      <c r="M49" s="228"/>
      <c r="N49" s="272"/>
      <c r="O49" s="228"/>
      <c r="P49" s="228"/>
      <c r="Q49" s="228"/>
      <c r="R49" s="228"/>
      <c r="S49" s="228"/>
      <c r="T49" s="207"/>
      <c r="U49" s="207"/>
      <c r="V49" s="207"/>
      <c r="W49" s="207"/>
      <c r="X49" s="207"/>
      <c r="Y49" s="207"/>
      <c r="Z49" s="207"/>
      <c r="AA49" s="207"/>
      <c r="AB49" s="207"/>
      <c r="AC49" s="207"/>
      <c r="AD49" s="207"/>
      <c r="AE49" s="207"/>
      <c r="AF49" s="207"/>
      <c r="AG49" s="207"/>
      <c r="AH49" s="207"/>
      <c r="AI49" s="207"/>
      <c r="AJ49" s="207"/>
      <c r="AK49" s="207"/>
      <c r="AL49" s="207"/>
      <c r="AM49" s="207"/>
      <c r="AN49" s="207"/>
      <c r="AO49" s="207"/>
      <c r="AP49" s="207"/>
      <c r="AQ49" s="207"/>
      <c r="AR49" s="207"/>
    </row>
    <row r="50" spans="1:44" x14ac:dyDescent="0.25">
      <c r="A50" s="207"/>
      <c r="B50" s="296"/>
      <c r="C50" s="296"/>
      <c r="D50" s="296"/>
      <c r="E50" s="297"/>
      <c r="F50" s="297"/>
      <c r="G50" s="297"/>
      <c r="H50" s="228"/>
      <c r="I50" s="228"/>
      <c r="J50" s="228"/>
      <c r="K50" s="267"/>
      <c r="L50" s="228"/>
      <c r="M50" s="228"/>
      <c r="N50" s="272"/>
      <c r="O50" s="228"/>
      <c r="P50" s="228"/>
      <c r="Q50" s="228"/>
      <c r="R50" s="228"/>
      <c r="S50" s="228"/>
      <c r="T50" s="207"/>
      <c r="U50" s="207"/>
      <c r="V50" s="207"/>
      <c r="W50" s="207"/>
      <c r="X50" s="207"/>
      <c r="Y50" s="207"/>
      <c r="Z50" s="207"/>
      <c r="AA50" s="207"/>
      <c r="AB50" s="207"/>
      <c r="AC50" s="207"/>
      <c r="AD50" s="207"/>
      <c r="AE50" s="207"/>
      <c r="AF50" s="207"/>
      <c r="AG50" s="207"/>
      <c r="AH50" s="207"/>
      <c r="AI50" s="207"/>
      <c r="AJ50" s="207"/>
      <c r="AK50" s="207"/>
      <c r="AL50" s="207"/>
      <c r="AM50" s="207"/>
      <c r="AN50" s="207"/>
      <c r="AO50" s="207"/>
      <c r="AP50" s="207"/>
      <c r="AQ50" s="207"/>
      <c r="AR50" s="207"/>
    </row>
    <row r="51" spans="1:44" x14ac:dyDescent="0.25">
      <c r="A51" s="207"/>
      <c r="B51" s="298"/>
      <c r="C51" s="298"/>
      <c r="D51" s="298"/>
      <c r="E51" s="293"/>
      <c r="F51" s="293"/>
      <c r="G51" s="293"/>
      <c r="H51" s="228"/>
      <c r="I51" s="228"/>
      <c r="J51" s="228"/>
      <c r="K51" s="267"/>
      <c r="L51" s="228"/>
      <c r="M51" s="228"/>
      <c r="N51" s="272"/>
      <c r="O51" s="228"/>
      <c r="P51" s="228"/>
      <c r="Q51" s="228"/>
      <c r="R51" s="228"/>
      <c r="S51" s="228"/>
      <c r="T51" s="207"/>
      <c r="U51" s="207"/>
      <c r="V51" s="207"/>
      <c r="W51" s="207"/>
      <c r="X51" s="207"/>
      <c r="Y51" s="207"/>
      <c r="Z51" s="207"/>
      <c r="AA51" s="207"/>
      <c r="AB51" s="207"/>
      <c r="AC51" s="207"/>
      <c r="AD51" s="207"/>
      <c r="AE51" s="207"/>
      <c r="AF51" s="207"/>
      <c r="AG51" s="207"/>
      <c r="AH51" s="207"/>
      <c r="AI51" s="207"/>
      <c r="AJ51" s="207"/>
      <c r="AK51" s="207"/>
      <c r="AL51" s="207"/>
      <c r="AM51" s="207"/>
      <c r="AN51" s="207"/>
      <c r="AO51" s="207"/>
      <c r="AP51" s="207"/>
      <c r="AQ51" s="207"/>
      <c r="AR51" s="207"/>
    </row>
    <row r="52" spans="1:44" x14ac:dyDescent="0.25">
      <c r="A52" s="207"/>
      <c r="B52" s="296"/>
      <c r="C52" s="296"/>
      <c r="D52" s="296"/>
      <c r="E52" s="297"/>
      <c r="F52" s="297"/>
      <c r="G52" s="297"/>
      <c r="H52" s="228"/>
      <c r="I52" s="228"/>
      <c r="J52" s="228"/>
      <c r="K52" s="267"/>
      <c r="L52" s="228"/>
      <c r="M52" s="228"/>
      <c r="N52" s="272"/>
      <c r="O52" s="228"/>
      <c r="P52" s="228"/>
      <c r="Q52" s="228"/>
      <c r="R52" s="228"/>
      <c r="S52" s="228"/>
      <c r="T52" s="207"/>
      <c r="U52" s="207"/>
      <c r="V52" s="207"/>
      <c r="W52" s="207"/>
      <c r="X52" s="207"/>
      <c r="Y52" s="207"/>
      <c r="Z52" s="207"/>
      <c r="AA52" s="207"/>
      <c r="AB52" s="207"/>
      <c r="AC52" s="207"/>
      <c r="AD52" s="207"/>
      <c r="AE52" s="207"/>
      <c r="AF52" s="207"/>
      <c r="AG52" s="207"/>
      <c r="AH52" s="207"/>
      <c r="AI52" s="207"/>
      <c r="AJ52" s="207"/>
      <c r="AK52" s="207"/>
      <c r="AL52" s="207"/>
      <c r="AM52" s="207"/>
      <c r="AN52" s="207"/>
      <c r="AO52" s="207"/>
      <c r="AP52" s="207"/>
      <c r="AQ52" s="207"/>
      <c r="AR52" s="207"/>
    </row>
    <row r="53" spans="1:44" x14ac:dyDescent="0.25">
      <c r="A53" s="207"/>
      <c r="B53" s="298"/>
      <c r="C53" s="298"/>
      <c r="D53" s="298"/>
      <c r="E53" s="293"/>
      <c r="F53" s="293"/>
      <c r="G53" s="293"/>
      <c r="H53" s="228"/>
      <c r="I53" s="228"/>
      <c r="J53" s="228"/>
      <c r="K53" s="267"/>
      <c r="L53" s="228"/>
      <c r="M53" s="228"/>
      <c r="N53" s="272"/>
      <c r="O53" s="228"/>
      <c r="P53" s="228"/>
      <c r="Q53" s="228"/>
      <c r="R53" s="228"/>
      <c r="S53" s="228"/>
      <c r="T53" s="207"/>
      <c r="U53" s="207"/>
      <c r="V53" s="207"/>
      <c r="W53" s="207"/>
      <c r="X53" s="207"/>
      <c r="Y53" s="207"/>
      <c r="Z53" s="207"/>
      <c r="AA53" s="207"/>
      <c r="AB53" s="207"/>
      <c r="AC53" s="207"/>
      <c r="AD53" s="207"/>
      <c r="AE53" s="207"/>
      <c r="AF53" s="207"/>
      <c r="AG53" s="207"/>
      <c r="AH53" s="207"/>
      <c r="AI53" s="207"/>
      <c r="AJ53" s="207"/>
      <c r="AK53" s="207"/>
      <c r="AL53" s="207"/>
      <c r="AM53" s="207"/>
      <c r="AN53" s="207"/>
      <c r="AO53" s="207"/>
      <c r="AP53" s="207"/>
      <c r="AQ53" s="207"/>
      <c r="AR53" s="207"/>
    </row>
    <row r="54" spans="1:44" x14ac:dyDescent="0.25">
      <c r="A54" s="207"/>
      <c r="B54" s="299"/>
      <c r="C54" s="299"/>
      <c r="D54" s="299"/>
      <c r="E54" s="297"/>
      <c r="F54" s="297"/>
      <c r="G54" s="297"/>
      <c r="H54" s="207"/>
      <c r="I54" s="207"/>
      <c r="J54" s="207"/>
      <c r="K54" s="228"/>
      <c r="L54" s="228"/>
      <c r="M54" s="228"/>
      <c r="N54" s="228"/>
      <c r="O54" s="228"/>
      <c r="P54" s="228"/>
      <c r="Q54" s="228"/>
      <c r="R54" s="228"/>
      <c r="S54" s="228"/>
      <c r="T54" s="207"/>
      <c r="U54" s="207"/>
      <c r="V54" s="207"/>
      <c r="W54" s="207"/>
      <c r="X54" s="207"/>
      <c r="Y54" s="207"/>
      <c r="Z54" s="207"/>
      <c r="AA54" s="207"/>
      <c r="AB54" s="207"/>
      <c r="AC54" s="207"/>
      <c r="AD54" s="207"/>
      <c r="AE54" s="207"/>
      <c r="AF54" s="207"/>
      <c r="AG54" s="207"/>
      <c r="AH54" s="207"/>
      <c r="AI54" s="207"/>
      <c r="AJ54" s="207"/>
      <c r="AK54" s="207"/>
      <c r="AL54" s="207"/>
      <c r="AM54" s="207"/>
      <c r="AN54" s="207"/>
      <c r="AO54" s="207"/>
      <c r="AP54" s="207"/>
      <c r="AQ54" s="207"/>
      <c r="AR54" s="207"/>
    </row>
    <row r="55" spans="1:44" x14ac:dyDescent="0.25">
      <c r="A55" s="207"/>
      <c r="B55" s="298"/>
      <c r="C55" s="298"/>
      <c r="D55" s="298"/>
      <c r="E55" s="293"/>
      <c r="F55" s="293"/>
      <c r="G55" s="293"/>
      <c r="H55" s="269"/>
      <c r="I55" s="269"/>
      <c r="J55" s="269"/>
      <c r="K55" s="228"/>
      <c r="L55" s="273"/>
      <c r="M55" s="273"/>
      <c r="N55" s="228"/>
      <c r="O55" s="228"/>
      <c r="P55" s="228"/>
      <c r="Q55" s="228"/>
      <c r="R55" s="228"/>
      <c r="S55" s="228"/>
      <c r="T55" s="207"/>
      <c r="U55" s="207"/>
      <c r="V55" s="207"/>
      <c r="W55" s="207"/>
      <c r="X55" s="207"/>
      <c r="Y55" s="207"/>
      <c r="Z55" s="207"/>
      <c r="AA55" s="207"/>
      <c r="AB55" s="207"/>
      <c r="AC55" s="207"/>
      <c r="AD55" s="207"/>
      <c r="AE55" s="207"/>
      <c r="AF55" s="207"/>
      <c r="AG55" s="207"/>
      <c r="AH55" s="207"/>
      <c r="AI55" s="207"/>
      <c r="AJ55" s="207"/>
      <c r="AK55" s="207"/>
      <c r="AL55" s="207"/>
      <c r="AM55" s="207"/>
      <c r="AN55" s="207"/>
      <c r="AO55" s="207"/>
      <c r="AP55" s="207"/>
      <c r="AQ55" s="207"/>
      <c r="AR55" s="207"/>
    </row>
    <row r="56" spans="1:44" x14ac:dyDescent="0.25">
      <c r="A56" s="207"/>
      <c r="B56" s="296"/>
      <c r="C56" s="296"/>
      <c r="D56" s="296"/>
      <c r="E56" s="287"/>
      <c r="F56" s="287"/>
      <c r="G56" s="287"/>
      <c r="H56" s="269"/>
      <c r="I56" s="269"/>
      <c r="J56" s="269"/>
      <c r="K56" s="228"/>
      <c r="L56" s="228"/>
      <c r="M56" s="228"/>
      <c r="N56" s="228"/>
      <c r="O56" s="228"/>
      <c r="P56" s="228"/>
      <c r="Q56" s="228"/>
      <c r="R56" s="228"/>
      <c r="S56" s="228"/>
      <c r="T56" s="207"/>
      <c r="U56" s="207"/>
      <c r="V56" s="207"/>
      <c r="W56" s="207"/>
      <c r="X56" s="207"/>
      <c r="Y56" s="207"/>
      <c r="Z56" s="207"/>
      <c r="AA56" s="207"/>
      <c r="AB56" s="207"/>
      <c r="AC56" s="207"/>
      <c r="AD56" s="207"/>
      <c r="AE56" s="207"/>
      <c r="AF56" s="207"/>
      <c r="AG56" s="207"/>
      <c r="AH56" s="207"/>
      <c r="AI56" s="207"/>
      <c r="AJ56" s="207"/>
      <c r="AK56" s="207"/>
      <c r="AL56" s="207"/>
      <c r="AM56" s="207"/>
      <c r="AN56" s="207"/>
      <c r="AO56" s="207"/>
      <c r="AP56" s="207"/>
      <c r="AQ56" s="207"/>
      <c r="AR56" s="207"/>
    </row>
    <row r="57" spans="1:44" x14ac:dyDescent="0.25">
      <c r="A57" s="207"/>
      <c r="B57" s="298"/>
      <c r="C57" s="298"/>
      <c r="D57" s="298"/>
      <c r="E57" s="290"/>
      <c r="F57" s="290"/>
      <c r="G57" s="290"/>
      <c r="H57" s="274"/>
      <c r="I57" s="274"/>
      <c r="J57" s="274"/>
      <c r="K57" s="228"/>
      <c r="L57" s="228"/>
      <c r="M57" s="228"/>
      <c r="N57" s="228"/>
      <c r="O57" s="228"/>
      <c r="P57" s="228"/>
      <c r="Q57" s="228"/>
      <c r="R57" s="228"/>
      <c r="S57" s="228"/>
      <c r="T57" s="207"/>
      <c r="U57" s="207"/>
      <c r="V57" s="207"/>
      <c r="W57" s="207"/>
      <c r="X57" s="207"/>
      <c r="Y57" s="207"/>
      <c r="Z57" s="207"/>
      <c r="AA57" s="207"/>
      <c r="AB57" s="207"/>
      <c r="AC57" s="207"/>
      <c r="AD57" s="207"/>
      <c r="AE57" s="207"/>
      <c r="AF57" s="207"/>
      <c r="AG57" s="207"/>
      <c r="AH57" s="207"/>
      <c r="AI57" s="207"/>
      <c r="AJ57" s="207"/>
      <c r="AK57" s="207"/>
      <c r="AL57" s="207"/>
      <c r="AM57" s="207"/>
      <c r="AN57" s="207"/>
      <c r="AO57" s="207"/>
      <c r="AP57" s="207"/>
      <c r="AQ57" s="207"/>
      <c r="AR57" s="207"/>
    </row>
    <row r="58" spans="1:44" x14ac:dyDescent="0.25">
      <c r="A58" s="207"/>
      <c r="B58" s="296"/>
      <c r="C58" s="296"/>
      <c r="D58" s="296"/>
      <c r="E58" s="300"/>
      <c r="F58" s="300"/>
      <c r="G58" s="300"/>
      <c r="H58" s="228"/>
      <c r="I58" s="228"/>
      <c r="J58" s="228"/>
      <c r="K58" s="228"/>
      <c r="L58" s="228"/>
      <c r="M58" s="228"/>
      <c r="N58" s="228"/>
      <c r="O58" s="228"/>
      <c r="P58" s="228"/>
      <c r="Q58" s="228"/>
      <c r="R58" s="228"/>
      <c r="S58" s="228"/>
      <c r="T58" s="207"/>
      <c r="U58" s="207"/>
      <c r="V58" s="207"/>
      <c r="W58" s="207"/>
      <c r="X58" s="207"/>
      <c r="Y58" s="207"/>
      <c r="Z58" s="207"/>
      <c r="AA58" s="207"/>
      <c r="AB58" s="207"/>
      <c r="AC58" s="207"/>
      <c r="AD58" s="207"/>
      <c r="AE58" s="207"/>
      <c r="AF58" s="207"/>
      <c r="AG58" s="207"/>
      <c r="AH58" s="207"/>
      <c r="AI58" s="207"/>
      <c r="AJ58" s="207"/>
      <c r="AK58" s="207"/>
      <c r="AL58" s="207"/>
      <c r="AM58" s="207"/>
      <c r="AN58" s="207"/>
      <c r="AO58" s="207"/>
      <c r="AP58" s="207"/>
      <c r="AQ58" s="207"/>
      <c r="AR58" s="207"/>
    </row>
    <row r="59" spans="1:44" x14ac:dyDescent="0.25">
      <c r="A59" s="207"/>
      <c r="B59" s="298"/>
      <c r="C59" s="298"/>
      <c r="D59" s="298"/>
      <c r="E59" s="293"/>
      <c r="F59" s="293"/>
      <c r="G59" s="293"/>
      <c r="H59" s="228"/>
      <c r="I59" s="228"/>
      <c r="J59" s="228"/>
      <c r="K59" s="228"/>
      <c r="L59" s="228"/>
      <c r="M59" s="228"/>
      <c r="N59" s="228"/>
      <c r="O59" s="228"/>
      <c r="P59" s="228"/>
      <c r="Q59" s="228"/>
      <c r="R59" s="228"/>
      <c r="S59" s="228"/>
      <c r="T59" s="207"/>
      <c r="U59" s="207"/>
      <c r="V59" s="207"/>
      <c r="W59" s="207"/>
      <c r="X59" s="207"/>
      <c r="Y59" s="207"/>
      <c r="Z59" s="207"/>
      <c r="AA59" s="207"/>
      <c r="AB59" s="207"/>
      <c r="AC59" s="207"/>
      <c r="AD59" s="207"/>
      <c r="AE59" s="207"/>
      <c r="AF59" s="207"/>
      <c r="AG59" s="207"/>
      <c r="AH59" s="207"/>
      <c r="AI59" s="207"/>
      <c r="AJ59" s="207"/>
      <c r="AK59" s="207"/>
      <c r="AL59" s="207"/>
      <c r="AM59" s="207"/>
      <c r="AN59" s="207"/>
      <c r="AO59" s="207"/>
      <c r="AP59" s="207"/>
      <c r="AQ59" s="207"/>
      <c r="AR59" s="207"/>
    </row>
    <row r="60" spans="1:44" x14ac:dyDescent="0.25">
      <c r="A60" s="207"/>
      <c r="B60" s="298"/>
      <c r="C60" s="298"/>
      <c r="D60" s="298"/>
      <c r="E60" s="287"/>
      <c r="F60" s="287"/>
      <c r="G60" s="287"/>
      <c r="H60" s="228"/>
      <c r="I60" s="228"/>
      <c r="J60" s="228"/>
      <c r="K60" s="228"/>
      <c r="L60" s="228"/>
      <c r="M60" s="228"/>
      <c r="N60" s="228"/>
      <c r="O60" s="228"/>
      <c r="P60" s="228"/>
      <c r="Q60" s="228"/>
      <c r="R60" s="228"/>
      <c r="S60" s="228"/>
      <c r="T60" s="207"/>
      <c r="U60" s="207"/>
      <c r="V60" s="207"/>
      <c r="W60" s="207"/>
      <c r="X60" s="207"/>
      <c r="Y60" s="207"/>
      <c r="Z60" s="207"/>
      <c r="AA60" s="207"/>
      <c r="AB60" s="207"/>
      <c r="AC60" s="207"/>
      <c r="AD60" s="207"/>
      <c r="AE60" s="207"/>
      <c r="AF60" s="207"/>
      <c r="AG60" s="207"/>
      <c r="AH60" s="207"/>
      <c r="AI60" s="207"/>
      <c r="AJ60" s="207"/>
      <c r="AK60" s="207"/>
      <c r="AL60" s="207"/>
      <c r="AM60" s="207"/>
      <c r="AN60" s="207"/>
      <c r="AO60" s="207"/>
      <c r="AP60" s="207"/>
      <c r="AQ60" s="207"/>
      <c r="AR60" s="207"/>
    </row>
    <row r="61" spans="1:44" x14ac:dyDescent="0.25">
      <c r="A61" s="207"/>
      <c r="B61" s="298"/>
      <c r="C61" s="298"/>
      <c r="D61" s="298"/>
      <c r="E61" s="290"/>
      <c r="F61" s="290"/>
      <c r="G61" s="290"/>
      <c r="H61" s="228"/>
      <c r="I61" s="228"/>
      <c r="J61" s="228"/>
      <c r="K61" s="228"/>
      <c r="L61" s="228"/>
      <c r="M61" s="228"/>
      <c r="N61" s="228"/>
      <c r="O61" s="228"/>
      <c r="P61" s="228"/>
      <c r="Q61" s="228"/>
      <c r="R61" s="228"/>
      <c r="S61" s="228"/>
      <c r="T61" s="207"/>
      <c r="U61" s="207"/>
      <c r="V61" s="207"/>
      <c r="W61" s="207"/>
      <c r="X61" s="207"/>
      <c r="Y61" s="207"/>
      <c r="Z61" s="207"/>
      <c r="AA61" s="207"/>
      <c r="AB61" s="207"/>
      <c r="AC61" s="207"/>
      <c r="AD61" s="207"/>
      <c r="AE61" s="207"/>
      <c r="AF61" s="207"/>
      <c r="AG61" s="207"/>
      <c r="AH61" s="207"/>
      <c r="AI61" s="207"/>
      <c r="AJ61" s="207"/>
      <c r="AK61" s="207"/>
      <c r="AL61" s="207"/>
      <c r="AM61" s="207"/>
      <c r="AN61" s="207"/>
      <c r="AO61" s="207"/>
      <c r="AP61" s="207"/>
      <c r="AQ61" s="207"/>
      <c r="AR61" s="207"/>
    </row>
    <row r="62" spans="1:44" x14ac:dyDescent="0.25">
      <c r="A62" s="207"/>
      <c r="B62" s="296"/>
      <c r="C62" s="296"/>
      <c r="D62" s="296"/>
      <c r="E62" s="287"/>
      <c r="F62" s="287"/>
      <c r="G62" s="287"/>
      <c r="H62" s="228"/>
      <c r="I62" s="228"/>
      <c r="J62" s="228"/>
      <c r="K62" s="228"/>
      <c r="L62" s="228"/>
      <c r="M62" s="228"/>
      <c r="N62" s="228"/>
      <c r="O62" s="228"/>
      <c r="P62" s="228"/>
      <c r="Q62" s="228"/>
      <c r="R62" s="228"/>
      <c r="S62" s="228"/>
      <c r="T62" s="207"/>
      <c r="U62" s="207"/>
      <c r="V62" s="207"/>
      <c r="W62" s="207"/>
      <c r="X62" s="207"/>
      <c r="Y62" s="207"/>
      <c r="Z62" s="207"/>
      <c r="AA62" s="207"/>
      <c r="AB62" s="207"/>
      <c r="AC62" s="207"/>
      <c r="AD62" s="207"/>
      <c r="AE62" s="207"/>
      <c r="AF62" s="207"/>
      <c r="AG62" s="207"/>
      <c r="AH62" s="207"/>
      <c r="AI62" s="207"/>
      <c r="AJ62" s="207"/>
      <c r="AK62" s="207"/>
      <c r="AL62" s="207"/>
      <c r="AM62" s="207"/>
      <c r="AN62" s="207"/>
      <c r="AO62" s="207"/>
      <c r="AP62" s="207"/>
      <c r="AQ62" s="207"/>
      <c r="AR62" s="207"/>
    </row>
    <row r="63" spans="1:44" x14ac:dyDescent="0.25">
      <c r="A63" s="207"/>
      <c r="B63" s="296"/>
      <c r="C63" s="296"/>
      <c r="D63" s="296"/>
      <c r="E63" s="301"/>
      <c r="F63" s="301"/>
      <c r="G63" s="301"/>
      <c r="H63" s="228"/>
      <c r="I63" s="228"/>
      <c r="J63" s="228"/>
      <c r="K63" s="228"/>
      <c r="L63" s="228"/>
      <c r="M63" s="228"/>
      <c r="N63" s="228"/>
      <c r="O63" s="228"/>
      <c r="P63" s="228"/>
      <c r="Q63" s="228"/>
      <c r="R63" s="228"/>
      <c r="S63" s="228"/>
      <c r="T63" s="207"/>
      <c r="U63" s="207"/>
      <c r="V63" s="207"/>
      <c r="W63" s="207"/>
      <c r="X63" s="207"/>
      <c r="Y63" s="207"/>
      <c r="Z63" s="207"/>
      <c r="AA63" s="207"/>
      <c r="AB63" s="207"/>
      <c r="AC63" s="207"/>
      <c r="AD63" s="207"/>
      <c r="AE63" s="207"/>
      <c r="AF63" s="207"/>
      <c r="AG63" s="207"/>
      <c r="AH63" s="207"/>
      <c r="AI63" s="207"/>
      <c r="AJ63" s="207"/>
      <c r="AK63" s="207"/>
      <c r="AL63" s="207"/>
      <c r="AM63" s="207"/>
      <c r="AN63" s="207"/>
      <c r="AO63" s="207"/>
      <c r="AP63" s="207"/>
      <c r="AQ63" s="207"/>
      <c r="AR63" s="207"/>
    </row>
    <row r="64" spans="1:44" x14ac:dyDescent="0.25">
      <c r="A64" s="207"/>
      <c r="B64" s="296"/>
      <c r="C64" s="296"/>
      <c r="D64" s="296"/>
      <c r="E64" s="287"/>
      <c r="F64" s="287"/>
      <c r="G64" s="287"/>
      <c r="H64" s="228"/>
      <c r="I64" s="228"/>
      <c r="J64" s="228"/>
      <c r="K64" s="228"/>
      <c r="L64" s="228"/>
      <c r="M64" s="228"/>
      <c r="N64" s="228"/>
      <c r="O64" s="228"/>
      <c r="P64" s="228"/>
      <c r="Q64" s="228"/>
      <c r="R64" s="228"/>
      <c r="S64" s="228"/>
      <c r="T64" s="207"/>
      <c r="U64" s="207"/>
      <c r="V64" s="207"/>
      <c r="W64" s="207"/>
      <c r="X64" s="207"/>
      <c r="Y64" s="207"/>
      <c r="Z64" s="207"/>
      <c r="AA64" s="207"/>
      <c r="AB64" s="207"/>
      <c r="AC64" s="207"/>
      <c r="AD64" s="207"/>
      <c r="AE64" s="207"/>
      <c r="AF64" s="207"/>
      <c r="AG64" s="207"/>
      <c r="AH64" s="207"/>
      <c r="AI64" s="207"/>
      <c r="AJ64" s="207"/>
      <c r="AK64" s="207"/>
      <c r="AL64" s="207"/>
      <c r="AM64" s="207"/>
      <c r="AN64" s="207"/>
      <c r="AO64" s="207"/>
      <c r="AP64" s="207"/>
      <c r="AQ64" s="207"/>
      <c r="AR64" s="207"/>
    </row>
    <row r="65" spans="1:44" x14ac:dyDescent="0.25">
      <c r="A65" s="207"/>
      <c r="B65" s="249"/>
      <c r="C65" s="249"/>
      <c r="D65" s="249"/>
      <c r="E65" s="302"/>
      <c r="F65" s="302"/>
      <c r="G65" s="302"/>
      <c r="H65" s="228"/>
      <c r="I65" s="228"/>
      <c r="J65" s="228"/>
      <c r="K65" s="228"/>
      <c r="L65" s="228"/>
      <c r="M65" s="228"/>
      <c r="N65" s="228"/>
      <c r="O65" s="228"/>
      <c r="P65" s="228"/>
      <c r="Q65" s="228"/>
      <c r="R65" s="228"/>
      <c r="S65" s="228"/>
      <c r="T65" s="207"/>
      <c r="U65" s="207"/>
      <c r="V65" s="207"/>
      <c r="W65" s="207"/>
      <c r="X65" s="207"/>
      <c r="Y65" s="207"/>
      <c r="Z65" s="207"/>
      <c r="AA65" s="207"/>
      <c r="AB65" s="207"/>
      <c r="AC65" s="207"/>
      <c r="AD65" s="207"/>
      <c r="AE65" s="207"/>
      <c r="AF65" s="207"/>
      <c r="AG65" s="207"/>
      <c r="AH65" s="207"/>
      <c r="AI65" s="207"/>
      <c r="AJ65" s="207"/>
      <c r="AK65" s="207"/>
      <c r="AL65" s="207"/>
      <c r="AM65" s="207"/>
      <c r="AN65" s="207"/>
      <c r="AO65" s="207"/>
      <c r="AP65" s="207"/>
      <c r="AQ65" s="207"/>
      <c r="AR65" s="207"/>
    </row>
    <row r="66" spans="1:44" x14ac:dyDescent="0.25">
      <c r="A66" s="207"/>
      <c r="B66" s="207"/>
      <c r="C66" s="207"/>
      <c r="D66" s="207"/>
      <c r="E66" s="207"/>
      <c r="F66" s="207"/>
      <c r="G66" s="207"/>
      <c r="H66" s="228"/>
      <c r="I66" s="228"/>
      <c r="J66" s="228"/>
      <c r="K66" s="228"/>
      <c r="L66" s="228"/>
      <c r="M66" s="228"/>
      <c r="N66" s="228"/>
      <c r="O66" s="228"/>
      <c r="P66" s="228"/>
      <c r="Q66" s="228"/>
      <c r="R66" s="228"/>
      <c r="S66" s="228"/>
      <c r="T66" s="207"/>
      <c r="U66" s="207"/>
      <c r="V66" s="207"/>
      <c r="W66" s="207"/>
      <c r="X66" s="207"/>
      <c r="Y66" s="207"/>
      <c r="Z66" s="207"/>
      <c r="AA66" s="207"/>
      <c r="AB66" s="207"/>
      <c r="AC66" s="207"/>
      <c r="AD66" s="207"/>
      <c r="AE66" s="207"/>
      <c r="AF66" s="207"/>
      <c r="AG66" s="207"/>
      <c r="AH66" s="207"/>
      <c r="AI66" s="207"/>
      <c r="AJ66" s="207"/>
      <c r="AK66" s="207"/>
      <c r="AL66" s="207"/>
      <c r="AM66" s="207"/>
      <c r="AN66" s="207"/>
      <c r="AO66" s="207"/>
      <c r="AP66" s="207"/>
      <c r="AQ66" s="207"/>
      <c r="AR66" s="207"/>
    </row>
    <row r="67" spans="1:44" x14ac:dyDescent="0.25">
      <c r="A67" s="207"/>
      <c r="B67" s="207"/>
      <c r="C67" s="207"/>
      <c r="D67" s="207"/>
      <c r="E67" s="207"/>
      <c r="F67" s="207"/>
      <c r="G67" s="207"/>
      <c r="H67" s="228"/>
      <c r="I67" s="228"/>
      <c r="J67" s="228"/>
      <c r="K67" s="260"/>
      <c r="L67" s="228"/>
      <c r="M67" s="228"/>
      <c r="N67" s="228"/>
      <c r="O67" s="228"/>
      <c r="P67" s="228"/>
      <c r="Q67" s="228"/>
      <c r="R67" s="228"/>
      <c r="S67" s="228"/>
      <c r="T67" s="228"/>
      <c r="U67" s="228"/>
      <c r="V67" s="228"/>
      <c r="W67" s="228"/>
      <c r="X67" s="228"/>
      <c r="Y67" s="228"/>
      <c r="Z67" s="228"/>
      <c r="AA67" s="207"/>
      <c r="AB67" s="207"/>
      <c r="AC67" s="207"/>
      <c r="AD67" s="207"/>
      <c r="AE67" s="207"/>
      <c r="AF67" s="207"/>
      <c r="AG67" s="207"/>
      <c r="AH67" s="207"/>
      <c r="AI67" s="207"/>
      <c r="AJ67" s="207"/>
      <c r="AK67" s="207"/>
      <c r="AL67" s="207"/>
      <c r="AM67" s="207"/>
      <c r="AN67" s="207"/>
      <c r="AO67" s="207"/>
      <c r="AP67" s="207"/>
      <c r="AQ67" s="207"/>
      <c r="AR67" s="207"/>
    </row>
    <row r="68" spans="1:44" x14ac:dyDescent="0.25">
      <c r="A68" s="207"/>
      <c r="B68" s="207"/>
      <c r="C68" s="207"/>
      <c r="D68" s="207"/>
      <c r="E68" s="207"/>
      <c r="F68" s="207"/>
      <c r="G68" s="207"/>
      <c r="H68" s="228"/>
      <c r="I68" s="228"/>
      <c r="J68" s="228"/>
      <c r="K68" s="260"/>
      <c r="L68" s="228"/>
      <c r="M68" s="228"/>
      <c r="N68" s="228"/>
      <c r="O68" s="228"/>
      <c r="P68" s="228"/>
      <c r="Q68" s="228"/>
      <c r="R68" s="228"/>
      <c r="S68" s="228"/>
      <c r="T68" s="228"/>
      <c r="U68" s="228"/>
      <c r="V68" s="228"/>
      <c r="W68" s="228"/>
      <c r="X68" s="228"/>
      <c r="Y68" s="228"/>
      <c r="Z68" s="228"/>
      <c r="AA68" s="207"/>
      <c r="AB68" s="207"/>
      <c r="AC68" s="207"/>
      <c r="AD68" s="207"/>
      <c r="AE68" s="207"/>
      <c r="AF68" s="207"/>
      <c r="AG68" s="207"/>
      <c r="AH68" s="207"/>
      <c r="AI68" s="207"/>
      <c r="AJ68" s="207"/>
      <c r="AK68" s="207"/>
      <c r="AL68" s="207"/>
      <c r="AM68" s="207"/>
      <c r="AN68" s="207"/>
      <c r="AO68" s="207"/>
      <c r="AP68" s="207"/>
      <c r="AQ68" s="207"/>
      <c r="AR68" s="207"/>
    </row>
    <row r="69" spans="1:44" x14ac:dyDescent="0.25">
      <c r="A69" s="207"/>
      <c r="B69" s="207"/>
      <c r="C69" s="207"/>
      <c r="D69" s="207"/>
      <c r="E69" s="207"/>
      <c r="F69" s="207"/>
      <c r="G69" s="207"/>
      <c r="H69" s="228"/>
      <c r="I69" s="228"/>
      <c r="J69" s="228"/>
      <c r="K69" s="260"/>
      <c r="L69" s="228"/>
      <c r="M69" s="228"/>
      <c r="N69" s="228"/>
      <c r="O69" s="228"/>
      <c r="P69" s="228"/>
      <c r="Q69" s="228"/>
      <c r="R69" s="228"/>
      <c r="S69" s="228"/>
      <c r="T69" s="228"/>
      <c r="U69" s="228"/>
      <c r="V69" s="228"/>
      <c r="W69" s="228"/>
      <c r="X69" s="228"/>
      <c r="Y69" s="228"/>
      <c r="Z69" s="228"/>
      <c r="AA69" s="207"/>
      <c r="AB69" s="207"/>
      <c r="AC69" s="207"/>
      <c r="AD69" s="207"/>
      <c r="AE69" s="207"/>
      <c r="AF69" s="207"/>
      <c r="AG69" s="207"/>
      <c r="AH69" s="207"/>
      <c r="AI69" s="207"/>
      <c r="AJ69" s="207"/>
      <c r="AK69" s="207"/>
      <c r="AL69" s="207"/>
      <c r="AM69" s="207"/>
      <c r="AN69" s="207"/>
      <c r="AO69" s="207"/>
      <c r="AP69" s="207"/>
      <c r="AQ69" s="207"/>
      <c r="AR69" s="207"/>
    </row>
    <row r="70" spans="1:44" x14ac:dyDescent="0.25">
      <c r="A70" s="207"/>
      <c r="B70" s="207"/>
      <c r="C70" s="207"/>
      <c r="D70" s="207"/>
      <c r="E70" s="207"/>
      <c r="F70" s="207"/>
      <c r="G70" s="207"/>
      <c r="H70" s="228"/>
      <c r="I70" s="228"/>
      <c r="J70" s="228"/>
      <c r="K70" s="260"/>
      <c r="L70" s="228"/>
      <c r="M70" s="228"/>
      <c r="N70" s="228"/>
      <c r="O70" s="228"/>
      <c r="P70" s="228"/>
      <c r="Q70" s="228"/>
      <c r="R70" s="228"/>
      <c r="S70" s="228"/>
      <c r="T70" s="228"/>
      <c r="U70" s="228"/>
      <c r="V70" s="228"/>
      <c r="W70" s="228"/>
      <c r="X70" s="228"/>
      <c r="Y70" s="228"/>
      <c r="Z70" s="228"/>
      <c r="AA70" s="207"/>
      <c r="AB70" s="207"/>
      <c r="AC70" s="207"/>
      <c r="AD70" s="207"/>
      <c r="AE70" s="207"/>
      <c r="AF70" s="207"/>
      <c r="AG70" s="207"/>
      <c r="AH70" s="207"/>
      <c r="AI70" s="207"/>
      <c r="AJ70" s="207"/>
      <c r="AK70" s="207"/>
      <c r="AL70" s="207"/>
      <c r="AM70" s="207"/>
      <c r="AN70" s="207"/>
      <c r="AO70" s="207"/>
      <c r="AP70" s="207"/>
      <c r="AQ70" s="207"/>
      <c r="AR70" s="207"/>
    </row>
    <row r="71" spans="1:44" x14ac:dyDescent="0.25">
      <c r="A71" s="207"/>
      <c r="B71" s="207"/>
      <c r="C71" s="207"/>
      <c r="D71" s="207"/>
      <c r="E71" s="207"/>
      <c r="F71" s="207"/>
      <c r="G71" s="207"/>
      <c r="H71" s="228"/>
      <c r="I71" s="228"/>
      <c r="J71" s="228"/>
      <c r="K71" s="260"/>
      <c r="L71" s="228"/>
      <c r="M71" s="228"/>
      <c r="N71" s="228"/>
      <c r="O71" s="228"/>
      <c r="P71" s="228"/>
      <c r="Q71" s="228"/>
      <c r="R71" s="228"/>
      <c r="S71" s="228"/>
      <c r="T71" s="228"/>
      <c r="U71" s="228"/>
      <c r="V71" s="228"/>
      <c r="W71" s="228"/>
      <c r="X71" s="228"/>
      <c r="Y71" s="228"/>
      <c r="Z71" s="228"/>
      <c r="AA71" s="207"/>
      <c r="AB71" s="207"/>
      <c r="AC71" s="207"/>
      <c r="AD71" s="207"/>
      <c r="AE71" s="207"/>
      <c r="AF71" s="207"/>
      <c r="AG71" s="207"/>
      <c r="AH71" s="207"/>
      <c r="AI71" s="207"/>
      <c r="AJ71" s="207"/>
      <c r="AK71" s="207"/>
      <c r="AL71" s="207"/>
      <c r="AM71" s="207"/>
      <c r="AN71" s="207"/>
      <c r="AO71" s="207"/>
      <c r="AP71" s="207"/>
      <c r="AQ71" s="207"/>
      <c r="AR71" s="207"/>
    </row>
    <row r="72" spans="1:44" x14ac:dyDescent="0.25">
      <c r="A72" s="207"/>
      <c r="B72" s="207"/>
      <c r="C72" s="207"/>
      <c r="D72" s="207"/>
      <c r="E72" s="207"/>
      <c r="F72" s="207"/>
      <c r="G72" s="207"/>
      <c r="H72" s="228"/>
      <c r="I72" s="228"/>
      <c r="J72" s="228"/>
      <c r="K72" s="260"/>
      <c r="L72" s="228"/>
      <c r="M72" s="228"/>
      <c r="N72" s="228"/>
      <c r="O72" s="228"/>
      <c r="P72" s="228"/>
      <c r="Q72" s="228"/>
      <c r="R72" s="228"/>
      <c r="S72" s="228"/>
      <c r="T72" s="228"/>
      <c r="U72" s="228"/>
      <c r="V72" s="228"/>
      <c r="W72" s="228"/>
      <c r="X72" s="228"/>
      <c r="Y72" s="228"/>
      <c r="Z72" s="228"/>
      <c r="AA72" s="207"/>
      <c r="AB72" s="207"/>
      <c r="AC72" s="207"/>
      <c r="AD72" s="207"/>
      <c r="AE72" s="207"/>
      <c r="AF72" s="207"/>
      <c r="AG72" s="207"/>
      <c r="AH72" s="207"/>
      <c r="AI72" s="207"/>
      <c r="AJ72" s="207"/>
      <c r="AK72" s="207"/>
      <c r="AL72" s="207"/>
      <c r="AM72" s="207"/>
      <c r="AN72" s="207"/>
      <c r="AO72" s="207"/>
      <c r="AP72" s="207"/>
      <c r="AQ72" s="207"/>
      <c r="AR72" s="207"/>
    </row>
    <row r="73" spans="1:44" x14ac:dyDescent="0.25">
      <c r="A73" s="207"/>
      <c r="B73" s="207"/>
      <c r="C73" s="207"/>
      <c r="D73" s="207"/>
      <c r="E73" s="207"/>
      <c r="F73" s="207"/>
      <c r="G73" s="207"/>
      <c r="H73" s="228"/>
      <c r="I73" s="228"/>
      <c r="J73" s="228"/>
      <c r="K73" s="260"/>
      <c r="L73" s="228"/>
      <c r="M73" s="228"/>
      <c r="N73" s="228"/>
      <c r="O73" s="228"/>
      <c r="P73" s="228"/>
      <c r="Q73" s="228"/>
      <c r="R73" s="228"/>
      <c r="S73" s="228"/>
      <c r="T73" s="228"/>
      <c r="U73" s="228"/>
      <c r="V73" s="228"/>
      <c r="W73" s="228"/>
      <c r="X73" s="228"/>
      <c r="Y73" s="228"/>
      <c r="Z73" s="228"/>
      <c r="AA73" s="207"/>
      <c r="AB73" s="207"/>
      <c r="AC73" s="207"/>
      <c r="AD73" s="207"/>
      <c r="AE73" s="207"/>
      <c r="AF73" s="207"/>
      <c r="AG73" s="207"/>
      <c r="AH73" s="207"/>
      <c r="AI73" s="207"/>
      <c r="AJ73" s="207"/>
      <c r="AK73" s="207"/>
      <c r="AL73" s="207"/>
      <c r="AM73" s="207"/>
      <c r="AN73" s="207"/>
      <c r="AO73" s="207"/>
      <c r="AP73" s="207"/>
      <c r="AQ73" s="207"/>
      <c r="AR73" s="207"/>
    </row>
    <row r="74" spans="1:44" x14ac:dyDescent="0.25">
      <c r="A74" s="207"/>
      <c r="B74" s="207"/>
      <c r="C74" s="207"/>
      <c r="D74" s="207"/>
      <c r="E74" s="207"/>
      <c r="F74" s="207"/>
      <c r="G74" s="207"/>
      <c r="H74" s="228"/>
      <c r="I74" s="228"/>
      <c r="J74" s="228"/>
      <c r="K74" s="260"/>
      <c r="L74" s="228"/>
      <c r="M74" s="228"/>
      <c r="N74" s="228"/>
      <c r="O74" s="228"/>
      <c r="P74" s="228"/>
      <c r="Q74" s="228"/>
      <c r="R74" s="228"/>
      <c r="S74" s="228"/>
      <c r="T74" s="228"/>
      <c r="U74" s="228"/>
      <c r="V74" s="228"/>
      <c r="W74" s="228"/>
      <c r="X74" s="228"/>
      <c r="Y74" s="228"/>
      <c r="Z74" s="228"/>
      <c r="AA74" s="207"/>
      <c r="AB74" s="207"/>
      <c r="AC74" s="207"/>
      <c r="AD74" s="207"/>
      <c r="AE74" s="207"/>
      <c r="AF74" s="207"/>
      <c r="AG74" s="207"/>
      <c r="AH74" s="207"/>
      <c r="AI74" s="207"/>
      <c r="AJ74" s="207"/>
      <c r="AK74" s="207"/>
      <c r="AL74" s="207"/>
      <c r="AM74" s="207"/>
      <c r="AN74" s="207"/>
      <c r="AO74" s="207"/>
      <c r="AP74" s="207"/>
      <c r="AQ74" s="207"/>
      <c r="AR74" s="207"/>
    </row>
    <row r="75" spans="1:44" x14ac:dyDescent="0.25">
      <c r="A75" s="207"/>
      <c r="B75" s="207"/>
      <c r="C75" s="207"/>
      <c r="D75" s="207"/>
      <c r="E75" s="207"/>
      <c r="F75" s="207"/>
      <c r="G75" s="207"/>
      <c r="H75" s="228"/>
      <c r="I75" s="228"/>
      <c r="J75" s="228"/>
      <c r="K75" s="207"/>
      <c r="L75" s="207"/>
      <c r="M75" s="207"/>
      <c r="N75" s="207"/>
      <c r="O75" s="207"/>
      <c r="P75" s="207"/>
      <c r="Q75" s="207"/>
      <c r="R75" s="207"/>
      <c r="S75" s="207"/>
      <c r="T75" s="207"/>
      <c r="U75" s="242"/>
      <c r="V75" s="207"/>
      <c r="W75" s="207"/>
      <c r="X75" s="207"/>
      <c r="Y75" s="228"/>
      <c r="Z75" s="228"/>
      <c r="AA75" s="207"/>
      <c r="AB75" s="207"/>
      <c r="AC75" s="207"/>
      <c r="AD75" s="207"/>
      <c r="AE75" s="207"/>
      <c r="AF75" s="207"/>
      <c r="AG75" s="207"/>
      <c r="AH75" s="207"/>
      <c r="AI75" s="207"/>
      <c r="AJ75" s="207"/>
      <c r="AK75" s="207"/>
      <c r="AL75" s="207"/>
      <c r="AM75" s="207"/>
      <c r="AN75" s="207"/>
      <c r="AO75" s="207"/>
      <c r="AP75" s="207"/>
      <c r="AQ75" s="207"/>
      <c r="AR75" s="207"/>
    </row>
    <row r="76" spans="1:44" x14ac:dyDescent="0.25">
      <c r="A76" s="207"/>
      <c r="B76" s="207"/>
      <c r="C76" s="207"/>
      <c r="D76" s="207"/>
      <c r="E76" s="207"/>
      <c r="F76" s="207"/>
      <c r="G76" s="207"/>
      <c r="H76" s="228"/>
      <c r="I76" s="228"/>
      <c r="J76" s="228"/>
      <c r="K76" s="207"/>
      <c r="L76" s="207"/>
      <c r="M76" s="207"/>
      <c r="N76" s="207"/>
      <c r="O76" s="207"/>
      <c r="P76" s="207"/>
      <c r="Q76" s="207"/>
      <c r="R76" s="207"/>
      <c r="S76" s="207"/>
      <c r="T76" s="207"/>
      <c r="U76" s="242"/>
      <c r="V76" s="207"/>
      <c r="W76" s="207"/>
      <c r="X76" s="207"/>
      <c r="Y76" s="228"/>
      <c r="Z76" s="228"/>
      <c r="AA76" s="207"/>
      <c r="AB76" s="207"/>
      <c r="AC76" s="207"/>
      <c r="AD76" s="207"/>
      <c r="AE76" s="207"/>
      <c r="AF76" s="207"/>
      <c r="AG76" s="207"/>
      <c r="AH76" s="207"/>
      <c r="AI76" s="207"/>
      <c r="AJ76" s="207"/>
      <c r="AK76" s="207"/>
      <c r="AL76" s="207"/>
      <c r="AM76" s="207"/>
      <c r="AN76" s="207"/>
      <c r="AO76" s="207"/>
      <c r="AP76" s="207"/>
      <c r="AQ76" s="207"/>
      <c r="AR76" s="207"/>
    </row>
    <row r="77" spans="1:44" x14ac:dyDescent="0.25">
      <c r="A77" s="207"/>
      <c r="B77" s="207"/>
      <c r="C77" s="207"/>
      <c r="D77" s="207"/>
      <c r="E77" s="207"/>
      <c r="F77" s="207"/>
      <c r="G77" s="207"/>
      <c r="H77" s="228"/>
      <c r="I77" s="228"/>
      <c r="J77" s="228"/>
      <c r="K77" s="207"/>
      <c r="L77" s="207"/>
      <c r="M77" s="207"/>
      <c r="N77" s="207"/>
      <c r="O77" s="207"/>
      <c r="P77" s="207"/>
      <c r="Q77" s="207"/>
      <c r="R77" s="207"/>
      <c r="S77" s="207"/>
      <c r="T77" s="207"/>
      <c r="U77" s="242"/>
      <c r="V77" s="207"/>
      <c r="W77" s="207"/>
      <c r="X77" s="207"/>
      <c r="Y77" s="228"/>
      <c r="Z77" s="228"/>
      <c r="AA77" s="207"/>
      <c r="AB77" s="207"/>
      <c r="AC77" s="207"/>
      <c r="AD77" s="207"/>
      <c r="AE77" s="207"/>
      <c r="AF77" s="207"/>
      <c r="AG77" s="207"/>
      <c r="AH77" s="207"/>
      <c r="AI77" s="207"/>
      <c r="AJ77" s="207"/>
      <c r="AK77" s="207"/>
      <c r="AL77" s="207"/>
      <c r="AM77" s="207"/>
      <c r="AN77" s="207"/>
      <c r="AO77" s="207"/>
      <c r="AP77" s="207"/>
      <c r="AQ77" s="207"/>
      <c r="AR77" s="207"/>
    </row>
    <row r="78" spans="1:44" x14ac:dyDescent="0.25">
      <c r="A78" s="207"/>
      <c r="B78" s="207"/>
      <c r="C78" s="207"/>
      <c r="D78" s="207"/>
      <c r="E78" s="207"/>
      <c r="F78" s="207"/>
      <c r="G78" s="207"/>
      <c r="H78" s="228"/>
      <c r="I78" s="228"/>
      <c r="J78" s="228"/>
      <c r="K78" s="207"/>
      <c r="L78" s="207"/>
      <c r="M78" s="207"/>
      <c r="N78" s="207"/>
      <c r="O78" s="207"/>
      <c r="P78" s="207"/>
      <c r="Q78" s="207"/>
      <c r="R78" s="207"/>
      <c r="S78" s="207"/>
      <c r="T78" s="207"/>
      <c r="U78" s="242"/>
      <c r="V78" s="207"/>
      <c r="W78" s="207"/>
      <c r="X78" s="207"/>
      <c r="Y78" s="228"/>
      <c r="Z78" s="228"/>
      <c r="AA78" s="207"/>
      <c r="AB78" s="207"/>
      <c r="AC78" s="207"/>
      <c r="AD78" s="207"/>
      <c r="AE78" s="207"/>
      <c r="AF78" s="207"/>
      <c r="AG78" s="207"/>
      <c r="AH78" s="207"/>
      <c r="AI78" s="207"/>
      <c r="AJ78" s="207"/>
      <c r="AK78" s="207"/>
      <c r="AL78" s="207"/>
      <c r="AM78" s="207"/>
      <c r="AN78" s="207"/>
      <c r="AO78" s="207"/>
      <c r="AP78" s="207"/>
      <c r="AQ78" s="207"/>
      <c r="AR78" s="207"/>
    </row>
    <row r="79" spans="1:44" x14ac:dyDescent="0.25">
      <c r="A79" s="207"/>
      <c r="B79" s="207"/>
      <c r="C79" s="207"/>
      <c r="D79" s="207"/>
      <c r="E79" s="207"/>
      <c r="F79" s="207"/>
      <c r="G79" s="207"/>
      <c r="H79" s="212"/>
      <c r="I79" s="212"/>
      <c r="J79" s="212"/>
      <c r="K79" s="207"/>
      <c r="L79" s="207"/>
      <c r="M79" s="207"/>
      <c r="N79" s="207"/>
      <c r="O79" s="207"/>
      <c r="P79" s="207"/>
      <c r="Q79" s="207"/>
      <c r="R79" s="207"/>
      <c r="S79" s="207"/>
      <c r="T79" s="207"/>
      <c r="U79" s="242"/>
      <c r="V79" s="207"/>
      <c r="W79" s="207"/>
      <c r="X79" s="207"/>
      <c r="Y79" s="228"/>
      <c r="Z79" s="228"/>
      <c r="AA79" s="207"/>
      <c r="AB79" s="207"/>
      <c r="AC79" s="207"/>
      <c r="AD79" s="207"/>
      <c r="AE79" s="207"/>
      <c r="AF79" s="207"/>
      <c r="AG79" s="207"/>
      <c r="AH79" s="207"/>
      <c r="AI79" s="207"/>
      <c r="AJ79" s="207"/>
      <c r="AK79" s="207"/>
      <c r="AL79" s="207"/>
      <c r="AM79" s="207"/>
      <c r="AN79" s="207"/>
      <c r="AO79" s="207"/>
      <c r="AP79" s="207"/>
      <c r="AQ79" s="207"/>
      <c r="AR79" s="207"/>
    </row>
    <row r="80" spans="1:44" x14ac:dyDescent="0.25">
      <c r="A80" s="207"/>
      <c r="B80" s="207"/>
      <c r="C80" s="207"/>
      <c r="D80" s="207"/>
      <c r="E80" s="207"/>
      <c r="F80" s="207"/>
      <c r="G80" s="207"/>
      <c r="H80" s="212"/>
      <c r="I80" s="212"/>
      <c r="J80" s="212"/>
      <c r="K80" s="207"/>
      <c r="L80" s="207"/>
      <c r="M80" s="207"/>
      <c r="N80" s="207"/>
      <c r="O80" s="207"/>
      <c r="P80" s="207"/>
      <c r="Q80" s="207"/>
      <c r="R80" s="207"/>
      <c r="S80" s="207"/>
      <c r="T80" s="207"/>
      <c r="U80" s="242"/>
      <c r="V80" s="207"/>
      <c r="W80" s="207"/>
      <c r="X80" s="207"/>
      <c r="Y80" s="228"/>
      <c r="Z80" s="228"/>
      <c r="AA80" s="207"/>
      <c r="AB80" s="207"/>
      <c r="AC80" s="207"/>
      <c r="AD80" s="207"/>
      <c r="AE80" s="207"/>
      <c r="AF80" s="207"/>
      <c r="AG80" s="207"/>
      <c r="AH80" s="207"/>
      <c r="AI80" s="207"/>
      <c r="AJ80" s="207"/>
      <c r="AK80" s="207"/>
      <c r="AL80" s="207"/>
      <c r="AM80" s="207"/>
      <c r="AN80" s="207"/>
      <c r="AO80" s="207"/>
      <c r="AP80" s="207"/>
      <c r="AQ80" s="207"/>
      <c r="AR80" s="207"/>
    </row>
    <row r="81" spans="1:44" x14ac:dyDescent="0.25">
      <c r="A81" s="207"/>
      <c r="B81" s="207"/>
      <c r="C81" s="207"/>
      <c r="D81" s="207"/>
      <c r="E81" s="207"/>
      <c r="F81" s="207"/>
      <c r="G81" s="207"/>
      <c r="H81" s="212"/>
      <c r="I81" s="212"/>
      <c r="J81" s="212"/>
      <c r="K81" s="212"/>
      <c r="L81" s="207"/>
      <c r="M81" s="207"/>
      <c r="N81" s="207"/>
      <c r="O81" s="207"/>
      <c r="P81" s="207"/>
      <c r="Q81" s="207"/>
      <c r="R81" s="207"/>
      <c r="S81" s="207"/>
      <c r="T81" s="207"/>
      <c r="U81" s="207"/>
      <c r="V81" s="207"/>
      <c r="W81" s="207"/>
      <c r="X81" s="207"/>
      <c r="Y81" s="228"/>
      <c r="Z81" s="228"/>
      <c r="AA81" s="207"/>
      <c r="AB81" s="207"/>
      <c r="AC81" s="207"/>
      <c r="AD81" s="207"/>
      <c r="AE81" s="207"/>
      <c r="AF81" s="207"/>
      <c r="AG81" s="207"/>
      <c r="AH81" s="207"/>
      <c r="AI81" s="207"/>
      <c r="AJ81" s="207"/>
      <c r="AK81" s="207"/>
      <c r="AL81" s="207"/>
      <c r="AM81" s="207"/>
      <c r="AN81" s="207"/>
      <c r="AO81" s="207"/>
      <c r="AP81" s="207"/>
      <c r="AQ81" s="207"/>
      <c r="AR81" s="207"/>
    </row>
    <row r="82" spans="1:44" x14ac:dyDescent="0.25">
      <c r="A82" s="207"/>
      <c r="B82" s="207"/>
      <c r="C82" s="207"/>
      <c r="D82" s="207"/>
      <c r="E82" s="207"/>
      <c r="F82" s="207"/>
      <c r="G82" s="207"/>
      <c r="H82" s="212"/>
      <c r="I82" s="212"/>
      <c r="J82" s="212"/>
      <c r="K82" s="212"/>
      <c r="L82" s="207"/>
      <c r="M82" s="207"/>
      <c r="N82" s="207"/>
      <c r="O82" s="207"/>
      <c r="P82" s="207"/>
      <c r="Q82" s="207"/>
      <c r="R82" s="207"/>
      <c r="S82" s="207"/>
      <c r="T82" s="207"/>
      <c r="U82" s="207"/>
      <c r="V82" s="207"/>
      <c r="W82" s="207"/>
      <c r="X82" s="207"/>
      <c r="Y82" s="228"/>
      <c r="Z82" s="228"/>
      <c r="AA82" s="207"/>
      <c r="AB82" s="207"/>
      <c r="AC82" s="207"/>
      <c r="AD82" s="207"/>
      <c r="AE82" s="207"/>
      <c r="AF82" s="207"/>
      <c r="AG82" s="207"/>
      <c r="AH82" s="207"/>
      <c r="AI82" s="207"/>
      <c r="AJ82" s="207"/>
      <c r="AK82" s="207"/>
      <c r="AL82" s="207"/>
      <c r="AM82" s="207"/>
      <c r="AN82" s="207"/>
      <c r="AO82" s="207"/>
      <c r="AP82" s="207"/>
      <c r="AQ82" s="207"/>
      <c r="AR82" s="207"/>
    </row>
    <row r="83" spans="1:44" x14ac:dyDescent="0.25">
      <c r="A83" s="207"/>
      <c r="B83" s="207"/>
      <c r="C83" s="207"/>
      <c r="D83" s="207"/>
      <c r="E83" s="207"/>
      <c r="F83" s="207"/>
      <c r="G83" s="207"/>
      <c r="H83" s="212"/>
      <c r="I83" s="212"/>
      <c r="J83" s="212"/>
      <c r="K83" s="212"/>
      <c r="L83" s="228"/>
      <c r="M83" s="228"/>
      <c r="N83" s="228"/>
      <c r="O83" s="228"/>
      <c r="P83" s="228"/>
      <c r="Q83" s="228"/>
      <c r="R83" s="228"/>
      <c r="S83" s="228"/>
      <c r="T83" s="228"/>
      <c r="U83" s="228"/>
      <c r="V83" s="228"/>
      <c r="W83" s="228"/>
      <c r="X83" s="228"/>
      <c r="Y83" s="228"/>
      <c r="Z83" s="228"/>
      <c r="AA83" s="207"/>
      <c r="AB83" s="207"/>
      <c r="AC83" s="207"/>
      <c r="AD83" s="207"/>
      <c r="AE83" s="207"/>
      <c r="AF83" s="207"/>
      <c r="AG83" s="207"/>
      <c r="AH83" s="207"/>
      <c r="AI83" s="207"/>
      <c r="AJ83" s="207"/>
      <c r="AK83" s="207"/>
      <c r="AL83" s="207"/>
      <c r="AM83" s="207"/>
      <c r="AN83" s="207"/>
      <c r="AO83" s="207"/>
      <c r="AP83" s="207"/>
      <c r="AQ83" s="207"/>
      <c r="AR83" s="207"/>
    </row>
    <row r="84" spans="1:44" x14ac:dyDescent="0.25">
      <c r="A84" s="207"/>
      <c r="B84" s="207"/>
      <c r="C84" s="207"/>
      <c r="D84" s="207"/>
      <c r="E84" s="207"/>
      <c r="F84" s="207"/>
      <c r="G84" s="207"/>
      <c r="H84" s="212"/>
      <c r="I84" s="212"/>
      <c r="J84" s="212"/>
      <c r="K84" s="212"/>
      <c r="L84" s="207"/>
      <c r="M84" s="207"/>
      <c r="N84" s="207"/>
      <c r="O84" s="207"/>
      <c r="P84" s="207"/>
      <c r="Q84" s="207"/>
      <c r="R84" s="207"/>
      <c r="S84" s="207"/>
      <c r="T84" s="207"/>
      <c r="U84" s="207"/>
      <c r="V84" s="207"/>
      <c r="W84" s="207"/>
      <c r="X84" s="207"/>
      <c r="Y84" s="207"/>
      <c r="Z84" s="207"/>
      <c r="AA84" s="207"/>
      <c r="AB84" s="207"/>
      <c r="AC84" s="207"/>
      <c r="AD84" s="207"/>
      <c r="AE84" s="207"/>
      <c r="AF84" s="207"/>
      <c r="AG84" s="207"/>
      <c r="AH84" s="207"/>
      <c r="AI84" s="207"/>
      <c r="AJ84" s="207"/>
      <c r="AK84" s="207"/>
      <c r="AL84" s="207"/>
      <c r="AM84" s="207"/>
      <c r="AN84" s="207"/>
      <c r="AO84" s="207"/>
      <c r="AP84" s="207"/>
      <c r="AQ84" s="207"/>
      <c r="AR84" s="207"/>
    </row>
    <row r="85" spans="1:44" x14ac:dyDescent="0.25">
      <c r="A85" s="207"/>
      <c r="B85" s="207"/>
      <c r="C85" s="207"/>
      <c r="D85" s="207"/>
      <c r="E85" s="207"/>
      <c r="F85" s="207"/>
      <c r="G85" s="207"/>
      <c r="H85" s="212"/>
      <c r="I85" s="212"/>
      <c r="J85" s="212"/>
      <c r="K85" s="212"/>
      <c r="L85" s="207"/>
      <c r="M85" s="207"/>
      <c r="N85" s="207"/>
      <c r="O85" s="207"/>
      <c r="P85" s="207"/>
      <c r="Q85" s="207"/>
      <c r="R85" s="207"/>
      <c r="S85" s="207"/>
      <c r="T85" s="207"/>
      <c r="U85" s="207"/>
      <c r="V85" s="207"/>
      <c r="W85" s="207"/>
      <c r="X85" s="207"/>
      <c r="Y85" s="207"/>
      <c r="Z85" s="207"/>
      <c r="AA85" s="207"/>
      <c r="AB85" s="207"/>
      <c r="AC85" s="207"/>
      <c r="AD85" s="207"/>
      <c r="AE85" s="207"/>
      <c r="AF85" s="207"/>
      <c r="AG85" s="207"/>
      <c r="AH85" s="207"/>
      <c r="AI85" s="207"/>
      <c r="AJ85" s="207"/>
      <c r="AK85" s="207"/>
      <c r="AL85" s="207"/>
      <c r="AM85" s="207"/>
      <c r="AN85" s="207"/>
      <c r="AO85" s="207"/>
      <c r="AP85" s="207"/>
      <c r="AQ85" s="207"/>
      <c r="AR85" s="207"/>
    </row>
    <row r="86" spans="1:44" x14ac:dyDescent="0.25">
      <c r="A86" s="207"/>
      <c r="B86" s="207"/>
      <c r="C86" s="207"/>
      <c r="D86" s="207"/>
      <c r="E86" s="207"/>
      <c r="F86" s="207"/>
      <c r="G86" s="207"/>
      <c r="H86" s="212"/>
      <c r="I86" s="212"/>
      <c r="J86" s="212"/>
      <c r="K86" s="212"/>
      <c r="L86" s="207"/>
      <c r="M86" s="207"/>
      <c r="N86" s="207"/>
      <c r="O86" s="207"/>
      <c r="P86" s="207"/>
      <c r="Q86" s="207"/>
      <c r="R86" s="207"/>
      <c r="S86" s="207"/>
      <c r="T86" s="207"/>
      <c r="U86" s="207"/>
      <c r="V86" s="207"/>
      <c r="W86" s="207"/>
      <c r="X86" s="207"/>
      <c r="Y86" s="207"/>
      <c r="Z86" s="207"/>
      <c r="AA86" s="207"/>
      <c r="AB86" s="207"/>
      <c r="AC86" s="207"/>
      <c r="AD86" s="207"/>
      <c r="AE86" s="207"/>
      <c r="AF86" s="207"/>
      <c r="AG86" s="207"/>
      <c r="AH86" s="207"/>
      <c r="AI86" s="207"/>
      <c r="AJ86" s="207"/>
      <c r="AK86" s="207"/>
      <c r="AL86" s="207"/>
      <c r="AM86" s="207"/>
      <c r="AN86" s="207"/>
      <c r="AO86" s="207"/>
      <c r="AP86" s="207"/>
      <c r="AQ86" s="207"/>
      <c r="AR86" s="207"/>
    </row>
    <row r="87" spans="1:44" x14ac:dyDescent="0.25">
      <c r="A87" s="207"/>
      <c r="B87" s="207"/>
      <c r="C87" s="207"/>
      <c r="D87" s="207"/>
      <c r="E87" s="207"/>
      <c r="F87" s="207"/>
      <c r="G87" s="207"/>
      <c r="H87" s="260"/>
      <c r="I87" s="260"/>
      <c r="J87" s="260"/>
      <c r="K87" s="212"/>
      <c r="L87" s="207"/>
      <c r="M87" s="207"/>
      <c r="N87" s="207"/>
      <c r="O87" s="207"/>
      <c r="P87" s="207"/>
      <c r="Q87" s="207"/>
      <c r="R87" s="207"/>
      <c r="S87" s="207"/>
      <c r="T87" s="207"/>
      <c r="U87" s="207"/>
      <c r="V87" s="207"/>
      <c r="W87" s="207"/>
      <c r="X87" s="207"/>
      <c r="Y87" s="207"/>
      <c r="Z87" s="207"/>
      <c r="AA87" s="207"/>
      <c r="AB87" s="207"/>
      <c r="AC87" s="207"/>
      <c r="AD87" s="207"/>
      <c r="AE87" s="207"/>
      <c r="AF87" s="207"/>
      <c r="AG87" s="207"/>
      <c r="AH87" s="207"/>
      <c r="AI87" s="207"/>
      <c r="AJ87" s="207"/>
      <c r="AK87" s="207"/>
      <c r="AL87" s="207"/>
      <c r="AM87" s="207"/>
      <c r="AN87" s="207"/>
      <c r="AO87" s="207"/>
      <c r="AP87" s="207"/>
      <c r="AQ87" s="207"/>
      <c r="AR87" s="207"/>
    </row>
    <row r="88" spans="1:44" x14ac:dyDescent="0.25">
      <c r="A88" s="207"/>
      <c r="B88" s="207"/>
      <c r="C88" s="207"/>
      <c r="D88" s="207"/>
      <c r="E88" s="207"/>
      <c r="F88" s="207"/>
      <c r="G88" s="207"/>
      <c r="H88" s="207"/>
      <c r="I88" s="207"/>
      <c r="J88" s="207"/>
      <c r="K88" s="212"/>
      <c r="L88" s="207"/>
      <c r="M88" s="207"/>
      <c r="N88" s="207"/>
      <c r="O88" s="207"/>
      <c r="P88" s="207"/>
      <c r="Q88" s="207"/>
      <c r="R88" s="207"/>
      <c r="S88" s="207"/>
      <c r="T88" s="207"/>
      <c r="U88" s="207"/>
      <c r="V88" s="207"/>
      <c r="W88" s="207"/>
      <c r="X88" s="207"/>
      <c r="Y88" s="207"/>
      <c r="Z88" s="207"/>
      <c r="AA88" s="207"/>
      <c r="AB88" s="207"/>
      <c r="AC88" s="207"/>
      <c r="AD88" s="207"/>
      <c r="AE88" s="207"/>
      <c r="AF88" s="207"/>
      <c r="AG88" s="207"/>
      <c r="AH88" s="207"/>
      <c r="AI88" s="207"/>
      <c r="AJ88" s="207"/>
      <c r="AK88" s="207"/>
      <c r="AL88" s="207"/>
      <c r="AM88" s="207"/>
      <c r="AN88" s="207"/>
      <c r="AO88" s="207"/>
      <c r="AP88" s="207"/>
      <c r="AQ88" s="207"/>
      <c r="AR88" s="207"/>
    </row>
    <row r="89" spans="1:44" x14ac:dyDescent="0.25">
      <c r="A89" s="207"/>
      <c r="B89" s="207"/>
      <c r="C89" s="207"/>
      <c r="D89" s="207"/>
      <c r="E89" s="207"/>
      <c r="F89" s="207"/>
      <c r="G89" s="207"/>
      <c r="H89" s="207"/>
      <c r="I89" s="207"/>
      <c r="J89" s="207"/>
      <c r="K89" s="212"/>
      <c r="L89" s="207"/>
      <c r="M89" s="207"/>
      <c r="N89" s="207"/>
      <c r="O89" s="207"/>
      <c r="P89" s="207"/>
      <c r="Q89" s="207"/>
      <c r="R89" s="207"/>
      <c r="S89" s="207"/>
      <c r="T89" s="207"/>
      <c r="U89" s="207"/>
      <c r="V89" s="207"/>
      <c r="W89" s="207"/>
      <c r="X89" s="207"/>
      <c r="Y89" s="207"/>
      <c r="Z89" s="207"/>
      <c r="AA89" s="207"/>
      <c r="AB89" s="207"/>
      <c r="AC89" s="207"/>
      <c r="AD89" s="207"/>
      <c r="AE89" s="207"/>
      <c r="AF89" s="207"/>
      <c r="AG89" s="207"/>
      <c r="AH89" s="207"/>
      <c r="AI89" s="207"/>
      <c r="AJ89" s="207"/>
      <c r="AK89" s="207"/>
      <c r="AL89" s="207"/>
      <c r="AM89" s="207"/>
      <c r="AN89" s="207"/>
      <c r="AO89" s="207"/>
      <c r="AP89" s="207"/>
      <c r="AQ89" s="207"/>
      <c r="AR89" s="207"/>
    </row>
    <row r="90" spans="1:44" x14ac:dyDescent="0.25">
      <c r="A90" s="207"/>
      <c r="B90" s="207"/>
      <c r="C90" s="207"/>
      <c r="D90" s="207"/>
      <c r="E90" s="207"/>
      <c r="F90" s="207"/>
      <c r="G90" s="207"/>
      <c r="H90" s="207"/>
      <c r="I90" s="207"/>
      <c r="J90" s="207"/>
      <c r="K90" s="212"/>
      <c r="L90" s="207"/>
      <c r="M90" s="207"/>
      <c r="N90" s="207"/>
      <c r="O90" s="207"/>
      <c r="P90" s="207"/>
      <c r="Q90" s="207"/>
      <c r="R90" s="207"/>
      <c r="S90" s="207"/>
      <c r="T90" s="207"/>
      <c r="U90" s="207"/>
      <c r="V90" s="207"/>
      <c r="W90" s="207"/>
      <c r="X90" s="207"/>
      <c r="Y90" s="207"/>
      <c r="Z90" s="207"/>
      <c r="AA90" s="207"/>
      <c r="AB90" s="207"/>
      <c r="AC90" s="207"/>
      <c r="AD90" s="207"/>
      <c r="AE90" s="207"/>
      <c r="AF90" s="207"/>
      <c r="AG90" s="207"/>
      <c r="AH90" s="207"/>
      <c r="AI90" s="207"/>
      <c r="AJ90" s="207"/>
      <c r="AK90" s="207"/>
      <c r="AL90" s="207"/>
      <c r="AM90" s="207"/>
      <c r="AN90" s="207"/>
      <c r="AO90" s="207"/>
      <c r="AP90" s="207"/>
      <c r="AQ90" s="207"/>
      <c r="AR90" s="207"/>
    </row>
    <row r="91" spans="1:44" x14ac:dyDescent="0.25">
      <c r="A91" s="207"/>
      <c r="B91" s="207"/>
      <c r="C91" s="207"/>
      <c r="D91" s="207"/>
      <c r="E91" s="207"/>
      <c r="F91" s="207"/>
      <c r="G91" s="207"/>
      <c r="H91" s="207"/>
      <c r="I91" s="207"/>
      <c r="J91" s="207"/>
      <c r="K91" s="212"/>
      <c r="L91" s="207"/>
      <c r="M91" s="207"/>
      <c r="N91" s="207"/>
      <c r="O91" s="207"/>
      <c r="P91" s="207"/>
      <c r="Q91" s="207"/>
      <c r="R91" s="207"/>
      <c r="S91" s="207"/>
      <c r="T91" s="207"/>
      <c r="U91" s="207"/>
      <c r="V91" s="207"/>
      <c r="W91" s="207"/>
      <c r="X91" s="207"/>
      <c r="Y91" s="207"/>
      <c r="Z91" s="207"/>
      <c r="AA91" s="207"/>
      <c r="AB91" s="207"/>
      <c r="AC91" s="207"/>
      <c r="AD91" s="207"/>
      <c r="AE91" s="207"/>
      <c r="AF91" s="207"/>
      <c r="AG91" s="207"/>
      <c r="AH91" s="207"/>
      <c r="AI91" s="207"/>
      <c r="AJ91" s="207"/>
      <c r="AK91" s="207"/>
      <c r="AL91" s="207"/>
      <c r="AM91" s="207"/>
      <c r="AN91" s="207"/>
      <c r="AO91" s="207"/>
      <c r="AP91" s="207"/>
      <c r="AQ91" s="207"/>
      <c r="AR91" s="207"/>
    </row>
    <row r="92" spans="1:44" x14ac:dyDescent="0.25">
      <c r="A92" s="207"/>
      <c r="B92" s="207"/>
      <c r="C92" s="207"/>
      <c r="D92" s="207"/>
      <c r="E92" s="207"/>
      <c r="F92" s="207"/>
      <c r="G92" s="207"/>
      <c r="H92" s="207"/>
      <c r="I92" s="207"/>
      <c r="J92" s="207"/>
      <c r="K92" s="212"/>
      <c r="L92" s="207"/>
      <c r="M92" s="207"/>
      <c r="N92" s="207"/>
      <c r="O92" s="207"/>
      <c r="P92" s="207"/>
      <c r="Q92" s="207"/>
      <c r="R92" s="207"/>
      <c r="S92" s="207"/>
      <c r="T92" s="207"/>
      <c r="U92" s="207"/>
      <c r="V92" s="207"/>
      <c r="W92" s="207"/>
      <c r="X92" s="207"/>
      <c r="Y92" s="207"/>
      <c r="Z92" s="207"/>
      <c r="AA92" s="207"/>
      <c r="AB92" s="207"/>
      <c r="AC92" s="207"/>
      <c r="AD92" s="207"/>
      <c r="AE92" s="207"/>
      <c r="AF92" s="207"/>
      <c r="AG92" s="207"/>
      <c r="AH92" s="207"/>
      <c r="AI92" s="207"/>
      <c r="AJ92" s="207"/>
      <c r="AK92" s="207"/>
      <c r="AL92" s="207"/>
      <c r="AM92" s="207"/>
      <c r="AN92" s="207"/>
      <c r="AO92" s="207"/>
      <c r="AP92" s="207"/>
      <c r="AQ92" s="207"/>
      <c r="AR92" s="207"/>
    </row>
    <row r="93" spans="1:44" x14ac:dyDescent="0.25">
      <c r="A93" s="207"/>
      <c r="B93" s="207"/>
      <c r="C93" s="207"/>
      <c r="D93" s="207"/>
      <c r="E93" s="207"/>
      <c r="F93" s="207"/>
      <c r="G93" s="207"/>
      <c r="H93" s="207"/>
      <c r="I93" s="207"/>
      <c r="J93" s="207"/>
      <c r="K93" s="212"/>
      <c r="L93" s="207"/>
      <c r="M93" s="207"/>
      <c r="N93" s="207"/>
      <c r="O93" s="207"/>
      <c r="P93" s="207"/>
      <c r="Q93" s="207"/>
      <c r="R93" s="207"/>
      <c r="S93" s="207"/>
      <c r="T93" s="207"/>
      <c r="U93" s="207"/>
      <c r="V93" s="207"/>
      <c r="W93" s="207"/>
      <c r="X93" s="207"/>
      <c r="Y93" s="207"/>
      <c r="Z93" s="207"/>
      <c r="AA93" s="207"/>
      <c r="AB93" s="207"/>
      <c r="AC93" s="207"/>
      <c r="AD93" s="207"/>
      <c r="AE93" s="207"/>
      <c r="AF93" s="207"/>
      <c r="AG93" s="207"/>
      <c r="AH93" s="207"/>
      <c r="AI93" s="207"/>
      <c r="AJ93" s="207"/>
      <c r="AK93" s="207"/>
      <c r="AL93" s="207"/>
      <c r="AM93" s="207"/>
      <c r="AN93" s="207"/>
      <c r="AO93" s="207"/>
      <c r="AP93" s="207"/>
      <c r="AQ93" s="207"/>
      <c r="AR93" s="207"/>
    </row>
    <row r="94" spans="1:44" x14ac:dyDescent="0.25">
      <c r="A94" s="207"/>
      <c r="B94" s="207"/>
      <c r="C94" s="207"/>
      <c r="D94" s="207"/>
      <c r="E94" s="207"/>
      <c r="F94" s="207"/>
      <c r="G94" s="207"/>
      <c r="H94" s="207"/>
      <c r="I94" s="207"/>
      <c r="J94" s="207"/>
      <c r="K94" s="212"/>
      <c r="L94" s="212"/>
      <c r="M94" s="212"/>
      <c r="N94" s="207"/>
      <c r="O94" s="207"/>
      <c r="P94" s="207"/>
      <c r="Q94" s="207"/>
      <c r="R94" s="207"/>
      <c r="S94" s="207"/>
      <c r="T94" s="207"/>
      <c r="U94" s="207"/>
      <c r="V94" s="207"/>
      <c r="W94" s="207"/>
      <c r="X94" s="207"/>
      <c r="Y94" s="207"/>
      <c r="Z94" s="207"/>
      <c r="AA94" s="207"/>
      <c r="AB94" s="207"/>
      <c r="AC94" s="207"/>
      <c r="AD94" s="207"/>
      <c r="AE94" s="207"/>
      <c r="AF94" s="207"/>
      <c r="AG94" s="207"/>
      <c r="AH94" s="207"/>
      <c r="AI94" s="207"/>
      <c r="AJ94" s="207"/>
      <c r="AK94" s="207"/>
      <c r="AL94" s="207"/>
      <c r="AM94" s="207"/>
      <c r="AN94" s="207"/>
      <c r="AO94" s="207"/>
      <c r="AP94" s="207"/>
      <c r="AQ94" s="207"/>
      <c r="AR94" s="207"/>
    </row>
    <row r="95" spans="1:44" x14ac:dyDescent="0.25">
      <c r="A95" s="207"/>
      <c r="B95" s="207"/>
      <c r="C95" s="207"/>
      <c r="D95" s="207"/>
      <c r="E95" s="207"/>
      <c r="F95" s="207"/>
      <c r="G95" s="207"/>
      <c r="H95" s="207"/>
      <c r="I95" s="207"/>
      <c r="J95" s="207"/>
      <c r="K95" s="212"/>
      <c r="L95" s="212"/>
      <c r="M95" s="212"/>
      <c r="N95" s="207"/>
      <c r="O95" s="207"/>
      <c r="P95" s="207"/>
      <c r="Q95" s="207"/>
      <c r="R95" s="207"/>
      <c r="S95" s="207"/>
      <c r="T95" s="207"/>
      <c r="U95" s="207"/>
      <c r="V95" s="207"/>
      <c r="W95" s="207"/>
      <c r="X95" s="207"/>
      <c r="Y95" s="207"/>
      <c r="Z95" s="207"/>
      <c r="AA95" s="207"/>
      <c r="AB95" s="207"/>
      <c r="AC95" s="207"/>
      <c r="AD95" s="207"/>
      <c r="AE95" s="207"/>
      <c r="AF95" s="207"/>
      <c r="AG95" s="207"/>
      <c r="AH95" s="207"/>
      <c r="AI95" s="207"/>
      <c r="AJ95" s="207"/>
      <c r="AK95" s="207"/>
      <c r="AL95" s="207"/>
      <c r="AM95" s="207"/>
      <c r="AN95" s="207"/>
      <c r="AO95" s="207"/>
      <c r="AP95" s="207"/>
      <c r="AQ95" s="207"/>
      <c r="AR95" s="207"/>
    </row>
    <row r="96" spans="1:44" x14ac:dyDescent="0.25">
      <c r="A96" s="207"/>
      <c r="B96" s="207"/>
      <c r="C96" s="207"/>
      <c r="D96" s="207"/>
      <c r="E96" s="207"/>
      <c r="F96" s="207"/>
      <c r="G96" s="207"/>
      <c r="H96" s="207"/>
      <c r="I96" s="207"/>
      <c r="J96" s="207"/>
      <c r="K96" s="212"/>
      <c r="L96" s="212"/>
      <c r="M96" s="212"/>
      <c r="N96" s="207"/>
      <c r="O96" s="207"/>
      <c r="P96" s="207"/>
      <c r="Q96" s="207"/>
      <c r="R96" s="207"/>
      <c r="S96" s="207"/>
      <c r="T96" s="207"/>
      <c r="U96" s="207"/>
      <c r="V96" s="207"/>
      <c r="W96" s="207"/>
      <c r="X96" s="207"/>
      <c r="Y96" s="207"/>
      <c r="Z96" s="207"/>
      <c r="AA96" s="207"/>
      <c r="AB96" s="207"/>
      <c r="AC96" s="207"/>
      <c r="AD96" s="207"/>
      <c r="AE96" s="207"/>
      <c r="AF96" s="207"/>
      <c r="AG96" s="207"/>
      <c r="AH96" s="207"/>
      <c r="AI96" s="207"/>
      <c r="AJ96" s="207"/>
      <c r="AK96" s="207"/>
      <c r="AL96" s="207"/>
      <c r="AM96" s="207"/>
      <c r="AN96" s="207"/>
      <c r="AO96" s="207"/>
      <c r="AP96" s="207"/>
      <c r="AQ96" s="207"/>
      <c r="AR96" s="207"/>
    </row>
    <row r="97" spans="1:44" x14ac:dyDescent="0.25">
      <c r="A97" s="207"/>
      <c r="B97" s="207"/>
      <c r="C97" s="207"/>
      <c r="D97" s="207"/>
      <c r="E97" s="207"/>
      <c r="F97" s="207"/>
      <c r="G97" s="207"/>
      <c r="H97" s="207"/>
      <c r="I97" s="207"/>
      <c r="J97" s="207"/>
      <c r="K97" s="212"/>
      <c r="L97" s="212"/>
      <c r="M97" s="212"/>
      <c r="N97" s="207"/>
      <c r="O97" s="207"/>
      <c r="P97" s="207"/>
      <c r="Q97" s="207"/>
      <c r="R97" s="207"/>
      <c r="S97" s="207"/>
      <c r="T97" s="207"/>
      <c r="U97" s="207"/>
      <c r="V97" s="207"/>
      <c r="W97" s="207"/>
      <c r="X97" s="207"/>
      <c r="Y97" s="207"/>
      <c r="Z97" s="207"/>
      <c r="AA97" s="207"/>
      <c r="AB97" s="207"/>
      <c r="AC97" s="207"/>
      <c r="AD97" s="207"/>
      <c r="AE97" s="207"/>
      <c r="AF97" s="207"/>
      <c r="AG97" s="207"/>
      <c r="AH97" s="207"/>
      <c r="AI97" s="207"/>
      <c r="AJ97" s="207"/>
      <c r="AK97" s="207"/>
      <c r="AL97" s="207"/>
      <c r="AM97" s="207"/>
      <c r="AN97" s="207"/>
      <c r="AO97" s="207"/>
      <c r="AP97" s="207"/>
      <c r="AQ97" s="207"/>
      <c r="AR97" s="207"/>
    </row>
    <row r="98" spans="1:44" x14ac:dyDescent="0.25">
      <c r="A98" s="207"/>
      <c r="B98" s="207"/>
      <c r="C98" s="207"/>
      <c r="D98" s="207"/>
      <c r="E98" s="207"/>
      <c r="F98" s="207"/>
      <c r="G98" s="207"/>
      <c r="H98" s="207"/>
      <c r="I98" s="207"/>
      <c r="J98" s="207"/>
      <c r="K98" s="212"/>
      <c r="L98" s="212"/>
      <c r="M98" s="212"/>
      <c r="N98" s="207"/>
      <c r="O98" s="207"/>
      <c r="P98" s="207"/>
      <c r="Q98" s="207"/>
      <c r="R98" s="207"/>
      <c r="S98" s="207"/>
      <c r="T98" s="207"/>
      <c r="U98" s="207"/>
      <c r="V98" s="207"/>
      <c r="W98" s="207"/>
      <c r="X98" s="207"/>
      <c r="Y98" s="207"/>
      <c r="Z98" s="207"/>
      <c r="AA98" s="207"/>
      <c r="AB98" s="207"/>
      <c r="AC98" s="207"/>
      <c r="AD98" s="207"/>
      <c r="AE98" s="207"/>
      <c r="AF98" s="207"/>
      <c r="AG98" s="207"/>
      <c r="AH98" s="207"/>
      <c r="AI98" s="207"/>
      <c r="AJ98" s="207"/>
      <c r="AK98" s="207"/>
      <c r="AL98" s="207"/>
      <c r="AM98" s="207"/>
      <c r="AN98" s="207"/>
      <c r="AO98" s="207"/>
      <c r="AP98" s="207"/>
      <c r="AQ98" s="207"/>
      <c r="AR98" s="207"/>
    </row>
    <row r="99" spans="1:44" x14ac:dyDescent="0.25">
      <c r="A99" s="207"/>
      <c r="B99" s="207"/>
      <c r="C99" s="207"/>
      <c r="D99" s="207"/>
      <c r="E99" s="207"/>
      <c r="F99" s="207"/>
      <c r="G99" s="207"/>
      <c r="H99" s="207"/>
      <c r="I99" s="207"/>
      <c r="J99" s="207"/>
      <c r="K99" s="212"/>
      <c r="L99" s="212"/>
      <c r="M99" s="212"/>
      <c r="N99" s="207"/>
      <c r="O99" s="207"/>
      <c r="P99" s="207"/>
      <c r="Q99" s="207"/>
      <c r="R99" s="207"/>
      <c r="S99" s="207"/>
      <c r="T99" s="207"/>
      <c r="U99" s="207"/>
      <c r="V99" s="207"/>
      <c r="W99" s="207"/>
      <c r="X99" s="207"/>
      <c r="Y99" s="207"/>
      <c r="Z99" s="207"/>
      <c r="AA99" s="207"/>
      <c r="AB99" s="207"/>
      <c r="AC99" s="207"/>
      <c r="AD99" s="207"/>
      <c r="AE99" s="207"/>
      <c r="AF99" s="207"/>
      <c r="AG99" s="207"/>
      <c r="AH99" s="207"/>
      <c r="AI99" s="207"/>
      <c r="AJ99" s="207"/>
      <c r="AK99" s="207"/>
      <c r="AL99" s="207"/>
      <c r="AM99" s="207"/>
      <c r="AN99" s="207"/>
      <c r="AO99" s="207"/>
      <c r="AP99" s="207"/>
      <c r="AQ99" s="207"/>
      <c r="AR99" s="207"/>
    </row>
    <row r="100" spans="1:44" x14ac:dyDescent="0.25">
      <c r="A100" s="207"/>
      <c r="B100" s="207"/>
      <c r="C100" s="207"/>
      <c r="D100" s="207"/>
      <c r="E100" s="207"/>
      <c r="F100" s="207"/>
      <c r="G100" s="207"/>
      <c r="H100" s="207"/>
      <c r="I100" s="207"/>
      <c r="J100" s="207"/>
      <c r="K100" s="212"/>
      <c r="L100" s="212"/>
      <c r="M100" s="212"/>
      <c r="N100" s="207"/>
      <c r="O100" s="207"/>
      <c r="P100" s="207"/>
      <c r="Q100" s="207"/>
      <c r="R100" s="207"/>
      <c r="S100" s="207"/>
      <c r="T100" s="207"/>
      <c r="U100" s="207"/>
      <c r="V100" s="207"/>
      <c r="W100" s="207"/>
      <c r="X100" s="207"/>
      <c r="Y100" s="207"/>
      <c r="Z100" s="207"/>
      <c r="AA100" s="207"/>
      <c r="AB100" s="207"/>
      <c r="AC100" s="207"/>
      <c r="AD100" s="207"/>
      <c r="AE100" s="207"/>
      <c r="AF100" s="207"/>
      <c r="AG100" s="207"/>
      <c r="AH100" s="207"/>
      <c r="AI100" s="207"/>
      <c r="AJ100" s="207"/>
      <c r="AK100" s="207"/>
      <c r="AL100" s="207"/>
      <c r="AM100" s="207"/>
      <c r="AN100" s="207"/>
      <c r="AO100" s="207"/>
      <c r="AP100" s="207"/>
      <c r="AQ100" s="207"/>
      <c r="AR100" s="207"/>
    </row>
  </sheetData>
  <mergeCells count="7">
    <mergeCell ref="C3:G3"/>
    <mergeCell ref="C4:G4"/>
    <mergeCell ref="B10:H10"/>
    <mergeCell ref="B2:H2"/>
    <mergeCell ref="B5:C8"/>
    <mergeCell ref="E5:E8"/>
    <mergeCell ref="G5:H8"/>
  </mergeCells>
  <hyperlinks>
    <hyperlink ref="F6" r:id="rId1" xr:uid="{8F5DC089-CF76-44F0-8FF3-E4918CDEC2DB}"/>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56726-A454-423F-BE18-E6A2C23ECE2F}">
  <sheetPr codeName="Summary">
    <tabColor rgb="FFFBC65B"/>
  </sheetPr>
  <dimension ref="A1:AI116"/>
  <sheetViews>
    <sheetView showGridLines="0" tabSelected="1" workbookViewId="0">
      <selection activeCell="J22" sqref="J22"/>
    </sheetView>
  </sheetViews>
  <sheetFormatPr defaultColWidth="27.28515625" defaultRowHeight="15" x14ac:dyDescent="0.25"/>
  <cols>
    <col min="1" max="1" width="4.28515625" style="1" customWidth="1"/>
    <col min="2" max="2" width="27.85546875" style="1" bestFit="1" customWidth="1"/>
    <col min="3" max="3" width="31.42578125" style="1" bestFit="1" customWidth="1"/>
    <col min="4" max="4" width="7.7109375" style="26" bestFit="1" customWidth="1"/>
    <col min="5" max="5" width="13.5703125" style="1" bestFit="1" customWidth="1"/>
    <col min="6" max="6" width="7.7109375" style="1" bestFit="1" customWidth="1"/>
    <col min="7" max="7" width="20.28515625" style="1" bestFit="1" customWidth="1"/>
    <col min="8" max="8" width="16.5703125" style="1" bestFit="1" customWidth="1"/>
    <col min="9" max="9" width="8.85546875" style="1" bestFit="1" customWidth="1"/>
    <col min="10" max="10" width="8.5703125" style="1" bestFit="1" customWidth="1"/>
    <col min="11" max="11" width="10.5703125" style="1" bestFit="1" customWidth="1"/>
    <col min="12" max="12" width="9.42578125" style="1" customWidth="1"/>
    <col min="13" max="16384" width="27.28515625" style="1"/>
  </cols>
  <sheetData>
    <row r="1" spans="1:11" ht="30" customHeight="1" x14ac:dyDescent="0.25"/>
    <row r="2" spans="1:11" ht="30" customHeight="1" x14ac:dyDescent="0.25"/>
    <row r="3" spans="1:11" ht="10.5" customHeight="1" x14ac:dyDescent="0.25"/>
    <row r="4" spans="1:11" ht="18.75" customHeight="1" x14ac:dyDescent="0.25">
      <c r="A4" s="85"/>
      <c r="B4" s="307" t="s">
        <v>81</v>
      </c>
      <c r="C4" s="307"/>
      <c r="D4" s="307"/>
      <c r="E4" s="307"/>
      <c r="F4" s="307"/>
      <c r="G4" s="307"/>
      <c r="H4" s="307"/>
      <c r="I4" s="307"/>
      <c r="J4" s="307"/>
      <c r="K4" s="307"/>
    </row>
    <row r="5" spans="1:11" ht="15" customHeight="1" x14ac:dyDescent="0.25">
      <c r="B5" s="307"/>
      <c r="C5" s="307"/>
      <c r="D5" s="307"/>
      <c r="E5" s="307"/>
      <c r="F5" s="307"/>
      <c r="G5" s="307"/>
      <c r="H5" s="307"/>
      <c r="I5" s="307"/>
      <c r="J5" s="307"/>
      <c r="K5" s="307"/>
    </row>
    <row r="6" spans="1:11" s="26" customFormat="1" ht="15" customHeight="1" x14ac:dyDescent="0.25">
      <c r="B6" s="308" t="s">
        <v>13</v>
      </c>
      <c r="C6" s="308"/>
      <c r="D6" s="308"/>
      <c r="E6" s="308"/>
      <c r="F6" s="308"/>
      <c r="G6" s="308"/>
      <c r="H6" s="308"/>
      <c r="I6" s="308"/>
      <c r="J6" s="308"/>
      <c r="K6" s="308"/>
    </row>
    <row r="7" spans="1:11" s="26" customFormat="1" ht="15" customHeight="1" x14ac:dyDescent="0.25">
      <c r="B7" s="308"/>
      <c r="C7" s="308"/>
      <c r="D7" s="308"/>
      <c r="E7" s="308"/>
      <c r="F7" s="308"/>
      <c r="G7" s="308"/>
      <c r="H7" s="308"/>
      <c r="I7" s="308"/>
      <c r="J7" s="308"/>
      <c r="K7" s="308"/>
    </row>
    <row r="8" spans="1:11" s="26" customFormat="1" ht="18.75" x14ac:dyDescent="0.25">
      <c r="B8" s="317"/>
      <c r="C8" s="317"/>
      <c r="D8" s="317"/>
      <c r="E8" s="317"/>
      <c r="F8" s="317"/>
      <c r="G8" s="317"/>
      <c r="H8" s="317"/>
      <c r="I8" s="317"/>
      <c r="J8" s="317"/>
    </row>
    <row r="9" spans="1:11" s="26" customFormat="1" ht="18.75" x14ac:dyDescent="0.25">
      <c r="B9" s="315" t="s">
        <v>25</v>
      </c>
      <c r="C9" s="315"/>
      <c r="D9" s="75"/>
      <c r="E9" s="75"/>
      <c r="F9" s="75"/>
      <c r="H9" s="315" t="s">
        <v>82</v>
      </c>
      <c r="I9" s="315"/>
      <c r="J9" s="315"/>
      <c r="K9" s="315"/>
    </row>
    <row r="10" spans="1:11" s="26" customFormat="1" ht="18.75" customHeight="1" x14ac:dyDescent="0.25">
      <c r="B10" s="150" t="s">
        <v>18</v>
      </c>
      <c r="C10" s="151">
        <f>SiteSpecificInputs!C5</f>
        <v>0</v>
      </c>
      <c r="D10" s="75"/>
      <c r="E10" s="135"/>
      <c r="G10" s="123"/>
      <c r="H10" s="150" t="s">
        <v>80</v>
      </c>
      <c r="I10" s="316">
        <f>SUM(SiteSpecificInputs!N9:N32)*mmBtu2MJ*NG_heat_ratio</f>
        <v>0</v>
      </c>
      <c r="J10" s="316"/>
      <c r="K10" s="316"/>
    </row>
    <row r="11" spans="1:11" s="26" customFormat="1" ht="15.75" customHeight="1" x14ac:dyDescent="0.25">
      <c r="B11" s="150" t="s">
        <v>21</v>
      </c>
      <c r="C11" s="153" t="str">
        <f>CONCATENATE(SiteSpecificInputs!C6," ",SiteSpecificInputs!C7)</f>
        <v xml:space="preserve"> </v>
      </c>
      <c r="D11" s="30"/>
      <c r="E11" s="136"/>
      <c r="F11" s="136"/>
      <c r="H11" s="154"/>
      <c r="I11" s="154" t="s">
        <v>29</v>
      </c>
      <c r="J11" s="312" t="s">
        <v>68</v>
      </c>
      <c r="K11" s="312"/>
    </row>
    <row r="12" spans="1:11" s="26" customFormat="1" ht="15.75" x14ac:dyDescent="0.25">
      <c r="B12" s="150" t="s">
        <v>22</v>
      </c>
      <c r="C12" s="153" t="str">
        <f>IF(SUM(SiteSpecificInputs!E9:E32)=0,"",CONCATENATE(TEXT(MIN(SiteSpecificInputs!E9:E32),"mm/yyyy")," — ",TEXT(MAX(SiteSpecificInputs!E9:E32),"mm/yyyy")))</f>
        <v/>
      </c>
      <c r="D12" s="90"/>
      <c r="E12" s="130"/>
      <c r="F12" s="134"/>
      <c r="H12" s="150" t="s">
        <v>71</v>
      </c>
      <c r="I12" s="155">
        <f>IFERROR(I10*(1-SiteSpecificInputs!C21*Background!E16),)</f>
        <v>0</v>
      </c>
      <c r="J12" s="313">
        <f>IFERROR(I10*(1-SiteSpecificInputs!C23*Background!E16)*(1-IF(SiteSpecificInputs!C26="Boil-Off Recovery Equipped",Background!E19,Background!E20)),)</f>
        <v>0</v>
      </c>
      <c r="K12" s="314"/>
    </row>
    <row r="13" spans="1:11" s="26" customFormat="1" ht="18.75" x14ac:dyDescent="0.25">
      <c r="B13" s="98"/>
      <c r="C13" s="98"/>
      <c r="D13" s="98"/>
      <c r="E13" s="98"/>
      <c r="F13" s="98"/>
      <c r="G13" s="98"/>
      <c r="H13" s="98"/>
      <c r="I13" s="98"/>
      <c r="J13" s="98"/>
    </row>
    <row r="14" spans="1:11" s="26" customFormat="1" ht="18.75" customHeight="1" x14ac:dyDescent="0.25">
      <c r="B14" s="315" t="s">
        <v>45</v>
      </c>
      <c r="C14" s="315"/>
      <c r="D14" s="315"/>
      <c r="E14" s="315"/>
      <c r="F14" s="315"/>
      <c r="G14" s="315"/>
      <c r="H14" s="315"/>
      <c r="I14" s="315"/>
      <c r="J14" s="315"/>
      <c r="K14" s="315"/>
    </row>
    <row r="15" spans="1:11" s="26" customFormat="1" ht="15.75" x14ac:dyDescent="0.25">
      <c r="B15" s="312" t="s">
        <v>6</v>
      </c>
      <c r="C15" s="312"/>
      <c r="D15" s="312"/>
      <c r="E15" s="312"/>
      <c r="F15" s="312" t="s">
        <v>7</v>
      </c>
      <c r="G15" s="312"/>
      <c r="H15" s="156" t="s">
        <v>23</v>
      </c>
      <c r="I15" s="312" t="s">
        <v>95</v>
      </c>
      <c r="J15" s="312"/>
      <c r="K15" s="312"/>
    </row>
    <row r="16" spans="1:11" s="26" customFormat="1" ht="18" customHeight="1" x14ac:dyDescent="0.25">
      <c r="B16" s="154" t="s">
        <v>3</v>
      </c>
      <c r="C16" s="154" t="s">
        <v>4</v>
      </c>
      <c r="D16" s="157" t="s">
        <v>5</v>
      </c>
      <c r="E16" s="154" t="s">
        <v>2</v>
      </c>
      <c r="F16" s="157" t="s">
        <v>5</v>
      </c>
      <c r="G16" s="154" t="s">
        <v>2</v>
      </c>
      <c r="H16" s="156" t="s">
        <v>87</v>
      </c>
      <c r="I16" s="154" t="str">
        <f>I11</f>
        <v>Bio-CNG</v>
      </c>
      <c r="J16" s="154" t="s">
        <v>30</v>
      </c>
      <c r="K16" s="154" t="s">
        <v>53</v>
      </c>
    </row>
    <row r="17" spans="2:24" s="9" customFormat="1" x14ac:dyDescent="0.25">
      <c r="B17" s="318" t="s">
        <v>77</v>
      </c>
      <c r="C17" s="83">
        <f>SiteSpecificInputs!H7</f>
        <v>0</v>
      </c>
      <c r="D17" s="152">
        <f>SUM(SiteSpecificInputs!H9:H32)*NG_heat_ratio</f>
        <v>0</v>
      </c>
      <c r="E17" s="116" t="s">
        <v>86</v>
      </c>
      <c r="F17" s="158">
        <f>Background!E12</f>
        <v>72949.532731448708</v>
      </c>
      <c r="G17" s="89" t="s">
        <v>88</v>
      </c>
      <c r="H17" s="152">
        <f t="shared" ref="H17:H20" si="0">D17*F17</f>
        <v>0</v>
      </c>
      <c r="I17" s="159">
        <f>IF(I12&gt;0,H17/I12,)</f>
        <v>0</v>
      </c>
      <c r="J17" s="159">
        <f>IF(J12&gt;0,H17/J12,)</f>
        <v>0</v>
      </c>
      <c r="K17" s="159">
        <f>IF(J12&gt;0,H17/J12,)</f>
        <v>0</v>
      </c>
    </row>
    <row r="18" spans="2:24" s="9" customFormat="1" x14ac:dyDescent="0.25">
      <c r="B18" s="318"/>
      <c r="C18" s="83">
        <f>SiteSpecificInputs!I7</f>
        <v>0</v>
      </c>
      <c r="D18" s="152">
        <f>SUM(SiteSpecificInputs!I9:I32)</f>
        <v>0</v>
      </c>
      <c r="E18" s="116">
        <f>SiteSpecificInputs!I8</f>
        <v>0</v>
      </c>
      <c r="F18" s="120">
        <f>SiteSpecificInputs!C20</f>
        <v>494.76520134400619</v>
      </c>
      <c r="G18" s="89" t="s">
        <v>89</v>
      </c>
      <c r="H18" s="152">
        <f t="shared" si="0"/>
        <v>0</v>
      </c>
      <c r="I18" s="159">
        <f>IF(I12&gt;0,H18/I12,)</f>
        <v>0</v>
      </c>
      <c r="J18" s="159">
        <f>IF(J12&gt;0,H18/J12,)</f>
        <v>0</v>
      </c>
      <c r="K18" s="159">
        <f>IF(J12&gt;0,H18/J12,)</f>
        <v>0</v>
      </c>
      <c r="L18" s="117"/>
    </row>
    <row r="19" spans="2:24" s="26" customFormat="1" x14ac:dyDescent="0.25">
      <c r="B19" s="318"/>
      <c r="C19" s="84" t="str">
        <f>SiteSpecificInputs!J7</f>
        <v>LPG or Propane</v>
      </c>
      <c r="D19" s="152">
        <f>SUM(SiteSpecificInputs!J9:J32)</f>
        <v>0</v>
      </c>
      <c r="E19" s="116" t="str">
        <f>SiteSpecificInputs!J8</f>
        <v>gallons</v>
      </c>
      <c r="F19" s="158">
        <f>Background!E13</f>
        <v>7106.9160761206949</v>
      </c>
      <c r="G19" s="89" t="s">
        <v>90</v>
      </c>
      <c r="H19" s="152">
        <f t="shared" si="0"/>
        <v>0</v>
      </c>
      <c r="I19" s="159">
        <f>IF(I12&gt;0,H19/I12,)</f>
        <v>0</v>
      </c>
      <c r="J19" s="159">
        <f>IF(J12&gt;0,H19/J12,)</f>
        <v>0</v>
      </c>
      <c r="K19" s="159">
        <f>IF(J12&gt;0,H19/J12,)</f>
        <v>0</v>
      </c>
    </row>
    <row r="20" spans="2:24" s="26" customFormat="1" x14ac:dyDescent="0.25">
      <c r="B20" s="318"/>
      <c r="C20" s="83" t="str">
        <f>SiteSpecificInputs!K7</f>
        <v>Diesel</v>
      </c>
      <c r="D20" s="152">
        <f>SUM(SiteSpecificInputs!K9:K32)</f>
        <v>0</v>
      </c>
      <c r="E20" s="116" t="str">
        <f>SiteSpecificInputs!K8</f>
        <v>gallons</v>
      </c>
      <c r="F20" s="158">
        <f>Background!E14</f>
        <v>12707.328455442075</v>
      </c>
      <c r="G20" s="89" t="s">
        <v>90</v>
      </c>
      <c r="H20" s="152">
        <f t="shared" si="0"/>
        <v>0</v>
      </c>
      <c r="I20" s="159">
        <f>IF(I12&gt;0,H20/I12,)</f>
        <v>0</v>
      </c>
      <c r="J20" s="159">
        <f>IF(J12&gt;0,H20/J12,)</f>
        <v>0</v>
      </c>
      <c r="K20" s="159">
        <f>IF(J12&gt;0,H20/J12,)</f>
        <v>0</v>
      </c>
    </row>
    <row r="21" spans="2:24" s="26" customFormat="1" ht="18" x14ac:dyDescent="0.25">
      <c r="B21" s="318"/>
      <c r="C21" s="83" t="s">
        <v>69</v>
      </c>
      <c r="D21" s="152">
        <f>I10*Background!E15/Background!E9*Background!E10</f>
        <v>0</v>
      </c>
      <c r="E21" s="116" t="s">
        <v>51</v>
      </c>
      <c r="F21" s="158">
        <v>25</v>
      </c>
      <c r="G21" s="116" t="s">
        <v>91</v>
      </c>
      <c r="H21" s="152">
        <f t="shared" ref="H21:H28" si="1">D21*F21</f>
        <v>0</v>
      </c>
      <c r="I21" s="159">
        <f>IF(I12&gt;0,H21/I12,)</f>
        <v>0</v>
      </c>
      <c r="J21" s="159">
        <f>IF(J12&gt;0,H21/J12,)</f>
        <v>0</v>
      </c>
      <c r="K21" s="159">
        <f>IF(J12&gt;0,H21/J12,)</f>
        <v>0</v>
      </c>
    </row>
    <row r="22" spans="2:24" s="26" customFormat="1" x14ac:dyDescent="0.25">
      <c r="B22" s="309" t="s">
        <v>54</v>
      </c>
      <c r="C22" s="83" t="s">
        <v>29</v>
      </c>
      <c r="D22" s="152">
        <f>I10*SiteSpecificInputs!C21</f>
        <v>0</v>
      </c>
      <c r="E22" s="116" t="s">
        <v>73</v>
      </c>
      <c r="F22" s="160">
        <f>Background!E17+Background!E16/Background!E9*Background!E10*25</f>
        <v>8.8097083018837691E-3</v>
      </c>
      <c r="G22" s="102" t="s">
        <v>92</v>
      </c>
      <c r="H22" s="152">
        <f t="shared" si="1"/>
        <v>0</v>
      </c>
      <c r="I22" s="159">
        <f>IF(I12&gt;0,H22/I12,)</f>
        <v>0</v>
      </c>
      <c r="J22" s="103"/>
      <c r="K22" s="103"/>
    </row>
    <row r="23" spans="2:24" s="26" customFormat="1" x14ac:dyDescent="0.25">
      <c r="B23" s="311"/>
      <c r="C23" s="83" t="s">
        <v>56</v>
      </c>
      <c r="D23" s="152">
        <f>I10*SiteSpecificInputs!C23</f>
        <v>0</v>
      </c>
      <c r="E23" s="116" t="s">
        <v>73</v>
      </c>
      <c r="F23" s="160">
        <f>Background!E17+Background!E16/Background!E9*Background!E10*25</f>
        <v>8.8097083018837691E-3</v>
      </c>
      <c r="G23" s="102" t="s">
        <v>92</v>
      </c>
      <c r="H23" s="152">
        <f t="shared" si="1"/>
        <v>0</v>
      </c>
      <c r="I23" s="103"/>
      <c r="J23" s="159">
        <f>IF(J12&gt;0,H23/J12,)</f>
        <v>0</v>
      </c>
      <c r="K23" s="159">
        <f>IF(J12&gt;0,H23/J12,)</f>
        <v>0</v>
      </c>
    </row>
    <row r="24" spans="2:24" s="26" customFormat="1" x14ac:dyDescent="0.25">
      <c r="B24" s="309" t="s">
        <v>62</v>
      </c>
      <c r="C24" s="88" t="s">
        <v>58</v>
      </c>
      <c r="D24" s="152">
        <f>I10</f>
        <v>0</v>
      </c>
      <c r="E24" s="124" t="s">
        <v>74</v>
      </c>
      <c r="F24" s="159">
        <f>IFERROR(SiteSpecificInputs!C24/Background!E6,)</f>
        <v>0</v>
      </c>
      <c r="G24" s="116" t="s">
        <v>93</v>
      </c>
      <c r="H24" s="152">
        <f t="shared" si="1"/>
        <v>0</v>
      </c>
      <c r="I24" s="103"/>
      <c r="J24" s="159">
        <f>IF(J12&gt;0,H24/J12,)</f>
        <v>0</v>
      </c>
      <c r="K24" s="159">
        <f>IF(J12&gt;0,H24/J12,)</f>
        <v>0</v>
      </c>
    </row>
    <row r="25" spans="2:24" s="26" customFormat="1" x14ac:dyDescent="0.25">
      <c r="B25" s="310"/>
      <c r="C25" s="88" t="s">
        <v>70</v>
      </c>
      <c r="D25" s="152">
        <f>I10*SiteSpecificInputs!C25</f>
        <v>0</v>
      </c>
      <c r="E25" s="116" t="s">
        <v>73</v>
      </c>
      <c r="F25" s="161">
        <f>Background!E18</f>
        <v>4.8258388720594834</v>
      </c>
      <c r="G25" s="102" t="s">
        <v>92</v>
      </c>
      <c r="H25" s="152">
        <f t="shared" si="1"/>
        <v>0</v>
      </c>
      <c r="I25" s="103"/>
      <c r="J25" s="159">
        <f>IF(J12&gt;0,H25/J12,)</f>
        <v>0</v>
      </c>
      <c r="K25" s="159">
        <f>IF(J12&gt;0,H25/J12,)</f>
        <v>0</v>
      </c>
    </row>
    <row r="26" spans="2:24" s="26" customFormat="1" x14ac:dyDescent="0.25">
      <c r="B26" s="311"/>
      <c r="C26" s="88" t="s">
        <v>72</v>
      </c>
      <c r="D26" s="152">
        <f>I10</f>
        <v>0</v>
      </c>
      <c r="E26" s="124" t="s">
        <v>74</v>
      </c>
      <c r="F26" s="162" cm="1">
        <f t="array" ref="F26">_xlfn.IFS(SiteSpecificInputs!C26="Boil-Off Recovery Equipped",Background!E19,SiteSpecificInputs!C26="No Boil-Off Recovery",Background!E20,SiteSpecificInputs!C26="",)/Background!E9*Background!E10*F21</f>
        <v>6.9444444444444417E-5</v>
      </c>
      <c r="G26" s="116" t="s">
        <v>94</v>
      </c>
      <c r="H26" s="152">
        <f t="shared" si="1"/>
        <v>0</v>
      </c>
      <c r="I26" s="103"/>
      <c r="J26" s="159">
        <f>IF(J12&gt;0,H26/J12,)</f>
        <v>0</v>
      </c>
      <c r="K26" s="159">
        <f>IF(J12&gt;0,H26/J12,)</f>
        <v>0</v>
      </c>
    </row>
    <row r="27" spans="2:24" s="26" customFormat="1" x14ac:dyDescent="0.25">
      <c r="B27" s="121" t="s">
        <v>55</v>
      </c>
      <c r="C27" s="88" t="s">
        <v>32</v>
      </c>
      <c r="D27" s="152">
        <f>I12</f>
        <v>0</v>
      </c>
      <c r="E27" s="124" t="s">
        <v>74</v>
      </c>
      <c r="F27" s="163">
        <f>Background!E21</f>
        <v>2.828617564766401E-3</v>
      </c>
      <c r="G27" s="116" t="s">
        <v>93</v>
      </c>
      <c r="H27" s="152">
        <f>D27*F27</f>
        <v>0</v>
      </c>
      <c r="I27" s="159">
        <f>IF(I12&gt;0,H27/I12,)</f>
        <v>0</v>
      </c>
      <c r="J27" s="103"/>
      <c r="K27" s="159">
        <f>IF(J12&gt;0,H27/I12,)</f>
        <v>0</v>
      </c>
    </row>
    <row r="28" spans="2:24" s="26" customFormat="1" ht="18.75" thickBot="1" x14ac:dyDescent="0.3">
      <c r="B28" s="137" t="s">
        <v>31</v>
      </c>
      <c r="C28" s="138" t="s">
        <v>38</v>
      </c>
      <c r="D28" s="164">
        <f>I12</f>
        <v>0</v>
      </c>
      <c r="E28" s="139" t="s">
        <v>74</v>
      </c>
      <c r="F28" s="165">
        <f>Background!E22</f>
        <v>1.2536115201312725</v>
      </c>
      <c r="G28" s="140" t="s">
        <v>93</v>
      </c>
      <c r="H28" s="164">
        <f t="shared" si="1"/>
        <v>0</v>
      </c>
      <c r="I28" s="166">
        <f>IF(I12&gt;0,H28/I12,)</f>
        <v>0</v>
      </c>
      <c r="J28" s="166">
        <f>IF(J12&gt;0,H28/J12,)</f>
        <v>0</v>
      </c>
      <c r="K28" s="166">
        <f>IF(J12&gt;0,I28,)</f>
        <v>0</v>
      </c>
    </row>
    <row r="29" spans="2:24" s="26" customFormat="1" ht="15.75" thickTop="1" x14ac:dyDescent="0.25">
      <c r="B29" s="323" t="s">
        <v>96</v>
      </c>
      <c r="C29" s="323"/>
      <c r="D29" s="323"/>
      <c r="E29" s="323"/>
      <c r="F29" s="323"/>
      <c r="G29" s="323"/>
      <c r="H29" s="323"/>
      <c r="I29" s="167">
        <f>SUM(I17:I28)</f>
        <v>0</v>
      </c>
      <c r="J29" s="167">
        <f>SUM(J17:J28)</f>
        <v>0</v>
      </c>
      <c r="K29" s="167">
        <f>SUM(K17:K28)</f>
        <v>0</v>
      </c>
      <c r="V29" s="74"/>
      <c r="W29" s="74"/>
      <c r="X29" s="74"/>
    </row>
    <row r="30" spans="2:24" ht="15.75" thickBot="1" x14ac:dyDescent="0.3">
      <c r="B30" s="324" t="s">
        <v>24</v>
      </c>
      <c r="C30" s="324"/>
      <c r="D30" s="324"/>
      <c r="E30" s="324"/>
      <c r="F30" s="324"/>
      <c r="G30" s="324"/>
      <c r="H30" s="324"/>
      <c r="I30" s="168"/>
      <c r="J30" s="168"/>
      <c r="K30" s="168"/>
      <c r="V30" s="74"/>
      <c r="W30" s="74"/>
      <c r="X30" s="74"/>
    </row>
    <row r="31" spans="2:24" ht="19.5" thickTop="1" x14ac:dyDescent="0.25">
      <c r="B31" s="320" t="s">
        <v>97</v>
      </c>
      <c r="C31" s="321"/>
      <c r="D31" s="321"/>
      <c r="E31" s="321"/>
      <c r="F31" s="321"/>
      <c r="G31" s="321"/>
      <c r="H31" s="322"/>
      <c r="I31" s="169">
        <f>SUM(I29:I30)</f>
        <v>0</v>
      </c>
      <c r="J31" s="169">
        <f t="shared" ref="J31:K31" si="2">SUM(J29:J30)</f>
        <v>0</v>
      </c>
      <c r="K31" s="169">
        <f t="shared" si="2"/>
        <v>0</v>
      </c>
      <c r="V31" s="74"/>
      <c r="W31" s="74"/>
      <c r="X31" s="74"/>
    </row>
    <row r="32" spans="2:24" x14ac:dyDescent="0.25">
      <c r="B32" s="104"/>
      <c r="C32" s="104"/>
      <c r="D32" s="104"/>
      <c r="E32" s="104"/>
      <c r="F32" s="104"/>
      <c r="G32" s="104"/>
      <c r="H32" s="104"/>
      <c r="I32" s="104"/>
      <c r="J32" s="104"/>
      <c r="V32" s="74"/>
      <c r="W32" s="74"/>
      <c r="X32" s="74"/>
    </row>
    <row r="33" spans="1:35" s="8" customFormat="1" ht="18.75" x14ac:dyDescent="0.25">
      <c r="A33" s="15"/>
      <c r="B33" s="315" t="s">
        <v>14</v>
      </c>
      <c r="C33" s="315"/>
      <c r="D33" s="315"/>
      <c r="E33" s="315"/>
      <c r="F33" s="315"/>
      <c r="G33" s="315"/>
      <c r="H33" s="315"/>
      <c r="I33" s="315"/>
      <c r="J33" s="315"/>
      <c r="K33" s="315"/>
      <c r="L33" s="14"/>
      <c r="Y33" s="7"/>
      <c r="Z33" s="7"/>
    </row>
    <row r="34" spans="1:35" s="8" customFormat="1" ht="409.5" customHeight="1" x14ac:dyDescent="0.25">
      <c r="B34" s="325"/>
      <c r="C34" s="325"/>
      <c r="D34" s="325"/>
      <c r="E34" s="325"/>
      <c r="F34" s="325"/>
      <c r="G34" s="325"/>
      <c r="H34" s="325"/>
      <c r="I34" s="325"/>
      <c r="J34" s="325"/>
      <c r="K34" s="325"/>
      <c r="L34" s="20"/>
      <c r="Y34" s="19"/>
      <c r="Z34" s="19"/>
    </row>
    <row r="35" spans="1:35" s="8" customFormat="1" x14ac:dyDescent="0.25">
      <c r="K35" s="16"/>
      <c r="L35" s="20"/>
      <c r="M35" s="19"/>
      <c r="N35" s="19"/>
      <c r="O35" s="16"/>
      <c r="P35" s="97"/>
      <c r="Q35" s="20"/>
      <c r="R35" s="20"/>
      <c r="S35" s="20"/>
      <c r="T35" s="20"/>
      <c r="U35" s="21"/>
      <c r="Y35" s="23"/>
      <c r="Z35" s="23"/>
    </row>
    <row r="36" spans="1:35" s="8" customFormat="1" x14ac:dyDescent="0.25">
      <c r="A36" s="82"/>
      <c r="B36" s="82"/>
      <c r="C36" s="82"/>
      <c r="D36" s="82"/>
      <c r="E36" s="82"/>
      <c r="F36" s="82"/>
      <c r="G36" s="82"/>
      <c r="H36" s="82"/>
      <c r="I36" s="82"/>
      <c r="J36" s="82"/>
      <c r="M36" s="19"/>
      <c r="N36" s="19"/>
      <c r="O36" s="16"/>
      <c r="P36" s="24"/>
      <c r="Q36" s="20"/>
      <c r="R36" s="20"/>
      <c r="S36" s="20"/>
      <c r="T36" s="20"/>
      <c r="U36" s="21"/>
      <c r="Y36" s="23"/>
      <c r="Z36" s="23"/>
    </row>
    <row r="37" spans="1:35" s="8" customFormat="1" x14ac:dyDescent="0.25">
      <c r="A37" s="74"/>
      <c r="K37" s="26"/>
      <c r="L37" s="26"/>
      <c r="M37" s="25"/>
      <c r="N37" s="25"/>
      <c r="O37" s="18"/>
      <c r="P37" s="24"/>
      <c r="Q37" s="20"/>
      <c r="R37" s="20"/>
      <c r="S37" s="20"/>
      <c r="T37" s="20"/>
      <c r="U37" s="21"/>
      <c r="Y37" s="23"/>
      <c r="Z37" s="23"/>
    </row>
    <row r="38" spans="1:35" s="8" customFormat="1" x14ac:dyDescent="0.25">
      <c r="K38" s="26"/>
      <c r="L38" s="26"/>
      <c r="M38" s="319"/>
      <c r="N38" s="319"/>
      <c r="O38" s="319"/>
      <c r="P38" s="11"/>
      <c r="Q38" s="10"/>
      <c r="R38" s="10"/>
      <c r="S38" s="10"/>
      <c r="T38" s="10"/>
      <c r="U38" s="10"/>
      <c r="V38" s="10"/>
      <c r="W38" s="10"/>
      <c r="X38" s="10"/>
    </row>
    <row r="39" spans="1:35" x14ac:dyDescent="0.25">
      <c r="D39" s="1"/>
      <c r="K39" s="26"/>
      <c r="L39" s="26"/>
      <c r="M39" s="28"/>
      <c r="N39" s="28"/>
      <c r="O39" s="27"/>
      <c r="AI39" s="26"/>
    </row>
    <row r="40" spans="1:35" x14ac:dyDescent="0.25">
      <c r="D40" s="1"/>
      <c r="K40" s="26"/>
      <c r="L40" s="26"/>
      <c r="M40" s="28"/>
      <c r="N40" s="28"/>
      <c r="O40" s="27"/>
    </row>
    <row r="41" spans="1:35" s="30" customFormat="1" x14ac:dyDescent="0.25">
      <c r="A41" s="74"/>
      <c r="K41" s="26"/>
      <c r="L41" s="26"/>
      <c r="M41" s="28"/>
      <c r="N41" s="28"/>
      <c r="O41" s="16"/>
      <c r="U41" s="1"/>
    </row>
    <row r="42" spans="1:35" s="30" customFormat="1" x14ac:dyDescent="0.25">
      <c r="K42" s="26"/>
      <c r="L42" s="26"/>
      <c r="M42" s="29"/>
      <c r="N42" s="29"/>
      <c r="O42" s="16"/>
      <c r="U42" s="1"/>
    </row>
    <row r="43" spans="1:35" x14ac:dyDescent="0.25">
      <c r="B43" s="74"/>
      <c r="C43" s="74"/>
      <c r="D43" s="1"/>
      <c r="K43" s="16"/>
      <c r="L43" s="16"/>
      <c r="M43" s="16"/>
      <c r="N43" s="16"/>
      <c r="O43" s="16"/>
    </row>
    <row r="44" spans="1:35" x14ac:dyDescent="0.25">
      <c r="B44" s="74"/>
      <c r="C44" s="1" t="s">
        <v>20</v>
      </c>
      <c r="K44" s="16"/>
      <c r="L44" s="16"/>
      <c r="M44" s="16"/>
      <c r="N44" s="16"/>
      <c r="O44" s="16"/>
    </row>
    <row r="45" spans="1:35" x14ac:dyDescent="0.25">
      <c r="B45" s="74"/>
      <c r="C45" s="74"/>
      <c r="D45" s="1"/>
      <c r="K45" s="16"/>
      <c r="L45" s="16"/>
      <c r="M45" s="16"/>
      <c r="N45" s="16"/>
      <c r="O45" s="16"/>
    </row>
    <row r="46" spans="1:35" x14ac:dyDescent="0.25">
      <c r="B46" s="74"/>
      <c r="C46" s="74"/>
      <c r="D46" s="1"/>
      <c r="K46" s="16"/>
      <c r="L46" s="16"/>
      <c r="M46" s="16"/>
      <c r="N46" s="16"/>
      <c r="O46" s="16"/>
      <c r="U46" s="26"/>
    </row>
    <row r="47" spans="1:35" s="26" customFormat="1" x14ac:dyDescent="0.25">
      <c r="B47" s="74"/>
      <c r="C47" s="74"/>
      <c r="K47" s="42"/>
      <c r="L47" s="42"/>
      <c r="M47" s="42"/>
      <c r="N47" s="42"/>
      <c r="O47" s="16"/>
      <c r="U47" s="1"/>
    </row>
    <row r="48" spans="1:35" x14ac:dyDescent="0.25">
      <c r="B48" s="74"/>
      <c r="C48" s="74"/>
      <c r="D48" s="1"/>
      <c r="K48" s="16"/>
      <c r="L48" s="16"/>
      <c r="M48" s="16"/>
      <c r="N48" s="16"/>
      <c r="O48" s="16"/>
    </row>
    <row r="49" spans="1:15" x14ac:dyDescent="0.25">
      <c r="B49" s="74"/>
      <c r="C49" s="74"/>
      <c r="D49" s="1"/>
      <c r="K49" s="16"/>
      <c r="L49" s="16"/>
      <c r="M49" s="16"/>
      <c r="N49" s="16"/>
      <c r="O49" s="16"/>
    </row>
    <row r="50" spans="1:15" x14ac:dyDescent="0.25">
      <c r="A50" s="16"/>
      <c r="B50" s="31"/>
      <c r="C50" s="31"/>
      <c r="D50" s="16"/>
      <c r="E50" s="16"/>
      <c r="F50" s="16"/>
      <c r="G50" s="16"/>
      <c r="H50" s="45"/>
      <c r="I50" s="45"/>
      <c r="J50" s="45"/>
      <c r="K50" s="16"/>
      <c r="L50" s="16"/>
      <c r="M50" s="16"/>
      <c r="N50" s="16"/>
      <c r="O50" s="16"/>
    </row>
    <row r="51" spans="1:15" x14ac:dyDescent="0.25">
      <c r="A51" s="16"/>
      <c r="B51" s="32"/>
      <c r="C51" s="32"/>
      <c r="D51" s="32"/>
      <c r="E51" s="16"/>
      <c r="F51" s="16"/>
      <c r="G51" s="16"/>
      <c r="H51" s="47"/>
      <c r="I51" s="47"/>
      <c r="J51" s="47"/>
      <c r="K51" s="16"/>
      <c r="L51" s="16"/>
      <c r="M51" s="16"/>
      <c r="N51" s="16"/>
      <c r="O51" s="16"/>
    </row>
    <row r="52" spans="1:15" x14ac:dyDescent="0.25">
      <c r="A52" s="48"/>
      <c r="B52" s="49"/>
      <c r="C52" s="49"/>
      <c r="D52" s="16"/>
      <c r="E52" s="16"/>
      <c r="F52" s="16"/>
      <c r="G52" s="16"/>
      <c r="H52" s="8"/>
      <c r="I52" s="8"/>
      <c r="J52" s="8"/>
      <c r="K52" s="16"/>
      <c r="L52" s="16"/>
      <c r="M52" s="16"/>
      <c r="N52" s="16"/>
      <c r="O52" s="16"/>
    </row>
    <row r="53" spans="1:15" x14ac:dyDescent="0.25">
      <c r="A53" s="48"/>
      <c r="B53" s="49"/>
      <c r="C53" s="49"/>
      <c r="D53" s="16"/>
      <c r="E53" s="16"/>
      <c r="F53" s="16"/>
      <c r="G53" s="16"/>
      <c r="H53" s="50"/>
      <c r="I53" s="50"/>
      <c r="J53" s="50"/>
      <c r="K53" s="16"/>
      <c r="L53" s="16"/>
      <c r="M53" s="16"/>
      <c r="N53" s="16"/>
      <c r="O53" s="16"/>
    </row>
    <row r="54" spans="1:15" x14ac:dyDescent="0.25">
      <c r="A54" s="48"/>
      <c r="B54" s="51"/>
      <c r="C54" s="51"/>
      <c r="D54" s="16"/>
      <c r="E54" s="52"/>
      <c r="F54" s="52"/>
      <c r="G54" s="52"/>
      <c r="H54" s="46"/>
      <c r="I54" s="46"/>
      <c r="J54" s="46"/>
      <c r="K54" s="16"/>
      <c r="L54" s="16"/>
      <c r="M54" s="16"/>
      <c r="N54" s="16"/>
      <c r="O54" s="16"/>
    </row>
    <row r="55" spans="1:15" x14ac:dyDescent="0.25">
      <c r="A55" s="53"/>
      <c r="B55" s="54"/>
      <c r="C55" s="54"/>
      <c r="D55" s="32"/>
      <c r="E55" s="17"/>
      <c r="F55" s="17"/>
      <c r="G55" s="17"/>
      <c r="H55" s="56"/>
      <c r="I55" s="56"/>
      <c r="J55" s="56"/>
      <c r="K55" s="16"/>
      <c r="L55" s="16"/>
      <c r="M55" s="16"/>
      <c r="N55" s="16"/>
      <c r="O55" s="16"/>
    </row>
    <row r="56" spans="1:15" x14ac:dyDescent="0.25">
      <c r="A56" s="57"/>
      <c r="B56" s="44"/>
      <c r="C56" s="44"/>
      <c r="D56" s="36"/>
      <c r="E56" s="58"/>
      <c r="F56" s="58"/>
      <c r="G56" s="58"/>
      <c r="H56" s="59"/>
      <c r="I56" s="59"/>
      <c r="J56" s="59"/>
      <c r="K56" s="16"/>
      <c r="L56" s="16"/>
      <c r="M56" s="16"/>
      <c r="N56" s="16"/>
      <c r="O56" s="16"/>
    </row>
    <row r="57" spans="1:15" x14ac:dyDescent="0.25">
      <c r="A57" s="53"/>
      <c r="B57" s="54"/>
      <c r="C57" s="54"/>
      <c r="D57" s="32"/>
      <c r="E57" s="16"/>
      <c r="F57" s="16"/>
      <c r="G57" s="16"/>
      <c r="H57" s="43"/>
      <c r="I57" s="43"/>
      <c r="J57" s="43"/>
      <c r="K57" s="16"/>
      <c r="L57" s="16"/>
      <c r="M57" s="16"/>
      <c r="N57" s="16"/>
      <c r="O57" s="16"/>
    </row>
    <row r="58" spans="1:15" x14ac:dyDescent="0.25">
      <c r="A58" s="57"/>
      <c r="B58" s="44"/>
      <c r="C58" s="44"/>
      <c r="D58" s="44"/>
      <c r="E58" s="16"/>
      <c r="F58" s="16"/>
      <c r="G58" s="16"/>
      <c r="H58" s="59"/>
      <c r="I58" s="59"/>
      <c r="J58" s="59"/>
      <c r="K58" s="60"/>
      <c r="L58" s="16"/>
      <c r="M58" s="16"/>
      <c r="N58" s="16"/>
      <c r="O58" s="16"/>
    </row>
    <row r="59" spans="1:15" x14ac:dyDescent="0.25">
      <c r="A59" s="33"/>
      <c r="B59" s="54"/>
      <c r="C59" s="54"/>
      <c r="D59" s="32"/>
      <c r="E59" s="16"/>
      <c r="F59" s="16"/>
      <c r="G59" s="16"/>
      <c r="H59" s="43"/>
      <c r="I59" s="43"/>
      <c r="J59" s="43"/>
      <c r="K59" s="60"/>
      <c r="L59" s="16"/>
      <c r="M59" s="16"/>
      <c r="N59" s="16"/>
      <c r="O59" s="16"/>
    </row>
    <row r="60" spans="1:15" x14ac:dyDescent="0.25">
      <c r="A60" s="57"/>
      <c r="B60" s="44"/>
      <c r="C60" s="44"/>
      <c r="D60" s="44"/>
      <c r="E60" s="61"/>
      <c r="F60" s="61"/>
      <c r="G60" s="61"/>
      <c r="H60" s="46"/>
      <c r="I60" s="46"/>
      <c r="J60" s="46"/>
      <c r="K60" s="16"/>
      <c r="L60" s="16"/>
      <c r="M60" s="16"/>
      <c r="N60" s="16"/>
      <c r="O60" s="16"/>
    </row>
    <row r="61" spans="1:15" x14ac:dyDescent="0.25">
      <c r="A61" s="53"/>
      <c r="B61" s="54"/>
      <c r="C61" s="54"/>
      <c r="D61" s="54"/>
      <c r="E61" s="61"/>
      <c r="F61" s="61"/>
      <c r="G61" s="61"/>
      <c r="H61" s="46"/>
      <c r="I61" s="46"/>
      <c r="J61" s="46"/>
      <c r="K61" s="16"/>
      <c r="L61" s="16"/>
      <c r="M61" s="16"/>
      <c r="N61" s="16"/>
      <c r="O61" s="16"/>
    </row>
    <row r="62" spans="1:15" x14ac:dyDescent="0.25">
      <c r="A62" s="57"/>
      <c r="B62" s="44"/>
      <c r="C62" s="44"/>
      <c r="D62" s="44"/>
      <c r="E62" s="61"/>
      <c r="F62" s="61"/>
      <c r="G62" s="61"/>
      <c r="H62" s="46"/>
      <c r="I62" s="46"/>
      <c r="J62" s="46"/>
      <c r="K62" s="16"/>
      <c r="L62" s="16"/>
      <c r="M62" s="16"/>
      <c r="N62" s="16"/>
      <c r="O62" s="16"/>
    </row>
    <row r="63" spans="1:15" x14ac:dyDescent="0.25">
      <c r="A63" s="53"/>
      <c r="B63" s="54"/>
      <c r="C63" s="54"/>
      <c r="D63" s="54"/>
      <c r="E63" s="61"/>
      <c r="F63" s="61"/>
      <c r="G63" s="61"/>
      <c r="H63" s="46"/>
      <c r="I63" s="46"/>
      <c r="J63" s="46"/>
      <c r="K63" s="16"/>
      <c r="L63" s="16"/>
      <c r="M63" s="16"/>
      <c r="N63" s="16"/>
      <c r="O63" s="16"/>
    </row>
    <row r="64" spans="1:15" x14ac:dyDescent="0.25">
      <c r="A64" s="57"/>
      <c r="B64" s="44"/>
      <c r="C64" s="44"/>
      <c r="D64" s="44"/>
      <c r="E64" s="61"/>
      <c r="F64" s="61"/>
      <c r="G64" s="61"/>
      <c r="H64" s="46"/>
      <c r="I64" s="46"/>
      <c r="J64" s="46"/>
      <c r="K64" s="16"/>
      <c r="L64" s="16"/>
      <c r="M64" s="16"/>
      <c r="N64" s="16"/>
      <c r="O64" s="16"/>
    </row>
    <row r="65" spans="1:21" x14ac:dyDescent="0.25">
      <c r="A65" s="62"/>
      <c r="B65" s="54"/>
      <c r="C65" s="54"/>
      <c r="D65" s="32"/>
      <c r="E65" s="16"/>
      <c r="F65" s="16"/>
      <c r="G65" s="16"/>
      <c r="H65" s="46"/>
      <c r="I65" s="46"/>
      <c r="J65" s="46"/>
      <c r="K65" s="16"/>
      <c r="L65" s="16"/>
      <c r="M65" s="16"/>
      <c r="N65" s="16"/>
      <c r="O65" s="16"/>
    </row>
    <row r="66" spans="1:21" x14ac:dyDescent="0.25">
      <c r="A66" s="57"/>
      <c r="B66" s="44"/>
      <c r="C66" s="44"/>
      <c r="D66" s="36"/>
      <c r="E66" s="16"/>
      <c r="F66" s="16"/>
      <c r="G66" s="16"/>
      <c r="H66" s="46"/>
      <c r="I66" s="46"/>
      <c r="J66" s="46"/>
      <c r="K66" s="16"/>
      <c r="L66" s="16"/>
      <c r="M66" s="16"/>
      <c r="N66" s="16"/>
      <c r="O66" s="16"/>
    </row>
    <row r="67" spans="1:21" x14ac:dyDescent="0.25">
      <c r="A67" s="53"/>
      <c r="B67" s="32"/>
      <c r="C67" s="32"/>
      <c r="D67" s="32"/>
      <c r="E67" s="63"/>
      <c r="F67" s="63"/>
      <c r="G67" s="63"/>
      <c r="H67" s="46"/>
      <c r="I67" s="46"/>
      <c r="J67" s="46"/>
      <c r="K67" s="16"/>
      <c r="L67" s="16"/>
      <c r="M67" s="16"/>
      <c r="N67" s="16"/>
      <c r="O67" s="16"/>
    </row>
    <row r="68" spans="1:21" x14ac:dyDescent="0.25">
      <c r="A68" s="57"/>
      <c r="B68" s="37"/>
      <c r="C68" s="37"/>
      <c r="D68" s="38"/>
      <c r="E68" s="64"/>
      <c r="F68" s="64"/>
      <c r="G68" s="64"/>
      <c r="H68" s="46"/>
      <c r="I68" s="46"/>
      <c r="J68" s="46"/>
      <c r="K68" s="16"/>
      <c r="L68" s="16"/>
      <c r="M68" s="16"/>
      <c r="N68" s="16"/>
      <c r="O68" s="16"/>
    </row>
    <row r="69" spans="1:21" x14ac:dyDescent="0.25">
      <c r="A69" s="53"/>
      <c r="B69" s="40"/>
      <c r="C69" s="40"/>
      <c r="D69" s="55"/>
      <c r="E69" s="16"/>
      <c r="F69" s="16"/>
      <c r="G69" s="16"/>
      <c r="H69" s="65"/>
      <c r="I69" s="65"/>
      <c r="J69" s="65"/>
      <c r="K69" s="16"/>
      <c r="L69" s="16"/>
      <c r="M69" s="16"/>
      <c r="N69" s="16"/>
      <c r="O69" s="16"/>
    </row>
    <row r="70" spans="1:21" x14ac:dyDescent="0.25">
      <c r="A70" s="57"/>
      <c r="B70" s="38"/>
      <c r="C70" s="38"/>
      <c r="D70" s="38"/>
      <c r="E70" s="64"/>
      <c r="F70" s="64"/>
      <c r="G70" s="64"/>
      <c r="H70" s="46"/>
      <c r="I70" s="46"/>
      <c r="J70" s="46"/>
      <c r="K70" s="16"/>
      <c r="L70" s="16"/>
      <c r="M70" s="16"/>
      <c r="N70" s="16"/>
      <c r="O70" s="16"/>
    </row>
    <row r="71" spans="1:21" x14ac:dyDescent="0.25">
      <c r="A71" s="57"/>
      <c r="B71" s="32"/>
      <c r="C71" s="32"/>
      <c r="D71" s="32"/>
      <c r="E71" s="66"/>
      <c r="F71" s="66"/>
      <c r="G71" s="66"/>
      <c r="H71" s="46"/>
      <c r="I71" s="46"/>
      <c r="J71" s="46"/>
      <c r="K71" s="16"/>
      <c r="L71" s="16"/>
      <c r="M71" s="16"/>
      <c r="N71" s="16"/>
      <c r="O71" s="16"/>
    </row>
    <row r="72" spans="1:21" x14ac:dyDescent="0.25">
      <c r="A72" s="67"/>
      <c r="B72" s="37"/>
      <c r="C72" s="37"/>
      <c r="D72" s="37"/>
      <c r="E72" s="66"/>
      <c r="F72" s="66"/>
      <c r="G72" s="66"/>
      <c r="H72" s="46"/>
      <c r="I72" s="46"/>
      <c r="J72" s="46"/>
      <c r="K72" s="16"/>
      <c r="L72" s="16"/>
      <c r="M72" s="16"/>
      <c r="N72" s="16"/>
      <c r="O72" s="16"/>
    </row>
    <row r="73" spans="1:21" x14ac:dyDescent="0.25">
      <c r="A73" s="53"/>
      <c r="B73" s="32"/>
      <c r="C73" s="32"/>
      <c r="D73" s="32"/>
      <c r="E73" s="16"/>
      <c r="F73" s="16"/>
      <c r="G73" s="16"/>
      <c r="H73" s="16"/>
      <c r="I73" s="16"/>
      <c r="J73" s="16"/>
      <c r="K73" s="16"/>
      <c r="L73" s="16"/>
      <c r="M73" s="16"/>
      <c r="N73" s="16"/>
      <c r="O73" s="16"/>
    </row>
    <row r="74" spans="1:21" x14ac:dyDescent="0.25">
      <c r="A74" s="53"/>
      <c r="B74" s="68"/>
      <c r="C74" s="68"/>
      <c r="D74" s="68"/>
      <c r="E74" s="69"/>
      <c r="F74" s="69"/>
      <c r="G74" s="69"/>
      <c r="H74" s="70"/>
      <c r="I74" s="70"/>
      <c r="J74" s="70"/>
      <c r="K74" s="16"/>
      <c r="L74" s="16"/>
      <c r="M74" s="16"/>
      <c r="N74" s="16"/>
      <c r="O74" s="16"/>
    </row>
    <row r="75" spans="1:21" x14ac:dyDescent="0.25">
      <c r="A75" s="53"/>
      <c r="B75" s="32"/>
      <c r="C75" s="32"/>
      <c r="D75" s="32"/>
      <c r="E75" s="16"/>
      <c r="F75" s="16"/>
      <c r="G75" s="16"/>
      <c r="H75" s="16"/>
      <c r="I75" s="16"/>
      <c r="J75" s="16"/>
      <c r="K75" s="16"/>
      <c r="L75" s="16"/>
      <c r="M75" s="16"/>
      <c r="N75" s="16"/>
      <c r="O75" s="16"/>
    </row>
    <row r="76" spans="1:21" x14ac:dyDescent="0.25">
      <c r="A76" s="29"/>
      <c r="B76" s="71"/>
      <c r="C76" s="71"/>
      <c r="D76" s="29"/>
      <c r="E76" s="16"/>
      <c r="F76" s="16"/>
      <c r="G76" s="16"/>
      <c r="H76" s="16"/>
      <c r="I76" s="16"/>
      <c r="J76" s="16"/>
      <c r="K76" s="16"/>
      <c r="L76" s="16"/>
      <c r="M76" s="16"/>
      <c r="N76" s="16"/>
      <c r="O76" s="16"/>
    </row>
    <row r="77" spans="1:21" x14ac:dyDescent="0.25">
      <c r="D77" s="1"/>
      <c r="E77" s="16"/>
      <c r="F77" s="16"/>
      <c r="G77" s="16"/>
      <c r="H77" s="16"/>
      <c r="I77" s="16"/>
      <c r="J77" s="16"/>
      <c r="K77" s="16"/>
      <c r="L77" s="16"/>
      <c r="M77" s="16"/>
      <c r="N77" s="16"/>
      <c r="O77" s="16"/>
    </row>
    <row r="78" spans="1:21" x14ac:dyDescent="0.25">
      <c r="D78" s="1"/>
      <c r="E78" s="16"/>
      <c r="F78" s="16"/>
      <c r="G78" s="16"/>
      <c r="H78" s="16"/>
      <c r="I78" s="16"/>
      <c r="J78" s="16"/>
      <c r="K78" s="16"/>
      <c r="L78" s="16"/>
      <c r="M78" s="16"/>
      <c r="N78" s="16"/>
      <c r="O78" s="16"/>
      <c r="P78" s="16"/>
      <c r="Q78" s="16"/>
      <c r="R78" s="16"/>
      <c r="S78" s="16"/>
      <c r="T78" s="16"/>
      <c r="U78" s="16"/>
    </row>
    <row r="79" spans="1:21" x14ac:dyDescent="0.25">
      <c r="D79" s="1"/>
      <c r="E79" s="16"/>
      <c r="F79" s="16"/>
      <c r="G79" s="16"/>
      <c r="H79" s="16"/>
      <c r="I79" s="16"/>
      <c r="J79" s="16"/>
      <c r="K79" s="16"/>
      <c r="L79" s="16"/>
      <c r="M79" s="16"/>
      <c r="N79" s="16"/>
      <c r="O79" s="16"/>
      <c r="P79" s="16"/>
      <c r="Q79" s="16"/>
      <c r="R79" s="16"/>
      <c r="S79" s="16"/>
      <c r="T79" s="16"/>
      <c r="U79" s="16"/>
    </row>
    <row r="80" spans="1:21" x14ac:dyDescent="0.25">
      <c r="D80" s="1"/>
      <c r="E80" s="29"/>
      <c r="F80" s="29"/>
      <c r="G80" s="29"/>
      <c r="H80" s="29"/>
      <c r="I80" s="29"/>
      <c r="J80" s="29"/>
      <c r="K80" s="16"/>
      <c r="L80" s="16"/>
      <c r="M80" s="16"/>
      <c r="N80" s="16"/>
      <c r="O80" s="16"/>
      <c r="P80" s="16"/>
      <c r="Q80" s="16"/>
      <c r="R80" s="16"/>
      <c r="S80" s="16"/>
      <c r="T80" s="16"/>
      <c r="U80" s="16"/>
    </row>
    <row r="81" spans="4:21" x14ac:dyDescent="0.25">
      <c r="D81" s="1"/>
      <c r="E81" s="29"/>
      <c r="F81" s="29"/>
      <c r="G81" s="29"/>
      <c r="H81" s="29"/>
      <c r="I81" s="29"/>
      <c r="J81" s="29"/>
      <c r="K81" s="16"/>
      <c r="L81" s="16"/>
      <c r="M81" s="16"/>
      <c r="N81" s="16"/>
      <c r="O81" s="16"/>
      <c r="P81" s="16"/>
      <c r="Q81" s="16"/>
      <c r="R81" s="16"/>
      <c r="S81" s="16"/>
      <c r="T81" s="16"/>
      <c r="U81" s="16"/>
    </row>
    <row r="82" spans="4:21" x14ac:dyDescent="0.25">
      <c r="D82" s="1"/>
      <c r="E82" s="29"/>
      <c r="F82" s="29"/>
      <c r="G82" s="29"/>
      <c r="H82" s="29"/>
      <c r="I82" s="29"/>
      <c r="J82" s="29"/>
      <c r="K82" s="16"/>
      <c r="L82" s="16"/>
      <c r="M82" s="16"/>
      <c r="N82" s="16"/>
      <c r="O82" s="16"/>
      <c r="P82" s="16"/>
      <c r="Q82" s="16"/>
      <c r="R82" s="16"/>
      <c r="S82" s="16"/>
      <c r="T82" s="16"/>
      <c r="U82" s="16"/>
    </row>
    <row r="83" spans="4:21" x14ac:dyDescent="0.25">
      <c r="D83" s="1"/>
      <c r="E83" s="29"/>
      <c r="F83" s="29"/>
      <c r="G83" s="29"/>
      <c r="H83" s="29"/>
      <c r="I83" s="29"/>
      <c r="J83" s="29"/>
      <c r="K83" s="16"/>
      <c r="L83" s="16"/>
      <c r="M83" s="16"/>
      <c r="N83" s="16"/>
      <c r="O83" s="16"/>
      <c r="P83" s="16"/>
      <c r="Q83" s="16"/>
      <c r="R83" s="16"/>
      <c r="S83" s="16"/>
      <c r="T83" s="16"/>
      <c r="U83" s="16"/>
    </row>
    <row r="84" spans="4:21" x14ac:dyDescent="0.25">
      <c r="D84" s="80"/>
      <c r="E84" s="29"/>
      <c r="F84" s="29"/>
      <c r="G84" s="29"/>
      <c r="H84" s="29"/>
      <c r="I84" s="29"/>
      <c r="J84" s="29"/>
      <c r="K84" s="16"/>
      <c r="L84" s="16"/>
      <c r="M84" s="16"/>
      <c r="N84" s="16"/>
      <c r="O84" s="16"/>
      <c r="P84" s="16"/>
      <c r="Q84" s="16"/>
      <c r="R84" s="16"/>
      <c r="S84" s="16"/>
      <c r="T84" s="16"/>
      <c r="U84" s="16"/>
    </row>
    <row r="85" spans="4:21" x14ac:dyDescent="0.25">
      <c r="D85" s="80"/>
      <c r="E85" s="29"/>
      <c r="F85" s="29"/>
      <c r="G85" s="29"/>
      <c r="H85" s="29"/>
      <c r="I85" s="29"/>
      <c r="J85" s="29"/>
      <c r="K85" s="16"/>
      <c r="L85" s="16"/>
      <c r="M85" s="16"/>
      <c r="N85" s="16"/>
      <c r="O85" s="16"/>
      <c r="P85" s="16"/>
      <c r="Q85" s="16"/>
      <c r="R85" s="16"/>
      <c r="S85" s="16"/>
      <c r="T85" s="16"/>
      <c r="U85" s="16"/>
    </row>
    <row r="86" spans="4:21" x14ac:dyDescent="0.25">
      <c r="D86" s="1"/>
      <c r="E86" s="73"/>
      <c r="F86" s="73"/>
      <c r="G86" s="73"/>
      <c r="H86" s="73"/>
      <c r="I86" s="73"/>
      <c r="J86" s="73"/>
      <c r="Q86" s="27"/>
      <c r="R86" s="27"/>
      <c r="S86" s="27"/>
      <c r="T86" s="27"/>
    </row>
    <row r="87" spans="4:21" x14ac:dyDescent="0.25">
      <c r="D87" s="1"/>
      <c r="E87" s="73"/>
      <c r="F87" s="73"/>
      <c r="G87" s="73"/>
      <c r="H87" s="73"/>
      <c r="I87" s="73"/>
      <c r="J87" s="73"/>
      <c r="Q87" s="27"/>
      <c r="R87" s="27"/>
      <c r="S87" s="27"/>
      <c r="T87" s="27"/>
    </row>
    <row r="88" spans="4:21" x14ac:dyDescent="0.25">
      <c r="D88" s="1"/>
      <c r="E88" s="73"/>
      <c r="F88" s="73"/>
      <c r="G88" s="73"/>
      <c r="H88" s="73"/>
      <c r="I88" s="73"/>
      <c r="J88" s="73"/>
      <c r="Q88" s="27"/>
      <c r="R88" s="27"/>
      <c r="S88" s="27"/>
      <c r="T88" s="27"/>
    </row>
    <row r="89" spans="4:21" x14ac:dyDescent="0.25">
      <c r="D89" s="1"/>
      <c r="E89" s="73"/>
      <c r="F89" s="73"/>
      <c r="G89" s="73"/>
      <c r="H89" s="73"/>
      <c r="I89" s="73"/>
      <c r="J89" s="73"/>
      <c r="Q89" s="27"/>
      <c r="R89" s="27"/>
      <c r="S89" s="27"/>
      <c r="T89" s="27"/>
    </row>
    <row r="90" spans="4:21" x14ac:dyDescent="0.25">
      <c r="D90" s="1"/>
      <c r="Q90" s="27"/>
      <c r="R90" s="27"/>
      <c r="S90" s="27"/>
      <c r="T90" s="27"/>
    </row>
    <row r="91" spans="4:21" x14ac:dyDescent="0.25">
      <c r="D91" s="1"/>
      <c r="Q91" s="27"/>
      <c r="R91" s="27"/>
      <c r="S91" s="27"/>
      <c r="T91" s="27"/>
    </row>
    <row r="94" spans="4:21" x14ac:dyDescent="0.25">
      <c r="K94" s="16"/>
      <c r="L94" s="16"/>
      <c r="M94" s="16"/>
      <c r="N94" s="16"/>
      <c r="O94" s="16"/>
      <c r="P94" s="16"/>
      <c r="Q94" s="16"/>
      <c r="R94" s="16"/>
      <c r="S94" s="16"/>
      <c r="T94" s="16"/>
      <c r="U94" s="16"/>
    </row>
    <row r="98" spans="5:10" x14ac:dyDescent="0.25">
      <c r="E98" s="16"/>
      <c r="F98" s="16"/>
      <c r="G98" s="16"/>
      <c r="H98" s="16"/>
      <c r="I98" s="16"/>
      <c r="J98" s="16"/>
    </row>
    <row r="99" spans="5:10" x14ac:dyDescent="0.25">
      <c r="E99" s="26"/>
      <c r="F99" s="26"/>
      <c r="G99" s="26"/>
      <c r="H99" s="26"/>
      <c r="I99" s="26"/>
      <c r="J99" s="26"/>
    </row>
    <row r="100" spans="5:10" x14ac:dyDescent="0.25">
      <c r="E100" s="26"/>
      <c r="F100" s="26"/>
      <c r="G100" s="26"/>
      <c r="H100" s="26"/>
      <c r="I100" s="26"/>
      <c r="J100" s="26"/>
    </row>
    <row r="101" spans="5:10" x14ac:dyDescent="0.25">
      <c r="E101" s="26"/>
      <c r="F101" s="26"/>
      <c r="G101" s="26"/>
      <c r="H101" s="26"/>
      <c r="I101" s="26"/>
      <c r="J101" s="26"/>
    </row>
    <row r="102" spans="5:10" x14ac:dyDescent="0.25">
      <c r="E102" s="26"/>
      <c r="F102" s="26"/>
      <c r="G102" s="26"/>
      <c r="H102" s="26"/>
      <c r="I102" s="26"/>
      <c r="J102" s="26"/>
    </row>
    <row r="103" spans="5:10" x14ac:dyDescent="0.25">
      <c r="H103" s="26"/>
      <c r="I103" s="26"/>
      <c r="J103" s="26"/>
    </row>
    <row r="104" spans="5:10" x14ac:dyDescent="0.25">
      <c r="H104" s="26"/>
      <c r="I104" s="26"/>
      <c r="J104" s="26"/>
    </row>
    <row r="105" spans="5:10" x14ac:dyDescent="0.25">
      <c r="H105" s="26"/>
      <c r="I105" s="26"/>
      <c r="J105" s="26"/>
    </row>
    <row r="106" spans="5:10" x14ac:dyDescent="0.25">
      <c r="H106" s="26"/>
      <c r="I106" s="26"/>
      <c r="J106" s="26"/>
    </row>
    <row r="107" spans="5:10" x14ac:dyDescent="0.25">
      <c r="H107" s="26"/>
      <c r="I107" s="26"/>
      <c r="J107" s="26"/>
    </row>
    <row r="108" spans="5:10" x14ac:dyDescent="0.25">
      <c r="H108" s="26"/>
      <c r="I108" s="26"/>
      <c r="J108" s="26"/>
    </row>
    <row r="109" spans="5:10" x14ac:dyDescent="0.25">
      <c r="H109" s="72"/>
      <c r="I109" s="72"/>
      <c r="J109" s="72"/>
    </row>
    <row r="110" spans="5:10" x14ac:dyDescent="0.25">
      <c r="H110" s="72"/>
      <c r="I110" s="72"/>
      <c r="J110" s="72"/>
    </row>
    <row r="111" spans="5:10" x14ac:dyDescent="0.25">
      <c r="E111" s="72"/>
      <c r="F111" s="72"/>
      <c r="G111" s="72"/>
    </row>
    <row r="112" spans="5:10" x14ac:dyDescent="0.25">
      <c r="E112" s="72"/>
      <c r="F112" s="72"/>
      <c r="G112" s="72"/>
    </row>
    <row r="113" spans="5:7" x14ac:dyDescent="0.25">
      <c r="E113" s="72"/>
      <c r="F113" s="72"/>
      <c r="G113" s="72"/>
    </row>
    <row r="114" spans="5:7" x14ac:dyDescent="0.25">
      <c r="E114" s="72"/>
      <c r="F114" s="72"/>
      <c r="G114" s="72"/>
    </row>
    <row r="115" spans="5:7" x14ac:dyDescent="0.25">
      <c r="E115" s="72"/>
      <c r="F115" s="72"/>
      <c r="G115" s="72"/>
    </row>
    <row r="116" spans="5:7" x14ac:dyDescent="0.25">
      <c r="E116" s="72"/>
      <c r="F116" s="72"/>
      <c r="G116" s="72"/>
    </row>
  </sheetData>
  <mergeCells count="21">
    <mergeCell ref="M38:O38"/>
    <mergeCell ref="B31:H31"/>
    <mergeCell ref="B29:H29"/>
    <mergeCell ref="B30:H30"/>
    <mergeCell ref="B33:K33"/>
    <mergeCell ref="B34:K34"/>
    <mergeCell ref="B4:K5"/>
    <mergeCell ref="B6:K7"/>
    <mergeCell ref="B24:B26"/>
    <mergeCell ref="J11:K11"/>
    <mergeCell ref="J12:K12"/>
    <mergeCell ref="H9:K9"/>
    <mergeCell ref="I10:K10"/>
    <mergeCell ref="B22:B23"/>
    <mergeCell ref="B8:J8"/>
    <mergeCell ref="B17:B21"/>
    <mergeCell ref="B9:C9"/>
    <mergeCell ref="B15:E15"/>
    <mergeCell ref="F15:G15"/>
    <mergeCell ref="I15:K15"/>
    <mergeCell ref="B14:K1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46408-6CFC-40C2-BEC3-6B4735B29DDF}">
  <sheetPr codeName="SS_Inputs">
    <tabColor rgb="FF1B8ABF"/>
  </sheetPr>
  <dimension ref="B1:Y139"/>
  <sheetViews>
    <sheetView showGridLines="0" zoomScale="90" zoomScaleNormal="90" workbookViewId="0">
      <pane ySplit="1" topLeftCell="A2" activePane="bottomLeft" state="frozen"/>
      <selection pane="bottomLeft" activeCell="C26" sqref="C26"/>
    </sheetView>
  </sheetViews>
  <sheetFormatPr defaultColWidth="20.7109375" defaultRowHeight="15" x14ac:dyDescent="0.25"/>
  <cols>
    <col min="1" max="1" width="4.28515625" style="1" customWidth="1"/>
    <col min="2" max="2" width="38" style="1" customWidth="1"/>
    <col min="3" max="3" width="38.28515625" style="1" customWidth="1"/>
    <col min="4" max="4" width="4.42578125" style="1" customWidth="1"/>
    <col min="5" max="14" width="25.7109375" style="1" customWidth="1"/>
    <col min="15" max="425" width="20.7109375" style="1" customWidth="1"/>
    <col min="426" max="16384" width="20.7109375" style="1"/>
  </cols>
  <sheetData>
    <row r="1" spans="2:25" ht="30" customHeight="1" x14ac:dyDescent="0.25"/>
    <row r="2" spans="2:25" ht="30" customHeight="1" x14ac:dyDescent="0.25">
      <c r="D2" s="26"/>
    </row>
    <row r="3" spans="2:25" ht="10.5" customHeight="1" x14ac:dyDescent="0.25">
      <c r="D3" s="26"/>
    </row>
    <row r="4" spans="2:25" ht="21" x14ac:dyDescent="0.25">
      <c r="B4" s="315" t="s">
        <v>34</v>
      </c>
      <c r="C4" s="315"/>
      <c r="D4" s="2"/>
      <c r="E4" s="315" t="s">
        <v>19</v>
      </c>
      <c r="F4" s="315"/>
      <c r="G4" s="315"/>
      <c r="H4" s="315"/>
      <c r="I4" s="315"/>
      <c r="J4" s="315"/>
      <c r="K4" s="315"/>
      <c r="L4" s="315"/>
      <c r="M4" s="315"/>
      <c r="N4" s="315"/>
      <c r="X4" s="75"/>
      <c r="Y4" s="26"/>
    </row>
    <row r="5" spans="2:25" ht="21" x14ac:dyDescent="0.25">
      <c r="B5" s="170" t="s">
        <v>168</v>
      </c>
      <c r="C5" s="171"/>
      <c r="D5" s="2"/>
      <c r="E5" s="172"/>
      <c r="F5" s="341" t="s">
        <v>75</v>
      </c>
      <c r="G5" s="341"/>
      <c r="H5" s="341" t="s">
        <v>37</v>
      </c>
      <c r="I5" s="341"/>
      <c r="J5" s="341"/>
      <c r="K5" s="341"/>
      <c r="L5" s="341" t="s">
        <v>83</v>
      </c>
      <c r="M5" s="341"/>
      <c r="N5" s="341"/>
      <c r="X5" s="75"/>
      <c r="Y5" s="26"/>
    </row>
    <row r="6" spans="2:25" s="93" customFormat="1" ht="18.75" x14ac:dyDescent="0.25">
      <c r="B6" s="170" t="s">
        <v>169</v>
      </c>
      <c r="C6" s="171"/>
      <c r="D6" s="7"/>
      <c r="E6" s="173">
        <v>4.0999999999999996</v>
      </c>
      <c r="F6" s="173">
        <v>4.2</v>
      </c>
      <c r="G6" s="173">
        <v>4.3</v>
      </c>
      <c r="H6" s="173">
        <v>4.4000000000000004</v>
      </c>
      <c r="I6" s="173">
        <v>4.5</v>
      </c>
      <c r="J6" s="173">
        <v>4.5999999999999996</v>
      </c>
      <c r="K6" s="173">
        <v>4.7</v>
      </c>
      <c r="L6" s="173">
        <v>4.8</v>
      </c>
      <c r="M6" s="173">
        <v>4.9000000000000004</v>
      </c>
      <c r="N6" s="174">
        <v>4.0999999999999996</v>
      </c>
      <c r="X6" s="75"/>
      <c r="Y6" s="79"/>
    </row>
    <row r="7" spans="2:25" s="93" customFormat="1" ht="15.75" x14ac:dyDescent="0.25">
      <c r="B7" s="170" t="s">
        <v>170</v>
      </c>
      <c r="C7" s="171"/>
      <c r="D7" s="7"/>
      <c r="E7" s="175" t="s">
        <v>15</v>
      </c>
      <c r="F7" s="175" t="s">
        <v>76</v>
      </c>
      <c r="G7" s="175" t="s">
        <v>26</v>
      </c>
      <c r="H7" s="175"/>
      <c r="I7" s="175"/>
      <c r="J7" s="175" t="s">
        <v>35</v>
      </c>
      <c r="K7" s="175" t="s">
        <v>27</v>
      </c>
      <c r="L7" s="175" t="s">
        <v>57</v>
      </c>
      <c r="M7" s="175" t="s">
        <v>66</v>
      </c>
      <c r="N7" s="175" t="s">
        <v>52</v>
      </c>
      <c r="X7" s="94"/>
      <c r="Y7" s="79"/>
    </row>
    <row r="8" spans="2:25" ht="18" x14ac:dyDescent="0.25">
      <c r="B8" s="170" t="s">
        <v>171</v>
      </c>
      <c r="C8" s="176"/>
      <c r="D8" s="7"/>
      <c r="E8" s="175" t="s">
        <v>16</v>
      </c>
      <c r="F8" s="175" t="s">
        <v>172</v>
      </c>
      <c r="G8" s="175" t="s">
        <v>98</v>
      </c>
      <c r="H8" s="175"/>
      <c r="I8" s="175"/>
      <c r="J8" s="175" t="s">
        <v>78</v>
      </c>
      <c r="K8" s="175" t="s">
        <v>78</v>
      </c>
      <c r="L8" s="175" t="s">
        <v>115</v>
      </c>
      <c r="M8" s="175" t="s">
        <v>78</v>
      </c>
      <c r="N8" s="175" t="s">
        <v>115</v>
      </c>
      <c r="X8" s="86"/>
      <c r="Y8" s="26"/>
    </row>
    <row r="9" spans="2:25" ht="18" customHeight="1" x14ac:dyDescent="0.25">
      <c r="B9" s="177" t="s">
        <v>173</v>
      </c>
      <c r="C9" s="171"/>
      <c r="D9" s="7"/>
      <c r="E9" s="178"/>
      <c r="F9" s="179"/>
      <c r="G9" s="180"/>
      <c r="H9" s="181"/>
      <c r="I9" s="181"/>
      <c r="J9" s="181"/>
      <c r="K9" s="181"/>
      <c r="L9" s="181"/>
      <c r="M9" s="181"/>
      <c r="N9" s="181"/>
      <c r="X9" s="78"/>
      <c r="Y9" s="26"/>
    </row>
    <row r="10" spans="2:25" ht="18" customHeight="1" x14ac:dyDescent="0.25">
      <c r="D10" s="6"/>
      <c r="E10" s="178"/>
      <c r="F10" s="179"/>
      <c r="G10" s="180"/>
      <c r="H10" s="181"/>
      <c r="I10" s="181"/>
      <c r="J10" s="181"/>
      <c r="K10" s="181"/>
      <c r="L10" s="181"/>
      <c r="M10" s="181"/>
      <c r="N10" s="181"/>
      <c r="X10" s="9"/>
      <c r="Y10" s="9"/>
    </row>
    <row r="11" spans="2:25" ht="18" customHeight="1" x14ac:dyDescent="0.25">
      <c r="B11" s="315" t="s">
        <v>48</v>
      </c>
      <c r="C11" s="315"/>
      <c r="E11" s="178"/>
      <c r="F11" s="179"/>
      <c r="G11" s="180"/>
      <c r="H11" s="181"/>
      <c r="I11" s="181"/>
      <c r="J11" s="181"/>
      <c r="K11" s="181"/>
      <c r="L11" s="181"/>
      <c r="M11" s="181"/>
      <c r="N11" s="181"/>
      <c r="X11" s="9"/>
      <c r="Y11" s="9"/>
    </row>
    <row r="12" spans="2:25" ht="18" customHeight="1" x14ac:dyDescent="0.25">
      <c r="B12" s="343" t="s">
        <v>174</v>
      </c>
      <c r="C12" s="340"/>
      <c r="E12" s="178"/>
      <c r="F12" s="179"/>
      <c r="G12" s="180"/>
      <c r="H12" s="181"/>
      <c r="I12" s="181"/>
      <c r="J12" s="181"/>
      <c r="K12" s="181"/>
      <c r="L12" s="181"/>
      <c r="M12" s="181"/>
      <c r="N12" s="181"/>
      <c r="X12" s="9"/>
      <c r="Y12" s="9"/>
    </row>
    <row r="13" spans="2:25" s="5" customFormat="1" ht="18" customHeight="1" x14ac:dyDescent="0.25">
      <c r="B13" s="344"/>
      <c r="C13" s="340"/>
      <c r="E13" s="178"/>
      <c r="F13" s="179"/>
      <c r="G13" s="180"/>
      <c r="H13" s="181"/>
      <c r="I13" s="181"/>
      <c r="J13" s="181"/>
      <c r="K13" s="181"/>
      <c r="L13" s="181"/>
      <c r="M13" s="181"/>
      <c r="N13" s="181"/>
      <c r="X13" s="9"/>
      <c r="Y13" s="9"/>
    </row>
    <row r="14" spans="2:25" s="5" customFormat="1" ht="18" customHeight="1" x14ac:dyDescent="0.25">
      <c r="B14" s="170" t="s">
        <v>175</v>
      </c>
      <c r="C14" s="171"/>
      <c r="D14" s="2"/>
      <c r="E14" s="178"/>
      <c r="F14" s="179"/>
      <c r="G14" s="180"/>
      <c r="H14" s="181"/>
      <c r="I14" s="181"/>
      <c r="J14" s="181"/>
      <c r="K14" s="181"/>
      <c r="L14" s="181"/>
      <c r="M14" s="181"/>
      <c r="N14" s="181"/>
      <c r="X14" s="9"/>
      <c r="Y14" s="9"/>
    </row>
    <row r="15" spans="2:25" s="5" customFormat="1" ht="18" customHeight="1" x14ac:dyDescent="0.25">
      <c r="B15" s="342" t="s">
        <v>176</v>
      </c>
      <c r="C15" s="340"/>
      <c r="D15" s="3"/>
      <c r="E15" s="178"/>
      <c r="F15" s="179"/>
      <c r="G15" s="180"/>
      <c r="H15" s="181"/>
      <c r="I15" s="181"/>
      <c r="J15" s="181"/>
      <c r="K15" s="181"/>
      <c r="L15" s="181"/>
      <c r="M15" s="181"/>
      <c r="N15" s="181"/>
      <c r="X15" s="9"/>
      <c r="Y15" s="9"/>
    </row>
    <row r="16" spans="2:25" s="5" customFormat="1" ht="18" customHeight="1" x14ac:dyDescent="0.25">
      <c r="B16" s="342"/>
      <c r="C16" s="340"/>
      <c r="D16" s="3"/>
      <c r="E16" s="178"/>
      <c r="F16" s="179"/>
      <c r="G16" s="180"/>
      <c r="H16" s="181"/>
      <c r="I16" s="181"/>
      <c r="J16" s="181"/>
      <c r="K16" s="181"/>
      <c r="L16" s="181"/>
      <c r="M16" s="181"/>
      <c r="N16" s="181"/>
      <c r="X16" s="9"/>
      <c r="Y16" s="9"/>
    </row>
    <row r="17" spans="2:25" s="5" customFormat="1" ht="18" customHeight="1" x14ac:dyDescent="0.25">
      <c r="D17" s="3"/>
      <c r="E17" s="178"/>
      <c r="F17" s="179"/>
      <c r="G17" s="180"/>
      <c r="H17" s="181"/>
      <c r="I17" s="181"/>
      <c r="J17" s="181"/>
      <c r="K17" s="181"/>
      <c r="L17" s="181"/>
      <c r="M17" s="181"/>
      <c r="N17" s="181"/>
      <c r="X17" s="9"/>
      <c r="Y17" s="9"/>
    </row>
    <row r="18" spans="2:25" s="5" customFormat="1" ht="18" customHeight="1" x14ac:dyDescent="0.25">
      <c r="B18" s="345" t="s">
        <v>28</v>
      </c>
      <c r="C18" s="346"/>
      <c r="D18" s="4"/>
      <c r="E18" s="178"/>
      <c r="F18" s="179"/>
      <c r="G18" s="180"/>
      <c r="H18" s="181"/>
      <c r="I18" s="181"/>
      <c r="J18" s="181"/>
      <c r="K18" s="181"/>
      <c r="L18" s="181"/>
      <c r="M18" s="181"/>
      <c r="N18" s="181"/>
      <c r="X18" s="9"/>
      <c r="Y18" s="26"/>
    </row>
    <row r="19" spans="2:25" s="5" customFormat="1" ht="18" customHeight="1" x14ac:dyDescent="0.25">
      <c r="B19" s="170" t="s">
        <v>177</v>
      </c>
      <c r="C19" s="153" t="s">
        <v>142</v>
      </c>
      <c r="D19" s="6"/>
      <c r="E19" s="178"/>
      <c r="F19" s="179"/>
      <c r="G19" s="180"/>
      <c r="H19" s="181"/>
      <c r="I19" s="181"/>
      <c r="J19" s="181"/>
      <c r="K19" s="181"/>
      <c r="L19" s="181"/>
      <c r="M19" s="181"/>
      <c r="N19" s="181"/>
      <c r="X19" s="26"/>
      <c r="Y19" s="26"/>
    </row>
    <row r="20" spans="2:25" s="5" customFormat="1" ht="18" customHeight="1" x14ac:dyDescent="0.25">
      <c r="B20" s="177" t="s">
        <v>99</v>
      </c>
      <c r="C20" s="306">
        <v>494.76520134400619</v>
      </c>
      <c r="D20" s="6"/>
      <c r="E20" s="178"/>
      <c r="F20" s="179"/>
      <c r="G20" s="180"/>
      <c r="H20" s="181"/>
      <c r="I20" s="181"/>
      <c r="J20" s="181"/>
      <c r="K20" s="181"/>
      <c r="L20" s="181"/>
      <c r="M20" s="181"/>
      <c r="N20" s="181"/>
      <c r="X20" s="26"/>
      <c r="Y20" s="74"/>
    </row>
    <row r="21" spans="2:25" s="5" customFormat="1" ht="18" customHeight="1" x14ac:dyDescent="0.25">
      <c r="B21" s="177" t="s">
        <v>178</v>
      </c>
      <c r="C21" s="304"/>
      <c r="D21" s="6"/>
      <c r="E21" s="178"/>
      <c r="F21" s="179"/>
      <c r="G21" s="180"/>
      <c r="H21" s="181"/>
      <c r="I21" s="181"/>
      <c r="J21" s="181"/>
      <c r="K21" s="181"/>
      <c r="L21" s="181"/>
      <c r="M21" s="181"/>
      <c r="N21" s="181"/>
      <c r="X21" s="74"/>
      <c r="Y21" s="74"/>
    </row>
    <row r="22" spans="2:25" s="5" customFormat="1" ht="18" customHeight="1" x14ac:dyDescent="0.25">
      <c r="B22" s="177" t="s">
        <v>179</v>
      </c>
      <c r="C22" s="303"/>
      <c r="D22" s="6"/>
      <c r="E22" s="178"/>
      <c r="F22" s="179"/>
      <c r="G22" s="180"/>
      <c r="H22" s="181"/>
      <c r="I22" s="181"/>
      <c r="J22" s="181"/>
      <c r="K22" s="181"/>
      <c r="L22" s="181"/>
      <c r="M22" s="181"/>
      <c r="N22" s="181"/>
      <c r="X22" s="74"/>
      <c r="Y22" s="74"/>
    </row>
    <row r="23" spans="2:25" s="5" customFormat="1" ht="18" customHeight="1" x14ac:dyDescent="0.25">
      <c r="B23" s="177" t="s">
        <v>180</v>
      </c>
      <c r="C23" s="304"/>
      <c r="D23" s="6"/>
      <c r="E23" s="178"/>
      <c r="F23" s="179"/>
      <c r="G23" s="180"/>
      <c r="H23" s="181"/>
      <c r="I23" s="181"/>
      <c r="J23" s="181"/>
      <c r="K23" s="181"/>
      <c r="L23" s="181"/>
      <c r="M23" s="181"/>
      <c r="N23" s="181"/>
      <c r="X23" s="74"/>
      <c r="Y23" s="74"/>
    </row>
    <row r="24" spans="2:25" s="5" customFormat="1" ht="18" customHeight="1" x14ac:dyDescent="0.25">
      <c r="B24" s="177" t="s">
        <v>100</v>
      </c>
      <c r="C24" s="304"/>
      <c r="D24" s="6"/>
      <c r="E24" s="178"/>
      <c r="F24" s="179"/>
      <c r="G24" s="180"/>
      <c r="H24" s="181"/>
      <c r="I24" s="181"/>
      <c r="J24" s="181"/>
      <c r="K24" s="181"/>
      <c r="L24" s="181"/>
      <c r="M24" s="181"/>
      <c r="N24" s="181"/>
      <c r="X24" s="26"/>
      <c r="Y24" s="74"/>
    </row>
    <row r="25" spans="2:25" s="5" customFormat="1" ht="18" customHeight="1" x14ac:dyDescent="0.25">
      <c r="B25" s="177" t="s">
        <v>181</v>
      </c>
      <c r="C25" s="304"/>
      <c r="D25" s="6"/>
      <c r="E25" s="178"/>
      <c r="F25" s="179"/>
      <c r="G25" s="180"/>
      <c r="H25" s="181"/>
      <c r="I25" s="181"/>
      <c r="J25" s="181"/>
      <c r="K25" s="181"/>
      <c r="L25" s="181"/>
      <c r="M25" s="181"/>
      <c r="N25" s="181"/>
      <c r="X25" s="1"/>
      <c r="Y25" s="74"/>
    </row>
    <row r="26" spans="2:25" s="5" customFormat="1" ht="18" customHeight="1" x14ac:dyDescent="0.25">
      <c r="B26" s="177" t="s">
        <v>182</v>
      </c>
      <c r="C26" s="305" t="s">
        <v>188</v>
      </c>
      <c r="D26" s="6"/>
      <c r="E26" s="178"/>
      <c r="F26" s="179"/>
      <c r="G26" s="180"/>
      <c r="H26" s="181"/>
      <c r="I26" s="181"/>
      <c r="J26" s="181"/>
      <c r="K26" s="181"/>
      <c r="L26" s="181"/>
      <c r="M26" s="181"/>
      <c r="N26" s="181"/>
      <c r="X26" s="74"/>
      <c r="Y26" s="74"/>
    </row>
    <row r="27" spans="2:25" s="5" customFormat="1" ht="18" customHeight="1" x14ac:dyDescent="0.25">
      <c r="B27" s="122"/>
      <c r="C27" s="13"/>
      <c r="D27" s="6"/>
      <c r="E27" s="178"/>
      <c r="F27" s="179"/>
      <c r="G27" s="180"/>
      <c r="H27" s="181"/>
      <c r="I27" s="181"/>
      <c r="J27" s="181"/>
      <c r="K27" s="181"/>
      <c r="L27" s="181"/>
      <c r="M27" s="181"/>
      <c r="N27" s="181"/>
      <c r="X27" s="74"/>
      <c r="Y27" s="74"/>
    </row>
    <row r="28" spans="2:25" s="5" customFormat="1" ht="18" customHeight="1" x14ac:dyDescent="0.25">
      <c r="B28" s="75"/>
      <c r="C28" s="75"/>
      <c r="E28" s="178"/>
      <c r="F28" s="179"/>
      <c r="G28" s="180"/>
      <c r="H28" s="181"/>
      <c r="I28" s="181"/>
      <c r="J28" s="181"/>
      <c r="K28" s="181"/>
      <c r="L28" s="181"/>
      <c r="M28" s="181"/>
      <c r="N28" s="181"/>
      <c r="X28" s="74"/>
      <c r="Y28" s="74"/>
    </row>
    <row r="29" spans="2:25" s="5" customFormat="1" ht="18" customHeight="1" x14ac:dyDescent="0.25">
      <c r="B29" s="75"/>
      <c r="C29" s="75"/>
      <c r="E29" s="178"/>
      <c r="F29" s="179"/>
      <c r="G29" s="180"/>
      <c r="H29" s="181"/>
      <c r="I29" s="181"/>
      <c r="J29" s="181"/>
      <c r="K29" s="181"/>
      <c r="L29" s="181"/>
      <c r="M29" s="181"/>
      <c r="N29" s="181"/>
      <c r="X29" s="74"/>
      <c r="Y29" s="74"/>
    </row>
    <row r="30" spans="2:25" s="5" customFormat="1" ht="18" customHeight="1" x14ac:dyDescent="0.25">
      <c r="B30" s="75"/>
      <c r="C30" s="75"/>
      <c r="E30" s="178"/>
      <c r="F30" s="179"/>
      <c r="G30" s="180"/>
      <c r="H30" s="181"/>
      <c r="I30" s="181"/>
      <c r="J30" s="181"/>
      <c r="K30" s="181"/>
      <c r="L30" s="181"/>
      <c r="M30" s="181"/>
      <c r="N30" s="181"/>
      <c r="X30" s="74"/>
      <c r="Y30" s="74"/>
    </row>
    <row r="31" spans="2:25" s="5" customFormat="1" ht="18" customHeight="1" x14ac:dyDescent="0.25">
      <c r="E31" s="178"/>
      <c r="F31" s="179"/>
      <c r="G31" s="180"/>
      <c r="H31" s="181"/>
      <c r="I31" s="181"/>
      <c r="J31" s="181"/>
      <c r="K31" s="181"/>
      <c r="L31" s="181"/>
      <c r="M31" s="181"/>
      <c r="N31" s="181"/>
      <c r="X31" s="8"/>
      <c r="Y31" s="8"/>
    </row>
    <row r="32" spans="2:25" s="5" customFormat="1" ht="18" customHeight="1" x14ac:dyDescent="0.25">
      <c r="E32" s="178"/>
      <c r="F32" s="179"/>
      <c r="G32" s="180"/>
      <c r="H32" s="181"/>
      <c r="I32" s="181"/>
      <c r="J32" s="181"/>
      <c r="K32" s="181"/>
      <c r="L32" s="181"/>
      <c r="M32" s="181"/>
      <c r="N32" s="181"/>
      <c r="X32" s="339"/>
      <c r="Y32" s="339"/>
    </row>
    <row r="33" spans="2:14" s="8" customFormat="1" x14ac:dyDescent="0.25"/>
    <row r="34" spans="2:14" s="26" customFormat="1" x14ac:dyDescent="0.25"/>
    <row r="35" spans="2:14" s="26" customFormat="1" ht="18.75" x14ac:dyDescent="0.25">
      <c r="E35" s="75"/>
      <c r="F35" s="75"/>
      <c r="G35" s="75"/>
      <c r="H35" s="75"/>
      <c r="I35" s="75"/>
      <c r="K35" s="98"/>
      <c r="L35" s="98"/>
      <c r="M35" s="98"/>
      <c r="N35" s="98"/>
    </row>
    <row r="36" spans="2:14" s="26" customFormat="1" ht="18.75" x14ac:dyDescent="0.25">
      <c r="E36" s="75"/>
      <c r="F36" s="75"/>
      <c r="G36" s="98"/>
      <c r="H36" s="112"/>
      <c r="I36" s="112"/>
      <c r="J36" s="112"/>
      <c r="K36" s="112"/>
      <c r="L36" s="112"/>
      <c r="M36" s="112"/>
      <c r="N36" s="112"/>
    </row>
    <row r="37" spans="2:14" s="26" customFormat="1" ht="15.75" x14ac:dyDescent="0.25">
      <c r="E37" s="86"/>
      <c r="G37" s="115"/>
      <c r="H37" s="86"/>
      <c r="I37" s="86"/>
      <c r="K37" s="91"/>
      <c r="L37" s="91"/>
      <c r="M37" s="91"/>
      <c r="N37" s="91"/>
    </row>
    <row r="38" spans="2:14" s="26" customFormat="1" x14ac:dyDescent="0.25">
      <c r="E38" s="74"/>
      <c r="F38" s="91"/>
      <c r="G38" s="91"/>
      <c r="H38" s="76"/>
      <c r="I38" s="76"/>
      <c r="K38" s="91"/>
      <c r="L38" s="91"/>
      <c r="M38" s="91"/>
      <c r="N38" s="91"/>
    </row>
    <row r="39" spans="2:14" s="9" customFormat="1" x14ac:dyDescent="0.25">
      <c r="F39" s="91"/>
      <c r="G39" s="91"/>
      <c r="H39" s="76"/>
      <c r="I39" s="76"/>
      <c r="K39" s="91"/>
      <c r="L39" s="91"/>
      <c r="M39" s="91"/>
      <c r="N39" s="91"/>
    </row>
    <row r="40" spans="2:14" s="9" customFormat="1" x14ac:dyDescent="0.25">
      <c r="B40" s="1"/>
      <c r="C40" s="109"/>
      <c r="E40" s="74"/>
      <c r="F40" s="91"/>
      <c r="G40" s="91"/>
      <c r="H40" s="76"/>
      <c r="I40" s="76"/>
      <c r="K40" s="92"/>
      <c r="L40" s="92"/>
      <c r="M40" s="92"/>
      <c r="N40" s="92"/>
    </row>
    <row r="41" spans="2:14" s="9" customFormat="1" x14ac:dyDescent="0.25">
      <c r="B41" s="1"/>
      <c r="C41" s="110"/>
      <c r="E41" s="74"/>
      <c r="F41" s="91"/>
      <c r="G41" s="91"/>
      <c r="H41" s="76"/>
      <c r="I41" s="76"/>
      <c r="K41" s="91"/>
      <c r="L41" s="91"/>
      <c r="M41" s="91"/>
      <c r="N41" s="91"/>
    </row>
    <row r="42" spans="2:14" s="9" customFormat="1" x14ac:dyDescent="0.25">
      <c r="B42" s="1"/>
      <c r="C42" s="110"/>
      <c r="E42" s="74"/>
      <c r="F42" s="91"/>
      <c r="G42" s="91"/>
      <c r="H42" s="76"/>
      <c r="I42" s="76"/>
      <c r="K42" s="91"/>
      <c r="L42" s="91"/>
      <c r="M42" s="91"/>
      <c r="N42" s="91"/>
    </row>
    <row r="43" spans="2:14" s="9" customFormat="1" x14ac:dyDescent="0.25">
      <c r="B43" s="1"/>
      <c r="C43" s="1"/>
      <c r="E43" s="74"/>
      <c r="F43" s="91"/>
      <c r="G43" s="91"/>
      <c r="H43" s="76"/>
      <c r="I43" s="76"/>
      <c r="K43" s="1"/>
      <c r="L43" s="1"/>
      <c r="M43" s="1"/>
      <c r="N43" s="26"/>
    </row>
    <row r="44" spans="2:14" s="9" customFormat="1" x14ac:dyDescent="0.25">
      <c r="B44" s="1"/>
      <c r="C44" s="111"/>
      <c r="E44" s="74"/>
      <c r="F44" s="87"/>
      <c r="G44" s="87"/>
      <c r="H44" s="76"/>
      <c r="I44" s="76"/>
      <c r="K44" s="1"/>
      <c r="L44" s="1"/>
      <c r="M44" s="1"/>
      <c r="N44" s="26"/>
    </row>
    <row r="45" spans="2:14" s="9" customFormat="1" x14ac:dyDescent="0.25">
      <c r="E45" s="74"/>
      <c r="F45" s="91"/>
      <c r="G45" s="91"/>
      <c r="H45" s="76"/>
      <c r="I45" s="76"/>
      <c r="K45" s="1"/>
      <c r="L45" s="1"/>
      <c r="M45" s="1"/>
      <c r="N45" s="26"/>
    </row>
    <row r="46" spans="2:14" s="9" customFormat="1" x14ac:dyDescent="0.25">
      <c r="E46" s="74"/>
      <c r="F46" s="91"/>
      <c r="G46" s="91"/>
      <c r="H46" s="76"/>
      <c r="I46" s="76"/>
      <c r="K46" s="1"/>
      <c r="L46" s="1"/>
      <c r="M46" s="1"/>
      <c r="N46" s="26"/>
    </row>
    <row r="47" spans="2:14" s="9" customFormat="1" x14ac:dyDescent="0.25">
      <c r="E47" s="74"/>
      <c r="F47" s="87"/>
      <c r="G47" s="87"/>
      <c r="H47" s="76"/>
      <c r="I47" s="76"/>
      <c r="K47" s="1"/>
      <c r="L47" s="1"/>
      <c r="M47" s="1"/>
      <c r="N47" s="26"/>
    </row>
    <row r="48" spans="2:14" s="9" customFormat="1" x14ac:dyDescent="0.25">
      <c r="E48" s="74"/>
      <c r="F48" s="91"/>
      <c r="G48" s="91"/>
      <c r="H48" s="76"/>
      <c r="I48" s="76"/>
      <c r="K48" s="1"/>
      <c r="L48" s="1"/>
      <c r="M48" s="1"/>
      <c r="N48" s="26"/>
    </row>
    <row r="49" spans="4:14" s="26" customFormat="1" x14ac:dyDescent="0.25">
      <c r="E49" s="74"/>
      <c r="F49" s="91"/>
      <c r="G49" s="91"/>
      <c r="H49" s="76"/>
      <c r="I49" s="76"/>
      <c r="K49" s="1"/>
      <c r="L49" s="1"/>
      <c r="M49" s="1"/>
    </row>
    <row r="50" spans="4:14" s="26" customFormat="1" x14ac:dyDescent="0.25">
      <c r="E50" s="74"/>
      <c r="F50" s="91"/>
      <c r="G50" s="91"/>
      <c r="H50" s="76"/>
      <c r="I50" s="76"/>
    </row>
    <row r="51" spans="4:14" s="26" customFormat="1" ht="18.75" x14ac:dyDescent="0.25">
      <c r="E51" s="74"/>
      <c r="F51" s="91"/>
      <c r="G51" s="91"/>
      <c r="H51" s="76"/>
      <c r="I51" s="76"/>
      <c r="K51" s="98"/>
      <c r="L51" s="98"/>
      <c r="M51" s="98"/>
      <c r="N51" s="98"/>
    </row>
    <row r="52" spans="4:14" s="26" customFormat="1" x14ac:dyDescent="0.25">
      <c r="E52" s="74"/>
      <c r="F52" s="91"/>
      <c r="G52" s="91"/>
      <c r="H52" s="76"/>
      <c r="I52" s="76"/>
      <c r="K52" s="80"/>
      <c r="L52" s="80"/>
      <c r="M52" s="80"/>
      <c r="N52" s="80"/>
    </row>
    <row r="53" spans="4:14" s="26" customFormat="1" x14ac:dyDescent="0.25">
      <c r="E53" s="74"/>
      <c r="F53" s="91"/>
      <c r="G53" s="91"/>
      <c r="H53" s="76"/>
      <c r="I53" s="76"/>
      <c r="K53" s="80"/>
      <c r="L53" s="80"/>
      <c r="M53" s="80"/>
      <c r="N53" s="80"/>
    </row>
    <row r="54" spans="4:14" s="26" customFormat="1" x14ac:dyDescent="0.25">
      <c r="E54" s="74"/>
      <c r="F54" s="91"/>
      <c r="G54" s="91"/>
      <c r="H54" s="76"/>
      <c r="I54" s="76"/>
      <c r="K54" s="80"/>
      <c r="L54" s="80"/>
      <c r="M54" s="80"/>
      <c r="N54" s="80"/>
    </row>
    <row r="55" spans="4:14" s="26" customFormat="1" x14ac:dyDescent="0.25">
      <c r="E55" s="74"/>
      <c r="F55" s="91"/>
      <c r="G55" s="91"/>
      <c r="H55" s="76"/>
      <c r="I55" s="76"/>
      <c r="K55" s="80"/>
      <c r="L55" s="80"/>
      <c r="M55" s="80"/>
      <c r="N55" s="80"/>
    </row>
    <row r="56" spans="4:14" s="26" customFormat="1" x14ac:dyDescent="0.25">
      <c r="E56" s="74"/>
      <c r="F56" s="91"/>
      <c r="G56" s="91"/>
      <c r="H56" s="76"/>
      <c r="I56" s="76"/>
      <c r="K56" s="80"/>
      <c r="L56" s="80"/>
      <c r="M56" s="80"/>
      <c r="N56" s="80"/>
    </row>
    <row r="57" spans="4:14" x14ac:dyDescent="0.25">
      <c r="E57" s="74"/>
      <c r="F57" s="91"/>
      <c r="G57" s="91"/>
      <c r="H57" s="76"/>
      <c r="I57" s="76"/>
      <c r="K57" s="80"/>
      <c r="L57" s="80"/>
      <c r="M57" s="80"/>
      <c r="N57" s="80"/>
    </row>
    <row r="58" spans="4:14" s="8" customFormat="1" x14ac:dyDescent="0.25">
      <c r="E58" s="74"/>
      <c r="F58" s="91"/>
      <c r="G58" s="91"/>
      <c r="H58" s="76"/>
      <c r="I58" s="76"/>
      <c r="K58" s="1"/>
      <c r="L58" s="1"/>
      <c r="M58" s="1"/>
      <c r="N58" s="1"/>
    </row>
    <row r="59" spans="4:14" s="8" customFormat="1" x14ac:dyDescent="0.25">
      <c r="E59" s="74"/>
      <c r="F59" s="92"/>
      <c r="G59" s="92"/>
      <c r="H59" s="76"/>
      <c r="I59" s="76"/>
    </row>
    <row r="60" spans="4:14" s="8" customFormat="1" x14ac:dyDescent="0.25">
      <c r="E60" s="107"/>
      <c r="F60" s="91"/>
      <c r="G60" s="91"/>
      <c r="H60" s="76"/>
      <c r="I60" s="76"/>
    </row>
    <row r="61" spans="4:14" s="8" customFormat="1" ht="18.75" x14ac:dyDescent="0.25">
      <c r="D61" s="12"/>
      <c r="E61" s="112"/>
      <c r="F61" s="112"/>
      <c r="G61" s="100"/>
      <c r="H61" s="81"/>
      <c r="I61" s="81"/>
    </row>
    <row r="62" spans="4:14" s="8" customFormat="1" x14ac:dyDescent="0.25">
      <c r="D62" s="15"/>
      <c r="E62" s="13"/>
      <c r="F62" s="13"/>
      <c r="G62" s="13"/>
      <c r="H62" s="10"/>
      <c r="I62" s="10"/>
      <c r="J62" s="108"/>
      <c r="K62" s="108"/>
      <c r="L62" s="108"/>
      <c r="M62" s="108"/>
      <c r="N62" s="108"/>
    </row>
    <row r="63" spans="4:14" s="8" customFormat="1" x14ac:dyDescent="0.25">
      <c r="E63" s="77"/>
      <c r="F63" s="77"/>
      <c r="G63" s="77"/>
      <c r="H63" s="99"/>
      <c r="I63" s="99"/>
      <c r="J63" s="16"/>
      <c r="K63" s="16"/>
      <c r="L63" s="16"/>
      <c r="M63" s="16"/>
      <c r="N63" s="16"/>
    </row>
    <row r="64" spans="4:14" s="8" customFormat="1" x14ac:dyDescent="0.25">
      <c r="H64" s="22"/>
      <c r="I64" s="22"/>
      <c r="J64" s="16"/>
      <c r="K64" s="16"/>
      <c r="L64" s="16"/>
      <c r="M64" s="16"/>
      <c r="N64" s="16"/>
    </row>
    <row r="65" spans="4:14" s="8" customFormat="1" x14ac:dyDescent="0.25"/>
    <row r="66" spans="4:14" s="8" customFormat="1" x14ac:dyDescent="0.25">
      <c r="D66" s="74"/>
      <c r="H66" s="26"/>
      <c r="I66" s="26"/>
      <c r="J66" s="26"/>
      <c r="K66" s="26"/>
      <c r="L66" s="26"/>
      <c r="M66" s="26"/>
      <c r="N66" s="26"/>
    </row>
    <row r="67" spans="4:14" s="8" customFormat="1" x14ac:dyDescent="0.25">
      <c r="H67" s="26"/>
      <c r="I67" s="26"/>
      <c r="J67" s="26"/>
      <c r="K67" s="26"/>
      <c r="L67" s="26"/>
      <c r="M67" s="26"/>
      <c r="N67" s="26"/>
    </row>
    <row r="68" spans="4:14" x14ac:dyDescent="0.25">
      <c r="H68" s="26"/>
      <c r="I68" s="26"/>
      <c r="J68" s="26"/>
      <c r="K68" s="26"/>
      <c r="L68" s="26"/>
      <c r="M68" s="26"/>
      <c r="N68" s="26"/>
    </row>
    <row r="69" spans="4:14" x14ac:dyDescent="0.25">
      <c r="H69" s="26"/>
      <c r="I69" s="26"/>
      <c r="J69" s="26"/>
      <c r="K69" s="26"/>
      <c r="L69" s="26"/>
      <c r="M69" s="26"/>
      <c r="N69" s="26"/>
    </row>
    <row r="70" spans="4:14" s="30" customFormat="1" x14ac:dyDescent="0.25">
      <c r="D70" s="74"/>
      <c r="H70" s="26"/>
      <c r="I70" s="26"/>
      <c r="J70" s="26"/>
      <c r="K70" s="26"/>
      <c r="L70" s="26"/>
      <c r="M70" s="26"/>
      <c r="N70" s="26"/>
    </row>
    <row r="71" spans="4:14" s="30" customFormat="1" x14ac:dyDescent="0.25">
      <c r="H71" s="26"/>
      <c r="I71" s="26"/>
      <c r="J71" s="26"/>
      <c r="K71" s="26"/>
      <c r="L71" s="26"/>
      <c r="M71" s="26"/>
      <c r="N71" s="26"/>
    </row>
    <row r="72" spans="4:14" x14ac:dyDescent="0.25">
      <c r="E72" s="74"/>
      <c r="F72" s="74"/>
      <c r="G72" s="74"/>
      <c r="H72" s="34"/>
      <c r="I72" s="34"/>
      <c r="J72" s="16"/>
      <c r="K72" s="16"/>
      <c r="L72" s="16"/>
      <c r="M72" s="16"/>
      <c r="N72" s="16"/>
    </row>
    <row r="73" spans="4:14" x14ac:dyDescent="0.25">
      <c r="E73" s="74"/>
      <c r="F73" s="74"/>
      <c r="G73" s="74"/>
      <c r="H73" s="34"/>
      <c r="I73" s="34"/>
      <c r="J73" s="16"/>
      <c r="K73" s="16"/>
      <c r="L73" s="16"/>
      <c r="M73" s="16"/>
      <c r="N73" s="16"/>
    </row>
    <row r="74" spans="4:14" x14ac:dyDescent="0.25">
      <c r="E74" s="74"/>
      <c r="F74" s="74"/>
      <c r="G74" s="74"/>
      <c r="H74" s="35"/>
      <c r="I74" s="35"/>
      <c r="J74" s="16"/>
      <c r="K74" s="16"/>
      <c r="L74" s="16"/>
      <c r="M74" s="16"/>
      <c r="N74" s="16"/>
    </row>
    <row r="75" spans="4:14" x14ac:dyDescent="0.25">
      <c r="E75" s="74"/>
      <c r="F75" s="74"/>
      <c r="G75" s="74"/>
      <c r="H75" s="39"/>
      <c r="I75" s="39"/>
      <c r="J75" s="16"/>
      <c r="K75" s="16"/>
      <c r="L75" s="16"/>
      <c r="M75" s="16"/>
      <c r="N75" s="16"/>
    </row>
    <row r="76" spans="4:14" s="26" customFormat="1" x14ac:dyDescent="0.25">
      <c r="E76" s="74"/>
      <c r="F76" s="74"/>
      <c r="G76" s="74"/>
      <c r="H76" s="41"/>
      <c r="I76" s="41"/>
      <c r="J76" s="42"/>
      <c r="K76" s="42"/>
      <c r="L76" s="42"/>
      <c r="M76" s="42"/>
      <c r="N76" s="42"/>
    </row>
    <row r="77" spans="4:14" x14ac:dyDescent="0.25">
      <c r="E77" s="74"/>
      <c r="F77" s="74"/>
      <c r="G77" s="74"/>
      <c r="H77" s="39"/>
      <c r="I77" s="39"/>
      <c r="J77" s="16"/>
      <c r="K77" s="16"/>
      <c r="L77" s="16"/>
      <c r="M77" s="16"/>
      <c r="N77" s="16"/>
    </row>
    <row r="78" spans="4:14" x14ac:dyDescent="0.25">
      <c r="E78" s="74"/>
      <c r="F78" s="74"/>
      <c r="G78" s="74"/>
      <c r="H78" s="43"/>
      <c r="I78" s="43"/>
      <c r="J78" s="16"/>
      <c r="K78" s="16"/>
      <c r="L78" s="16"/>
      <c r="M78" s="16"/>
      <c r="N78" s="16"/>
    </row>
    <row r="79" spans="4:14" x14ac:dyDescent="0.25">
      <c r="D79" s="16"/>
      <c r="E79" s="31"/>
      <c r="F79" s="31"/>
      <c r="G79" s="31"/>
      <c r="H79" s="45"/>
      <c r="I79" s="45"/>
      <c r="J79" s="16"/>
      <c r="K79" s="16"/>
      <c r="L79" s="16"/>
      <c r="M79" s="16"/>
      <c r="N79" s="16"/>
    </row>
    <row r="80" spans="4:14" x14ac:dyDescent="0.25">
      <c r="D80" s="16"/>
      <c r="E80" s="32"/>
      <c r="F80" s="32"/>
      <c r="G80" s="32"/>
      <c r="H80" s="47"/>
      <c r="I80" s="47"/>
      <c r="J80" s="16"/>
      <c r="K80" s="16"/>
      <c r="L80" s="16"/>
      <c r="M80" s="16"/>
      <c r="N80" s="16"/>
    </row>
    <row r="81" spans="4:14" x14ac:dyDescent="0.25">
      <c r="D81" s="48"/>
      <c r="E81" s="49"/>
      <c r="F81" s="49"/>
      <c r="G81" s="49"/>
      <c r="H81" s="8"/>
      <c r="I81" s="8"/>
      <c r="J81" s="16"/>
      <c r="K81" s="16"/>
      <c r="L81" s="16"/>
      <c r="M81" s="16"/>
      <c r="N81" s="16"/>
    </row>
    <row r="82" spans="4:14" x14ac:dyDescent="0.25">
      <c r="D82" s="48"/>
      <c r="E82" s="49"/>
      <c r="F82" s="49"/>
      <c r="G82" s="49"/>
      <c r="H82" s="50"/>
      <c r="I82" s="50"/>
      <c r="J82" s="16"/>
      <c r="K82" s="16"/>
      <c r="L82" s="16"/>
      <c r="M82" s="16"/>
      <c r="N82" s="16"/>
    </row>
    <row r="83" spans="4:14" x14ac:dyDescent="0.25">
      <c r="D83" s="48"/>
      <c r="E83" s="51"/>
      <c r="F83" s="51"/>
      <c r="G83" s="51"/>
      <c r="H83" s="46"/>
      <c r="I83" s="46"/>
      <c r="J83" s="16"/>
      <c r="K83" s="16"/>
      <c r="L83" s="16"/>
      <c r="M83" s="16"/>
      <c r="N83" s="16"/>
    </row>
    <row r="84" spans="4:14" x14ac:dyDescent="0.25">
      <c r="D84" s="53"/>
      <c r="E84" s="54"/>
      <c r="F84" s="54"/>
      <c r="G84" s="54"/>
      <c r="H84" s="56"/>
      <c r="I84" s="56"/>
      <c r="J84" s="16"/>
      <c r="K84" s="16"/>
      <c r="L84" s="16"/>
      <c r="M84" s="16"/>
      <c r="N84" s="16"/>
    </row>
    <row r="85" spans="4:14" x14ac:dyDescent="0.25">
      <c r="D85" s="57"/>
      <c r="E85" s="44"/>
      <c r="F85" s="44"/>
      <c r="G85" s="44"/>
      <c r="H85" s="59"/>
      <c r="I85" s="59"/>
      <c r="J85" s="16"/>
      <c r="K85" s="16"/>
      <c r="L85" s="16"/>
      <c r="M85" s="16"/>
      <c r="N85" s="16"/>
    </row>
    <row r="86" spans="4:14" x14ac:dyDescent="0.25">
      <c r="D86" s="53"/>
      <c r="E86" s="54"/>
      <c r="F86" s="54"/>
      <c r="G86" s="54"/>
      <c r="H86" s="43"/>
      <c r="I86" s="43"/>
      <c r="J86" s="16"/>
      <c r="K86" s="16"/>
      <c r="L86" s="16"/>
      <c r="M86" s="16"/>
      <c r="N86" s="16"/>
    </row>
    <row r="87" spans="4:14" x14ac:dyDescent="0.25">
      <c r="D87" s="57"/>
      <c r="E87" s="44"/>
      <c r="F87" s="44"/>
      <c r="G87" s="44"/>
      <c r="H87" s="59"/>
      <c r="I87" s="59"/>
      <c r="J87" s="60"/>
      <c r="K87" s="60"/>
      <c r="L87" s="60"/>
      <c r="M87" s="60"/>
      <c r="N87" s="60"/>
    </row>
    <row r="88" spans="4:14" x14ac:dyDescent="0.25">
      <c r="D88" s="33"/>
      <c r="E88" s="54"/>
      <c r="F88" s="54"/>
      <c r="G88" s="54"/>
      <c r="H88" s="43"/>
      <c r="I88" s="43"/>
      <c r="J88" s="60"/>
      <c r="K88" s="60"/>
      <c r="L88" s="60"/>
      <c r="M88" s="60"/>
      <c r="N88" s="60"/>
    </row>
    <row r="89" spans="4:14" x14ac:dyDescent="0.25">
      <c r="D89" s="57"/>
      <c r="E89" s="44"/>
      <c r="F89" s="44"/>
      <c r="G89" s="44"/>
      <c r="H89" s="46"/>
      <c r="I89" s="46"/>
      <c r="J89" s="16"/>
      <c r="K89" s="16"/>
      <c r="L89" s="16"/>
      <c r="M89" s="16"/>
      <c r="N89" s="16"/>
    </row>
    <row r="90" spans="4:14" x14ac:dyDescent="0.25">
      <c r="D90" s="53"/>
      <c r="E90" s="54"/>
      <c r="F90" s="54"/>
      <c r="G90" s="54"/>
      <c r="H90" s="46"/>
      <c r="I90" s="46"/>
      <c r="J90" s="16"/>
      <c r="K90" s="16"/>
      <c r="L90" s="16"/>
      <c r="M90" s="16"/>
      <c r="N90" s="16"/>
    </row>
    <row r="91" spans="4:14" x14ac:dyDescent="0.25">
      <c r="D91" s="57"/>
      <c r="E91" s="44"/>
      <c r="F91" s="44"/>
      <c r="G91" s="44"/>
      <c r="H91" s="46"/>
      <c r="I91" s="46"/>
      <c r="J91" s="16"/>
      <c r="K91" s="16"/>
      <c r="L91" s="16"/>
      <c r="M91" s="16"/>
      <c r="N91" s="16"/>
    </row>
    <row r="92" spans="4:14" x14ac:dyDescent="0.25">
      <c r="D92" s="53"/>
      <c r="E92" s="54"/>
      <c r="F92" s="54"/>
      <c r="G92" s="54"/>
      <c r="H92" s="46"/>
      <c r="I92" s="46"/>
      <c r="J92" s="16"/>
      <c r="K92" s="16"/>
      <c r="L92" s="16"/>
      <c r="M92" s="16"/>
      <c r="N92" s="16"/>
    </row>
    <row r="93" spans="4:14" x14ac:dyDescent="0.25">
      <c r="D93" s="57"/>
      <c r="E93" s="44"/>
      <c r="F93" s="44"/>
      <c r="G93" s="44"/>
      <c r="H93" s="46"/>
      <c r="I93" s="46"/>
      <c r="J93" s="16"/>
      <c r="K93" s="16"/>
      <c r="L93" s="16"/>
      <c r="M93" s="16"/>
      <c r="N93" s="16"/>
    </row>
    <row r="94" spans="4:14" x14ac:dyDescent="0.25">
      <c r="D94" s="62"/>
      <c r="E94" s="54"/>
      <c r="F94" s="54"/>
      <c r="G94" s="54"/>
      <c r="H94" s="46"/>
      <c r="I94" s="46"/>
      <c r="J94" s="16"/>
      <c r="K94" s="16"/>
      <c r="L94" s="16"/>
      <c r="M94" s="16"/>
      <c r="N94" s="16"/>
    </row>
    <row r="95" spans="4:14" x14ac:dyDescent="0.25">
      <c r="D95" s="57"/>
      <c r="E95" s="44"/>
      <c r="F95" s="44"/>
      <c r="G95" s="44"/>
      <c r="H95" s="46"/>
      <c r="I95" s="46"/>
      <c r="J95" s="16"/>
      <c r="K95" s="16"/>
      <c r="L95" s="16"/>
      <c r="M95" s="16"/>
      <c r="N95" s="16"/>
    </row>
    <row r="96" spans="4:14" x14ac:dyDescent="0.25">
      <c r="D96" s="53"/>
      <c r="E96" s="32"/>
      <c r="F96" s="32"/>
      <c r="G96" s="32"/>
      <c r="H96" s="46"/>
      <c r="I96" s="46"/>
      <c r="J96" s="16"/>
      <c r="K96" s="16"/>
      <c r="L96" s="16"/>
      <c r="M96" s="16"/>
      <c r="N96" s="16"/>
    </row>
    <row r="97" spans="4:14" x14ac:dyDescent="0.25">
      <c r="D97" s="57"/>
      <c r="E97" s="37"/>
      <c r="F97" s="37"/>
      <c r="G97" s="37"/>
      <c r="H97" s="46"/>
      <c r="I97" s="46"/>
      <c r="J97" s="16"/>
      <c r="K97" s="16"/>
      <c r="L97" s="16"/>
      <c r="M97" s="16"/>
      <c r="N97" s="16"/>
    </row>
    <row r="98" spans="4:14" x14ac:dyDescent="0.25">
      <c r="D98" s="53"/>
      <c r="E98" s="40"/>
      <c r="F98" s="40"/>
      <c r="G98" s="40"/>
      <c r="H98" s="65"/>
      <c r="I98" s="65"/>
      <c r="J98" s="16"/>
      <c r="K98" s="16"/>
      <c r="L98" s="16"/>
      <c r="M98" s="16"/>
      <c r="N98" s="16"/>
    </row>
    <row r="99" spans="4:14" x14ac:dyDescent="0.25">
      <c r="D99" s="57"/>
      <c r="E99" s="38"/>
      <c r="F99" s="38"/>
      <c r="G99" s="38"/>
      <c r="H99" s="46"/>
      <c r="I99" s="46"/>
      <c r="J99" s="16"/>
      <c r="K99" s="16"/>
      <c r="L99" s="16"/>
      <c r="M99" s="16"/>
      <c r="N99" s="16"/>
    </row>
    <row r="100" spans="4:14" x14ac:dyDescent="0.25">
      <c r="D100" s="57"/>
      <c r="E100" s="32"/>
      <c r="F100" s="32"/>
      <c r="G100" s="32"/>
      <c r="H100" s="46"/>
      <c r="I100" s="46"/>
      <c r="J100" s="16"/>
      <c r="K100" s="16"/>
      <c r="L100" s="16"/>
      <c r="M100" s="16"/>
      <c r="N100" s="16"/>
    </row>
    <row r="101" spans="4:14" x14ac:dyDescent="0.25">
      <c r="D101" s="67"/>
      <c r="E101" s="37"/>
      <c r="F101" s="37"/>
      <c r="G101" s="37"/>
      <c r="H101" s="46"/>
      <c r="I101" s="46"/>
      <c r="J101" s="16"/>
      <c r="K101" s="16"/>
      <c r="L101" s="16"/>
      <c r="M101" s="16"/>
      <c r="N101" s="16"/>
    </row>
    <row r="102" spans="4:14" x14ac:dyDescent="0.25">
      <c r="D102" s="53"/>
      <c r="E102" s="32"/>
      <c r="F102" s="32"/>
      <c r="G102" s="32"/>
      <c r="H102" s="16"/>
      <c r="I102" s="16"/>
      <c r="J102" s="16"/>
      <c r="K102" s="16"/>
      <c r="L102" s="16"/>
      <c r="M102" s="16"/>
      <c r="N102" s="16"/>
    </row>
    <row r="103" spans="4:14" x14ac:dyDescent="0.25">
      <c r="D103" s="53"/>
      <c r="E103" s="68"/>
      <c r="F103" s="68"/>
      <c r="G103" s="68"/>
      <c r="H103" s="70"/>
      <c r="I103" s="70"/>
      <c r="J103" s="16"/>
      <c r="K103" s="16"/>
      <c r="L103" s="16"/>
      <c r="M103" s="16"/>
      <c r="N103" s="16"/>
    </row>
    <row r="104" spans="4:14" x14ac:dyDescent="0.25">
      <c r="D104" s="53"/>
      <c r="E104" s="32"/>
      <c r="F104" s="32"/>
      <c r="G104" s="32"/>
      <c r="H104" s="16"/>
      <c r="I104" s="16"/>
      <c r="J104" s="16"/>
      <c r="K104" s="16"/>
      <c r="L104" s="16"/>
      <c r="M104" s="16"/>
      <c r="N104" s="16"/>
    </row>
    <row r="105" spans="4:14" x14ac:dyDescent="0.25">
      <c r="D105" s="29"/>
      <c r="E105" s="71"/>
      <c r="F105" s="71"/>
      <c r="G105" s="71"/>
      <c r="H105" s="16"/>
      <c r="I105" s="16"/>
      <c r="J105" s="16"/>
      <c r="K105" s="16"/>
      <c r="L105" s="16"/>
      <c r="M105" s="16"/>
      <c r="N105" s="16"/>
    </row>
    <row r="106" spans="4:14" x14ac:dyDescent="0.25">
      <c r="H106" s="16"/>
      <c r="I106" s="16"/>
      <c r="J106" s="16"/>
      <c r="K106" s="16"/>
      <c r="L106" s="16"/>
      <c r="M106" s="16"/>
      <c r="N106" s="16"/>
    </row>
    <row r="107" spans="4:14" x14ac:dyDescent="0.25">
      <c r="H107" s="16"/>
      <c r="I107" s="16"/>
      <c r="J107" s="16"/>
      <c r="K107" s="16"/>
      <c r="L107" s="16"/>
      <c r="M107" s="16"/>
      <c r="N107" s="16"/>
    </row>
    <row r="108" spans="4:14" x14ac:dyDescent="0.25">
      <c r="H108" s="16"/>
      <c r="I108" s="16"/>
      <c r="J108" s="16"/>
      <c r="K108" s="16"/>
      <c r="L108" s="16"/>
      <c r="M108" s="16"/>
      <c r="N108" s="16"/>
    </row>
    <row r="109" spans="4:14" x14ac:dyDescent="0.25">
      <c r="H109" s="29"/>
      <c r="I109" s="29"/>
      <c r="J109" s="16"/>
      <c r="K109" s="16"/>
      <c r="L109" s="16"/>
      <c r="M109" s="16"/>
      <c r="N109" s="16"/>
    </row>
    <row r="110" spans="4:14" x14ac:dyDescent="0.25">
      <c r="H110" s="29"/>
      <c r="I110" s="29"/>
      <c r="J110" s="16"/>
      <c r="K110" s="16"/>
      <c r="L110" s="16"/>
      <c r="M110" s="16"/>
      <c r="N110" s="16"/>
    </row>
    <row r="111" spans="4:14" x14ac:dyDescent="0.25">
      <c r="H111" s="29"/>
      <c r="I111" s="29"/>
      <c r="J111" s="16"/>
      <c r="K111" s="16"/>
      <c r="L111" s="16"/>
      <c r="M111" s="16"/>
      <c r="N111" s="16"/>
    </row>
    <row r="112" spans="4:14" x14ac:dyDescent="0.25">
      <c r="H112" s="29"/>
      <c r="I112" s="29"/>
      <c r="J112" s="16"/>
      <c r="K112" s="16"/>
      <c r="L112" s="16"/>
      <c r="M112" s="16"/>
      <c r="N112" s="16"/>
    </row>
    <row r="113" spans="8:14" x14ac:dyDescent="0.25">
      <c r="H113" s="29"/>
      <c r="I113" s="29"/>
      <c r="J113" s="16"/>
      <c r="K113" s="16"/>
      <c r="L113" s="16"/>
      <c r="M113" s="16"/>
      <c r="N113" s="16"/>
    </row>
    <row r="114" spans="8:14" x14ac:dyDescent="0.25">
      <c r="H114" s="29"/>
      <c r="I114" s="29"/>
      <c r="J114" s="16"/>
      <c r="K114" s="16"/>
      <c r="L114" s="16"/>
      <c r="M114" s="16"/>
      <c r="N114" s="16"/>
    </row>
    <row r="115" spans="8:14" x14ac:dyDescent="0.25">
      <c r="H115" s="73"/>
      <c r="I115" s="73"/>
    </row>
    <row r="116" spans="8:14" x14ac:dyDescent="0.25">
      <c r="H116" s="73"/>
      <c r="I116" s="73"/>
    </row>
    <row r="117" spans="8:14" x14ac:dyDescent="0.25">
      <c r="H117" s="73"/>
      <c r="I117" s="73"/>
    </row>
    <row r="118" spans="8:14" x14ac:dyDescent="0.25">
      <c r="H118" s="73"/>
      <c r="I118" s="73"/>
    </row>
    <row r="123" spans="8:14" x14ac:dyDescent="0.25">
      <c r="J123" s="16"/>
      <c r="K123" s="16"/>
      <c r="L123" s="16"/>
      <c r="M123" s="16"/>
      <c r="N123" s="16"/>
    </row>
    <row r="127" spans="8:14" x14ac:dyDescent="0.25">
      <c r="H127" s="16"/>
      <c r="I127" s="16"/>
    </row>
    <row r="128" spans="8:14" x14ac:dyDescent="0.25">
      <c r="H128" s="26"/>
      <c r="I128" s="26"/>
    </row>
    <row r="129" spans="8:9" x14ac:dyDescent="0.25">
      <c r="H129" s="26"/>
      <c r="I129" s="26"/>
    </row>
    <row r="130" spans="8:9" x14ac:dyDescent="0.25">
      <c r="H130" s="26"/>
      <c r="I130" s="26"/>
    </row>
    <row r="131" spans="8:9" x14ac:dyDescent="0.25">
      <c r="H131" s="26"/>
      <c r="I131" s="26"/>
    </row>
    <row r="132" spans="8:9" x14ac:dyDescent="0.25">
      <c r="H132" s="26"/>
      <c r="I132" s="26"/>
    </row>
    <row r="133" spans="8:9" x14ac:dyDescent="0.25">
      <c r="H133" s="26"/>
      <c r="I133" s="26"/>
    </row>
    <row r="134" spans="8:9" x14ac:dyDescent="0.25">
      <c r="H134" s="26"/>
      <c r="I134" s="26"/>
    </row>
    <row r="135" spans="8:9" x14ac:dyDescent="0.25">
      <c r="H135" s="26"/>
      <c r="I135" s="26"/>
    </row>
    <row r="136" spans="8:9" x14ac:dyDescent="0.25">
      <c r="H136" s="26"/>
      <c r="I136" s="26"/>
    </row>
    <row r="137" spans="8:9" x14ac:dyDescent="0.25">
      <c r="H137" s="26"/>
      <c r="I137" s="26"/>
    </row>
    <row r="138" spans="8:9" x14ac:dyDescent="0.25">
      <c r="H138" s="72"/>
      <c r="I138" s="72"/>
    </row>
    <row r="139" spans="8:9" x14ac:dyDescent="0.25">
      <c r="H139" s="72"/>
      <c r="I139" s="72"/>
    </row>
  </sheetData>
  <sheetProtection selectLockedCells="1" selectUnlockedCells="1"/>
  <mergeCells count="12">
    <mergeCell ref="X32:Y32"/>
    <mergeCell ref="C12:C13"/>
    <mergeCell ref="B4:C4"/>
    <mergeCell ref="B11:C11"/>
    <mergeCell ref="F5:G5"/>
    <mergeCell ref="H5:K5"/>
    <mergeCell ref="L5:N5"/>
    <mergeCell ref="B15:B16"/>
    <mergeCell ref="C15:C16"/>
    <mergeCell ref="E4:N4"/>
    <mergeCell ref="B12:B13"/>
    <mergeCell ref="B18:C18"/>
  </mergeCells>
  <dataValidations count="1">
    <dataValidation type="list" allowBlank="1" showInputMessage="1" showErrorMessage="1" sqref="C26:C27" xr:uid="{BE95D27E-0D96-49FB-83D1-4608C1DA7944}">
      <formula1>"Boil-Off Recovery Equipped, No Boil-Off Recovery"</formula1>
    </dataValidation>
  </dataValidations>
  <pageMargins left="0.7" right="0.7" top="0.75" bottom="0.75" header="0.3" footer="0.3"/>
  <pageSetup orientation="portrait" r:id="rId1"/>
  <drawing r:id="rId2"/>
  <legacyDrawing r:id="rId3"/>
  <controls>
    <mc:AlternateContent xmlns:mc="http://schemas.openxmlformats.org/markup-compatibility/2006">
      <mc:Choice Requires="x14">
        <control shapeId="3163" r:id="rId4" name="FF_LCNG">
          <controlPr defaultSize="0" autoLine="0" r:id="rId5">
            <anchor moveWithCells="1">
              <from>
                <xdr:col>2</xdr:col>
                <xdr:colOff>85725</xdr:colOff>
                <xdr:row>15</xdr:row>
                <xdr:rowOff>0</xdr:rowOff>
              </from>
              <to>
                <xdr:col>2</xdr:col>
                <xdr:colOff>1123950</xdr:colOff>
                <xdr:row>15</xdr:row>
                <xdr:rowOff>219075</xdr:rowOff>
              </to>
            </anchor>
          </controlPr>
        </control>
      </mc:Choice>
      <mc:Fallback>
        <control shapeId="3163" r:id="rId4" name="FF_LCNG"/>
      </mc:Fallback>
    </mc:AlternateContent>
    <mc:AlternateContent xmlns:mc="http://schemas.openxmlformats.org/markup-compatibility/2006">
      <mc:Choice Requires="x14">
        <control shapeId="3145" r:id="rId6" name="FF_LNG">
          <controlPr defaultSize="0" autoLine="0" r:id="rId7">
            <anchor moveWithCells="1">
              <from>
                <xdr:col>2</xdr:col>
                <xdr:colOff>1343025</xdr:colOff>
                <xdr:row>14</xdr:row>
                <xdr:rowOff>9525</xdr:rowOff>
              </from>
              <to>
                <xdr:col>2</xdr:col>
                <xdr:colOff>2143125</xdr:colOff>
                <xdr:row>14</xdr:row>
                <xdr:rowOff>219075</xdr:rowOff>
              </to>
            </anchor>
          </controlPr>
        </control>
      </mc:Choice>
      <mc:Fallback>
        <control shapeId="3145" r:id="rId6" name="FF_LNG"/>
      </mc:Fallback>
    </mc:AlternateContent>
    <mc:AlternateContent xmlns:mc="http://schemas.openxmlformats.org/markup-compatibility/2006">
      <mc:Choice Requires="x14">
        <control shapeId="3142" r:id="rId8" name="FF_CNG">
          <controlPr defaultSize="0" autoLine="0" r:id="rId9">
            <anchor moveWithCells="1">
              <from>
                <xdr:col>2</xdr:col>
                <xdr:colOff>85725</xdr:colOff>
                <xdr:row>14</xdr:row>
                <xdr:rowOff>9525</xdr:rowOff>
              </from>
              <to>
                <xdr:col>2</xdr:col>
                <xdr:colOff>1200150</xdr:colOff>
                <xdr:row>15</xdr:row>
                <xdr:rowOff>0</xdr:rowOff>
              </to>
            </anchor>
          </controlPr>
        </control>
      </mc:Choice>
      <mc:Fallback>
        <control shapeId="3142" r:id="rId8" name="FF_CNG"/>
      </mc:Fallback>
    </mc:AlternateContent>
    <mc:AlternateContent xmlns:mc="http://schemas.openxmlformats.org/markup-compatibility/2006">
      <mc:Choice Requires="x14">
        <control shapeId="3118" r:id="rId10" name="PE_GridE">
          <controlPr defaultSize="0" autoLine="0" autoPict="0" r:id="rId11">
            <anchor moveWithCells="1">
              <from>
                <xdr:col>2</xdr:col>
                <xdr:colOff>85725</xdr:colOff>
                <xdr:row>12</xdr:row>
                <xdr:rowOff>0</xdr:rowOff>
              </from>
              <to>
                <xdr:col>2</xdr:col>
                <xdr:colOff>1323975</xdr:colOff>
                <xdr:row>12</xdr:row>
                <xdr:rowOff>219075</xdr:rowOff>
              </to>
            </anchor>
          </controlPr>
        </control>
      </mc:Choice>
      <mc:Fallback>
        <control shapeId="3118" r:id="rId10" name="PE_GridE"/>
      </mc:Fallback>
    </mc:AlternateContent>
    <mc:AlternateContent xmlns:mc="http://schemas.openxmlformats.org/markup-compatibility/2006">
      <mc:Choice Requires="x14">
        <control shapeId="3119" r:id="rId12" name="PE_LPG">
          <controlPr defaultSize="0" autoLine="0" r:id="rId13">
            <anchor moveWithCells="1">
              <from>
                <xdr:col>2</xdr:col>
                <xdr:colOff>1343025</xdr:colOff>
                <xdr:row>11</xdr:row>
                <xdr:rowOff>9525</xdr:rowOff>
              </from>
              <to>
                <xdr:col>2</xdr:col>
                <xdr:colOff>2409825</xdr:colOff>
                <xdr:row>12</xdr:row>
                <xdr:rowOff>0</xdr:rowOff>
              </to>
            </anchor>
          </controlPr>
        </control>
      </mc:Choice>
      <mc:Fallback>
        <control shapeId="3119" r:id="rId12" name="PE_LPG"/>
      </mc:Fallback>
    </mc:AlternateContent>
    <mc:AlternateContent xmlns:mc="http://schemas.openxmlformats.org/markup-compatibility/2006">
      <mc:Choice Requires="x14">
        <control shapeId="3120" r:id="rId14" name="PE_NG">
          <controlPr defaultSize="0" autoLine="0" autoPict="0" r:id="rId15">
            <anchor moveWithCells="1">
              <from>
                <xdr:col>2</xdr:col>
                <xdr:colOff>85725</xdr:colOff>
                <xdr:row>11</xdr:row>
                <xdr:rowOff>19050</xdr:rowOff>
              </from>
              <to>
                <xdr:col>2</xdr:col>
                <xdr:colOff>1343025</xdr:colOff>
                <xdr:row>12</xdr:row>
                <xdr:rowOff>0</xdr:rowOff>
              </to>
            </anchor>
          </controlPr>
        </control>
      </mc:Choice>
      <mc:Fallback>
        <control shapeId="3120" r:id="rId14" name="PE_NG"/>
      </mc:Fallback>
    </mc:AlternateContent>
    <mc:AlternateContent xmlns:mc="http://schemas.openxmlformats.org/markup-compatibility/2006">
      <mc:Choice Requires="x14">
        <control shapeId="3121" r:id="rId16" name="PE_Diesel">
          <controlPr defaultSize="0" autoLine="0" r:id="rId17">
            <anchor moveWithCells="1">
              <from>
                <xdr:col>2</xdr:col>
                <xdr:colOff>1343025</xdr:colOff>
                <xdr:row>12</xdr:row>
                <xdr:rowOff>0</xdr:rowOff>
              </from>
              <to>
                <xdr:col>2</xdr:col>
                <xdr:colOff>2400300</xdr:colOff>
                <xdr:row>12</xdr:row>
                <xdr:rowOff>219075</xdr:rowOff>
              </to>
            </anchor>
          </controlPr>
        </control>
      </mc:Choice>
      <mc:Fallback>
        <control shapeId="3121" r:id="rId16" name="PE_Diesel"/>
      </mc:Fallback>
    </mc:AlternateContent>
    <mc:AlternateContent xmlns:mc="http://schemas.openxmlformats.org/markup-compatibility/2006">
      <mc:Choice Requires="x14">
        <control shapeId="3136" r:id="rId18" name="Blending_NG">
          <controlPr defaultSize="0" autoLine="0" autoPict="0" r:id="rId19">
            <anchor moveWithCells="1">
              <from>
                <xdr:col>2</xdr:col>
                <xdr:colOff>85725</xdr:colOff>
                <xdr:row>13</xdr:row>
                <xdr:rowOff>9525</xdr:rowOff>
              </from>
              <to>
                <xdr:col>2</xdr:col>
                <xdr:colOff>1295400</xdr:colOff>
                <xdr:row>14</xdr:row>
                <xdr:rowOff>0</xdr:rowOff>
              </to>
            </anchor>
          </controlPr>
        </control>
      </mc:Choice>
      <mc:Fallback>
        <control shapeId="3136" r:id="rId18" name="Blending_NG"/>
      </mc:Fallback>
    </mc:AlternateContent>
    <mc:AlternateContent xmlns:mc="http://schemas.openxmlformats.org/markup-compatibility/2006">
      <mc:Choice Requires="x14">
        <control shapeId="3137" r:id="rId20" name="Blending_Propane">
          <controlPr defaultSize="0" autoLine="0" r:id="rId21">
            <anchor moveWithCells="1">
              <from>
                <xdr:col>2</xdr:col>
                <xdr:colOff>1343025</xdr:colOff>
                <xdr:row>13</xdr:row>
                <xdr:rowOff>9525</xdr:rowOff>
              </from>
              <to>
                <xdr:col>2</xdr:col>
                <xdr:colOff>2428875</xdr:colOff>
                <xdr:row>14</xdr:row>
                <xdr:rowOff>0</xdr:rowOff>
              </to>
            </anchor>
          </controlPr>
        </control>
      </mc:Choice>
      <mc:Fallback>
        <control shapeId="3137" r:id="rId20" name="Blending_Propane"/>
      </mc:Fallback>
    </mc:AlternateContent>
    <mc:AlternateContent xmlns:mc="http://schemas.openxmlformats.org/markup-compatibility/2006">
      <mc:Choice Requires="x14">
        <control shapeId="3139" r:id="rId22" name="Freeze_Sidebar">
          <controlPr defaultSize="0" autoLine="0" autoPict="0" r:id="rId23">
            <anchor moveWithCells="1">
              <from>
                <xdr:col>1</xdr:col>
                <xdr:colOff>0</xdr:colOff>
                <xdr:row>27</xdr:row>
                <xdr:rowOff>9525</xdr:rowOff>
              </from>
              <to>
                <xdr:col>3</xdr:col>
                <xdr:colOff>19050</xdr:colOff>
                <xdr:row>28</xdr:row>
                <xdr:rowOff>66675</xdr:rowOff>
              </to>
            </anchor>
          </controlPr>
        </control>
      </mc:Choice>
      <mc:Fallback>
        <control shapeId="3139" r:id="rId22" name="Freeze_Sidebar"/>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r:uid="{926FE2C4-B52E-4A58-9290-6BF38000B60A}">
          <x14:formula1>
            <xm:f>Background!$D$23:$D$51</xm:f>
          </x14:formula1>
          <xm:sqref>C19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AD279-495B-41E5-AB0F-96A7743E7899}">
  <sheetPr codeName="Inputs">
    <tabColor rgb="FFB5E0E1"/>
  </sheetPr>
  <dimension ref="B1:O64"/>
  <sheetViews>
    <sheetView showGridLines="0" zoomScale="95" zoomScaleNormal="85" workbookViewId="0">
      <pane ySplit="1" topLeftCell="A12" activePane="bottomLeft" state="frozen"/>
      <selection pane="bottomLeft" activeCell="B4" sqref="B4:F4"/>
    </sheetView>
  </sheetViews>
  <sheetFormatPr defaultColWidth="9.140625" defaultRowHeight="15" x14ac:dyDescent="0.25"/>
  <cols>
    <col min="1" max="1" width="4.85546875" style="74" customWidth="1"/>
    <col min="2" max="2" width="26.85546875" style="74" bestFit="1" customWidth="1"/>
    <col min="3" max="3" width="18.5703125" style="74" bestFit="1" customWidth="1"/>
    <col min="4" max="4" width="44.85546875" style="74" bestFit="1" customWidth="1"/>
    <col min="5" max="5" width="13" style="107" customWidth="1"/>
    <col min="6" max="6" width="19.140625" style="74" bestFit="1" customWidth="1"/>
    <col min="7" max="7" width="12.7109375" style="74" bestFit="1" customWidth="1"/>
    <col min="8" max="8" width="23.42578125" style="74" bestFit="1" customWidth="1"/>
    <col min="9" max="9" width="11.7109375" style="74" bestFit="1" customWidth="1"/>
    <col min="10" max="10" width="10.7109375" style="74" bestFit="1" customWidth="1"/>
    <col min="11" max="11" width="9.28515625" style="74" bestFit="1" customWidth="1"/>
    <col min="12" max="12" width="10.7109375" style="74" bestFit="1" customWidth="1"/>
    <col min="13" max="13" width="12.7109375" style="74" bestFit="1" customWidth="1"/>
    <col min="14" max="14" width="10.28515625" style="74" bestFit="1" customWidth="1"/>
    <col min="15" max="15" width="11.85546875" style="74" bestFit="1" customWidth="1"/>
    <col min="16" max="16" width="10.5703125" style="74" bestFit="1" customWidth="1"/>
    <col min="17" max="16384" width="9.140625" style="74"/>
  </cols>
  <sheetData>
    <row r="1" spans="2:15" ht="30" customHeight="1" x14ac:dyDescent="0.25"/>
    <row r="2" spans="2:15" s="1" customFormat="1" ht="30" customHeight="1" x14ac:dyDescent="0.25">
      <c r="D2" s="26"/>
    </row>
    <row r="3" spans="2:15" s="1" customFormat="1" ht="10.5" customHeight="1" x14ac:dyDescent="0.25">
      <c r="D3" s="26"/>
    </row>
    <row r="4" spans="2:15" ht="18.75" x14ac:dyDescent="0.25">
      <c r="B4" s="315" t="s">
        <v>185</v>
      </c>
      <c r="C4" s="315"/>
      <c r="D4" s="315"/>
      <c r="E4" s="315"/>
      <c r="F4" s="315"/>
      <c r="G4" s="75"/>
      <c r="H4" s="345" t="s">
        <v>158</v>
      </c>
      <c r="I4" s="348"/>
      <c r="J4" s="348"/>
      <c r="K4" s="348"/>
      <c r="L4" s="348"/>
      <c r="M4" s="348"/>
      <c r="N4" s="348"/>
      <c r="O4" s="349"/>
    </row>
    <row r="5" spans="2:15" ht="15.75" x14ac:dyDescent="0.25">
      <c r="B5" s="154" t="s">
        <v>3</v>
      </c>
      <c r="C5" s="154" t="s">
        <v>36</v>
      </c>
      <c r="D5" s="154" t="s">
        <v>4</v>
      </c>
      <c r="E5" s="157" t="s">
        <v>5</v>
      </c>
      <c r="F5" s="154" t="s">
        <v>2</v>
      </c>
      <c r="G5" s="86"/>
      <c r="H5" s="182" t="s">
        <v>107</v>
      </c>
      <c r="I5" s="183" t="s">
        <v>108</v>
      </c>
      <c r="J5" s="183" t="s">
        <v>109</v>
      </c>
      <c r="K5" s="183" t="s">
        <v>110</v>
      </c>
      <c r="L5" s="183" t="s">
        <v>111</v>
      </c>
      <c r="M5" s="183" t="s">
        <v>0</v>
      </c>
      <c r="N5" s="183" t="s">
        <v>112</v>
      </c>
      <c r="O5" s="183" t="s">
        <v>113</v>
      </c>
    </row>
    <row r="6" spans="2:15" ht="15.75" x14ac:dyDescent="0.2">
      <c r="B6" s="309" t="s">
        <v>8</v>
      </c>
      <c r="C6" s="361" t="s">
        <v>160</v>
      </c>
      <c r="D6" s="125" t="s">
        <v>67</v>
      </c>
      <c r="E6" s="184">
        <v>78.833773112000003</v>
      </c>
      <c r="F6" s="357" t="s">
        <v>162</v>
      </c>
      <c r="G6" s="86"/>
      <c r="H6" s="83" t="s">
        <v>151</v>
      </c>
      <c r="I6" s="185">
        <v>1</v>
      </c>
      <c r="J6" s="185">
        <v>1000</v>
      </c>
      <c r="K6" s="185">
        <v>1000000</v>
      </c>
      <c r="L6" s="185">
        <v>3600</v>
      </c>
      <c r="M6" s="185">
        <f>Wh2J*10^3</f>
        <v>3600000</v>
      </c>
      <c r="N6" s="185">
        <v>1055.05585</v>
      </c>
      <c r="O6" s="186">
        <f>Btu2J*10^6</f>
        <v>1055055850</v>
      </c>
    </row>
    <row r="7" spans="2:15" ht="15.75" x14ac:dyDescent="0.2">
      <c r="B7" s="310"/>
      <c r="C7" s="362"/>
      <c r="D7" s="125" t="s">
        <v>79</v>
      </c>
      <c r="E7" s="187">
        <v>136.61691108903716</v>
      </c>
      <c r="F7" s="358"/>
      <c r="G7" s="86"/>
      <c r="H7" s="83" t="s">
        <v>152</v>
      </c>
      <c r="I7" s="188">
        <f>I6/J6</f>
        <v>1E-3</v>
      </c>
      <c r="J7" s="185">
        <v>1</v>
      </c>
      <c r="K7" s="185">
        <f>K6/J6</f>
        <v>1000</v>
      </c>
      <c r="L7" s="189">
        <f>L6/J6</f>
        <v>3.6</v>
      </c>
      <c r="M7" s="185">
        <f>M6/J6</f>
        <v>3600</v>
      </c>
      <c r="N7" s="188">
        <f>N6/J6</f>
        <v>1.05505585</v>
      </c>
      <c r="O7" s="186">
        <f>O6/J6</f>
        <v>1055055.8500000001</v>
      </c>
    </row>
    <row r="8" spans="2:15" ht="15.75" x14ac:dyDescent="0.2">
      <c r="B8" s="310"/>
      <c r="C8" s="362"/>
      <c r="D8" s="125" t="s">
        <v>59</v>
      </c>
      <c r="E8" s="184">
        <v>88.888455362499997</v>
      </c>
      <c r="F8" s="358"/>
      <c r="G8" s="86"/>
      <c r="H8" s="83" t="s">
        <v>153</v>
      </c>
      <c r="I8" s="190">
        <f>I6/K6</f>
        <v>9.9999999999999995E-7</v>
      </c>
      <c r="J8" s="188">
        <f>J6/K6</f>
        <v>1E-3</v>
      </c>
      <c r="K8" s="185">
        <v>1</v>
      </c>
      <c r="L8" s="191">
        <f>L6/K6</f>
        <v>3.5999999999999999E-3</v>
      </c>
      <c r="M8" s="189">
        <f>M6/K6</f>
        <v>3.6</v>
      </c>
      <c r="N8" s="190">
        <f>N6/K6</f>
        <v>1.0550558499999999E-3</v>
      </c>
      <c r="O8" s="185">
        <f>O6/K6</f>
        <v>1055.05585</v>
      </c>
    </row>
    <row r="9" spans="2:15" ht="15.75" x14ac:dyDescent="0.2">
      <c r="B9" s="310"/>
      <c r="C9" s="362"/>
      <c r="D9" s="359" t="s">
        <v>10</v>
      </c>
      <c r="E9" s="192">
        <v>1.0151589649499999</v>
      </c>
      <c r="F9" s="101" t="s">
        <v>161</v>
      </c>
      <c r="G9" s="86"/>
      <c r="H9" s="83" t="s">
        <v>154</v>
      </c>
      <c r="I9" s="186">
        <f>I6/L6</f>
        <v>2.7777777777777778E-4</v>
      </c>
      <c r="J9" s="188">
        <f>J6/L6</f>
        <v>0.27777777777777779</v>
      </c>
      <c r="K9" s="185">
        <f>K6/L6</f>
        <v>277.77777777777777</v>
      </c>
      <c r="L9" s="185">
        <v>1</v>
      </c>
      <c r="M9" s="185">
        <f>M6/L6</f>
        <v>1000</v>
      </c>
      <c r="N9" s="193">
        <f>N6/L6</f>
        <v>0.29307106944444444</v>
      </c>
      <c r="O9" s="186">
        <f>O6/L6</f>
        <v>293071.06944444444</v>
      </c>
    </row>
    <row r="10" spans="2:15" ht="15.75" x14ac:dyDescent="0.2">
      <c r="B10" s="310"/>
      <c r="C10" s="363"/>
      <c r="D10" s="360"/>
      <c r="E10" s="194">
        <v>20.303179298999996</v>
      </c>
      <c r="F10" s="101" t="s">
        <v>101</v>
      </c>
      <c r="G10" s="86"/>
      <c r="H10" s="83" t="s">
        <v>155</v>
      </c>
      <c r="I10" s="186">
        <f>I6/M6</f>
        <v>2.7777777777777776E-7</v>
      </c>
      <c r="J10" s="186">
        <f>J6/M6</f>
        <v>2.7777777777777778E-4</v>
      </c>
      <c r="K10" s="188">
        <f>K6/M6</f>
        <v>0.27777777777777779</v>
      </c>
      <c r="L10" s="188">
        <f>L6/M6</f>
        <v>1E-3</v>
      </c>
      <c r="M10" s="185">
        <v>1</v>
      </c>
      <c r="N10" s="186">
        <f>N6/M6</f>
        <v>2.9307106944444444E-4</v>
      </c>
      <c r="O10" s="189">
        <f>O6/M6</f>
        <v>293.07106944444445</v>
      </c>
    </row>
    <row r="11" spans="2:15" ht="15.75" x14ac:dyDescent="0.2">
      <c r="B11" s="310"/>
      <c r="C11" s="126" t="s">
        <v>102</v>
      </c>
      <c r="D11" s="125" t="s">
        <v>17</v>
      </c>
      <c r="E11" s="192">
        <v>0.90266299357208446</v>
      </c>
      <c r="F11" s="126"/>
      <c r="G11" s="86"/>
      <c r="H11" s="83" t="s">
        <v>156</v>
      </c>
      <c r="I11" s="186">
        <f>I6/N6</f>
        <v>9.4781712266701337E-4</v>
      </c>
      <c r="J11" s="188">
        <f>J6/N6</f>
        <v>0.94781712266701335</v>
      </c>
      <c r="K11" s="185">
        <f>K6/N6</f>
        <v>947.81712266701334</v>
      </c>
      <c r="L11" s="188">
        <f>L6/N6</f>
        <v>3.4121416416012482</v>
      </c>
      <c r="M11" s="185">
        <f>M6/N6</f>
        <v>3412.141641601248</v>
      </c>
      <c r="N11" s="185">
        <v>1</v>
      </c>
      <c r="O11" s="185">
        <f>O6/N6</f>
        <v>1000000</v>
      </c>
    </row>
    <row r="12" spans="2:15" ht="30" x14ac:dyDescent="0.2">
      <c r="B12" s="309" t="s">
        <v>77</v>
      </c>
      <c r="C12" s="361" t="s">
        <v>37</v>
      </c>
      <c r="D12" s="83" t="s">
        <v>114</v>
      </c>
      <c r="E12" s="195">
        <v>72949.532731448708</v>
      </c>
      <c r="F12" s="113" t="s">
        <v>103</v>
      </c>
      <c r="G12" s="350"/>
      <c r="H12" s="83" t="s">
        <v>157</v>
      </c>
      <c r="I12" s="186">
        <f t="shared" ref="I12:N12" si="0">I6/$O6</f>
        <v>9.4781712266701324E-10</v>
      </c>
      <c r="J12" s="186">
        <f t="shared" si="0"/>
        <v>9.4781712266701337E-7</v>
      </c>
      <c r="K12" s="186">
        <f t="shared" si="0"/>
        <v>9.4781712266701326E-4</v>
      </c>
      <c r="L12" s="186">
        <f t="shared" si="0"/>
        <v>3.4121416416012478E-6</v>
      </c>
      <c r="M12" s="196">
        <f t="shared" si="0"/>
        <v>3.4121416416012479E-3</v>
      </c>
      <c r="N12" s="190">
        <f t="shared" si="0"/>
        <v>9.9999999999999995E-7</v>
      </c>
      <c r="O12" s="185">
        <v>1</v>
      </c>
    </row>
    <row r="13" spans="2:15" x14ac:dyDescent="0.25">
      <c r="B13" s="310"/>
      <c r="C13" s="362"/>
      <c r="D13" s="84" t="str">
        <f>PathwaySummary!C19</f>
        <v>LPG or Propane</v>
      </c>
      <c r="E13" s="195">
        <v>7106.9160761206949</v>
      </c>
      <c r="F13" s="364" t="s">
        <v>104</v>
      </c>
      <c r="G13" s="350"/>
    </row>
    <row r="14" spans="2:15" x14ac:dyDescent="0.25">
      <c r="B14" s="310"/>
      <c r="C14" s="363"/>
      <c r="D14" s="83" t="str">
        <f>PathwaySummary!C20</f>
        <v>Diesel</v>
      </c>
      <c r="E14" s="195">
        <v>12707.328455442075</v>
      </c>
      <c r="F14" s="364"/>
      <c r="G14" s="350"/>
    </row>
    <row r="15" spans="2:15" x14ac:dyDescent="0.25">
      <c r="B15" s="311"/>
      <c r="C15" s="114" t="s">
        <v>43</v>
      </c>
      <c r="D15" s="119" t="s">
        <v>42</v>
      </c>
      <c r="E15" s="197">
        <v>0.01</v>
      </c>
      <c r="F15" s="101" t="s">
        <v>105</v>
      </c>
      <c r="G15" s="350"/>
    </row>
    <row r="16" spans="2:15" x14ac:dyDescent="0.25">
      <c r="B16" s="318" t="s">
        <v>39</v>
      </c>
      <c r="C16" s="318" t="s">
        <v>41</v>
      </c>
      <c r="D16" s="119" t="s">
        <v>65</v>
      </c>
      <c r="E16" s="198">
        <v>4.5636235348289037E-6</v>
      </c>
      <c r="F16" s="101" t="s">
        <v>163</v>
      </c>
      <c r="G16" s="350"/>
    </row>
    <row r="17" spans="2:14" ht="30" x14ac:dyDescent="0.25">
      <c r="B17" s="318"/>
      <c r="C17" s="318"/>
      <c r="D17" s="83" t="s">
        <v>49</v>
      </c>
      <c r="E17" s="199">
        <v>6.5278965344693178E-3</v>
      </c>
      <c r="F17" s="113" t="s">
        <v>159</v>
      </c>
      <c r="G17" s="350"/>
    </row>
    <row r="18" spans="2:14" ht="30" x14ac:dyDescent="0.25">
      <c r="B18" s="318"/>
      <c r="C18" s="353" t="s">
        <v>60</v>
      </c>
      <c r="D18" s="88" t="s">
        <v>61</v>
      </c>
      <c r="E18" s="199">
        <v>4.8258388720594834</v>
      </c>
      <c r="F18" s="113" t="s">
        <v>159</v>
      </c>
      <c r="G18" s="350"/>
    </row>
    <row r="19" spans="2:14" x14ac:dyDescent="0.25">
      <c r="B19" s="318"/>
      <c r="C19" s="353"/>
      <c r="D19" s="88" t="s">
        <v>63</v>
      </c>
      <c r="E19" s="200">
        <v>1.3888888888888885E-7</v>
      </c>
      <c r="F19" s="347" t="s">
        <v>164</v>
      </c>
      <c r="G19" s="350"/>
    </row>
    <row r="20" spans="2:14" x14ac:dyDescent="0.25">
      <c r="B20" s="318"/>
      <c r="C20" s="353"/>
      <c r="D20" s="88" t="s">
        <v>64</v>
      </c>
      <c r="E20" s="200">
        <v>6.9444444444444437E-7</v>
      </c>
      <c r="F20" s="347"/>
      <c r="G20" s="350"/>
    </row>
    <row r="21" spans="2:14" x14ac:dyDescent="0.25">
      <c r="B21" s="318"/>
      <c r="C21" s="114" t="s">
        <v>40</v>
      </c>
      <c r="D21" s="88" t="s">
        <v>44</v>
      </c>
      <c r="E21" s="163">
        <v>2.828617564766401E-3</v>
      </c>
      <c r="F21" s="347" t="s">
        <v>95</v>
      </c>
      <c r="G21" s="350"/>
    </row>
    <row r="22" spans="2:14" x14ac:dyDescent="0.25">
      <c r="B22" s="121" t="s">
        <v>167</v>
      </c>
      <c r="C22" s="114" t="s">
        <v>166</v>
      </c>
      <c r="D22" s="88" t="s">
        <v>165</v>
      </c>
      <c r="E22" s="163">
        <v>1.2536115201312725</v>
      </c>
      <c r="F22" s="347"/>
      <c r="G22" s="350"/>
    </row>
    <row r="23" spans="2:14" x14ac:dyDescent="0.25">
      <c r="B23" s="353" t="s">
        <v>1</v>
      </c>
      <c r="C23" s="354" t="s">
        <v>116</v>
      </c>
      <c r="D23" s="201" t="s">
        <v>47</v>
      </c>
      <c r="E23" s="195">
        <v>439.88545354407819</v>
      </c>
      <c r="F23" s="354" t="s">
        <v>117</v>
      </c>
    </row>
    <row r="24" spans="2:14" ht="18.75" x14ac:dyDescent="0.25">
      <c r="B24" s="353"/>
      <c r="C24" s="355"/>
      <c r="D24" s="201" t="s">
        <v>106</v>
      </c>
      <c r="E24" s="178"/>
      <c r="F24" s="356"/>
      <c r="G24" s="127"/>
      <c r="N24" s="128"/>
    </row>
    <row r="25" spans="2:14" ht="15.75" x14ac:dyDescent="0.25">
      <c r="B25" s="353"/>
      <c r="C25" s="355"/>
      <c r="D25" s="201" t="s">
        <v>118</v>
      </c>
      <c r="E25" s="195">
        <v>608.76119197218861</v>
      </c>
      <c r="F25" s="356"/>
      <c r="N25" s="130"/>
    </row>
    <row r="26" spans="2:14" ht="15.75" x14ac:dyDescent="0.25">
      <c r="B26" s="353"/>
      <c r="C26" s="355"/>
      <c r="D26" s="201" t="s">
        <v>119</v>
      </c>
      <c r="E26" s="195">
        <v>321.91455645657464</v>
      </c>
      <c r="F26" s="356"/>
      <c r="N26" s="131"/>
    </row>
    <row r="27" spans="2:14" ht="15.75" x14ac:dyDescent="0.25">
      <c r="B27" s="353"/>
      <c r="C27" s="355"/>
      <c r="D27" s="201" t="s">
        <v>120</v>
      </c>
      <c r="E27" s="195">
        <v>434.32374433113711</v>
      </c>
      <c r="F27" s="356"/>
      <c r="N27" s="133"/>
    </row>
    <row r="28" spans="2:14" ht="15.75" x14ac:dyDescent="0.25">
      <c r="B28" s="353"/>
      <c r="C28" s="355"/>
      <c r="D28" s="201" t="s">
        <v>121</v>
      </c>
      <c r="E28" s="195">
        <v>312.8165350887943</v>
      </c>
      <c r="F28" s="356"/>
      <c r="N28" s="133"/>
    </row>
    <row r="29" spans="2:14" ht="15.75" x14ac:dyDescent="0.25">
      <c r="B29" s="353"/>
      <c r="C29" s="355"/>
      <c r="D29" s="201" t="s">
        <v>122</v>
      </c>
      <c r="E29" s="195">
        <v>453.16309656015466</v>
      </c>
      <c r="F29" s="356"/>
      <c r="N29" s="131"/>
    </row>
    <row r="30" spans="2:14" ht="15.75" x14ac:dyDescent="0.25">
      <c r="B30" s="353"/>
      <c r="C30" s="355"/>
      <c r="D30" s="201" t="s">
        <v>46</v>
      </c>
      <c r="E30" s="195">
        <v>497.67089248426942</v>
      </c>
      <c r="F30" s="356"/>
      <c r="N30" s="131"/>
    </row>
    <row r="31" spans="2:14" ht="15.75" x14ac:dyDescent="0.25">
      <c r="B31" s="353"/>
      <c r="C31" s="355"/>
      <c r="D31" s="201" t="s">
        <v>123</v>
      </c>
      <c r="E31" s="195">
        <v>749.5206468107923</v>
      </c>
      <c r="F31" s="356"/>
      <c r="N31" s="131"/>
    </row>
    <row r="32" spans="2:14" ht="15.75" x14ac:dyDescent="0.25">
      <c r="B32" s="353"/>
      <c r="C32" s="355"/>
      <c r="D32" s="201" t="s">
        <v>124</v>
      </c>
      <c r="E32" s="195">
        <v>1004.3587619618944</v>
      </c>
      <c r="F32" s="356"/>
      <c r="N32" s="131"/>
    </row>
    <row r="33" spans="2:14" ht="15.75" x14ac:dyDescent="0.25">
      <c r="B33" s="353"/>
      <c r="C33" s="355"/>
      <c r="D33" s="201" t="s">
        <v>125</v>
      </c>
      <c r="E33" s="195">
        <v>793.21341764701663</v>
      </c>
      <c r="F33" s="356"/>
      <c r="N33" s="131"/>
    </row>
    <row r="34" spans="2:14" ht="15.75" x14ac:dyDescent="0.25">
      <c r="B34" s="353"/>
      <c r="C34" s="355"/>
      <c r="D34" s="201" t="s">
        <v>126</v>
      </c>
      <c r="E34" s="195">
        <v>502.8813759227682</v>
      </c>
      <c r="F34" s="356"/>
      <c r="N34" s="131"/>
    </row>
    <row r="35" spans="2:14" ht="15.75" x14ac:dyDescent="0.25">
      <c r="B35" s="353"/>
      <c r="C35" s="355"/>
      <c r="D35" s="201" t="s">
        <v>127</v>
      </c>
      <c r="E35" s="195">
        <v>323.95034733012585</v>
      </c>
      <c r="F35" s="356"/>
      <c r="N35" s="133"/>
    </row>
    <row r="36" spans="2:14" ht="15.75" x14ac:dyDescent="0.25">
      <c r="B36" s="353"/>
      <c r="C36" s="355"/>
      <c r="D36" s="201" t="s">
        <v>128</v>
      </c>
      <c r="E36" s="195">
        <v>331.18939252645737</v>
      </c>
      <c r="F36" s="356"/>
      <c r="N36" s="131"/>
    </row>
    <row r="37" spans="2:14" x14ac:dyDescent="0.25">
      <c r="B37" s="353"/>
      <c r="C37" s="355"/>
      <c r="D37" s="201" t="s">
        <v>129</v>
      </c>
      <c r="E37" s="195">
        <v>491.8899141276421</v>
      </c>
      <c r="F37" s="356"/>
    </row>
    <row r="38" spans="2:14" x14ac:dyDescent="0.25">
      <c r="B38" s="353"/>
      <c r="C38" s="355"/>
      <c r="D38" s="201" t="s">
        <v>130</v>
      </c>
      <c r="E38" s="195">
        <v>568.33890576114197</v>
      </c>
      <c r="F38" s="356"/>
      <c r="N38" s="128"/>
    </row>
    <row r="39" spans="2:14" x14ac:dyDescent="0.25">
      <c r="B39" s="353"/>
      <c r="C39" s="355"/>
      <c r="D39" s="201" t="s">
        <v>131</v>
      </c>
      <c r="E39" s="195">
        <v>145.34696366831278</v>
      </c>
      <c r="F39" s="356"/>
    </row>
    <row r="40" spans="2:14" x14ac:dyDescent="0.25">
      <c r="B40" s="353"/>
      <c r="C40" s="355"/>
      <c r="D40" s="201" t="s">
        <v>132</v>
      </c>
      <c r="E40" s="195">
        <v>853.01584702183766</v>
      </c>
      <c r="F40" s="356"/>
    </row>
    <row r="41" spans="2:14" x14ac:dyDescent="0.25">
      <c r="B41" s="353"/>
      <c r="C41" s="355"/>
      <c r="D41" s="201" t="s">
        <v>133</v>
      </c>
      <c r="E41" s="195">
        <v>386.68363632612505</v>
      </c>
      <c r="F41" s="356"/>
    </row>
    <row r="42" spans="2:14" x14ac:dyDescent="0.25">
      <c r="B42" s="353"/>
      <c r="C42" s="355"/>
      <c r="D42" s="201" t="s">
        <v>134</v>
      </c>
      <c r="E42" s="195">
        <v>632.80385877857555</v>
      </c>
      <c r="F42" s="356"/>
    </row>
    <row r="43" spans="2:14" x14ac:dyDescent="0.25">
      <c r="B43" s="353"/>
      <c r="C43" s="355"/>
      <c r="D43" s="201" t="s">
        <v>135</v>
      </c>
      <c r="E43" s="195">
        <v>558.01608120072456</v>
      </c>
      <c r="F43" s="356"/>
      <c r="J43" s="95"/>
    </row>
    <row r="44" spans="2:14" x14ac:dyDescent="0.25">
      <c r="B44" s="353"/>
      <c r="C44" s="355"/>
      <c r="D44" s="201" t="s">
        <v>136</v>
      </c>
      <c r="E44" s="195">
        <v>566.63051532727116</v>
      </c>
      <c r="F44" s="356"/>
      <c r="J44" s="96"/>
    </row>
    <row r="45" spans="2:14" x14ac:dyDescent="0.25">
      <c r="B45" s="353"/>
      <c r="C45" s="355"/>
      <c r="D45" s="201" t="s">
        <v>137</v>
      </c>
      <c r="E45" s="195">
        <v>507.90065330613919</v>
      </c>
      <c r="F45" s="356"/>
      <c r="J45" s="95"/>
    </row>
    <row r="46" spans="2:14" x14ac:dyDescent="0.25">
      <c r="B46" s="353"/>
      <c r="C46" s="355"/>
      <c r="D46" s="201" t="s">
        <v>138</v>
      </c>
      <c r="E46" s="195">
        <v>515.07054646446682</v>
      </c>
      <c r="F46" s="356"/>
      <c r="J46" s="128"/>
    </row>
    <row r="47" spans="2:14" x14ac:dyDescent="0.25">
      <c r="B47" s="353"/>
      <c r="C47" s="355"/>
      <c r="D47" s="201" t="s">
        <v>139</v>
      </c>
      <c r="E47" s="195">
        <v>464.36134546855777</v>
      </c>
      <c r="F47" s="356"/>
    </row>
    <row r="48" spans="2:14" x14ac:dyDescent="0.25">
      <c r="B48" s="353"/>
      <c r="C48" s="355"/>
      <c r="D48" s="201" t="s">
        <v>140</v>
      </c>
      <c r="E48" s="195">
        <v>811.87608764310733</v>
      </c>
      <c r="F48" s="356"/>
    </row>
    <row r="49" spans="2:6" x14ac:dyDescent="0.25">
      <c r="B49" s="353"/>
      <c r="C49" s="355"/>
      <c r="D49" s="201" t="s">
        <v>141</v>
      </c>
      <c r="E49" s="195">
        <v>493.91436237711542</v>
      </c>
      <c r="F49" s="356"/>
    </row>
    <row r="50" spans="2:6" x14ac:dyDescent="0.25">
      <c r="B50" s="353"/>
      <c r="C50" s="355"/>
      <c r="D50" s="201" t="s">
        <v>142</v>
      </c>
      <c r="E50" s="195">
        <v>494.76520134400619</v>
      </c>
      <c r="F50" s="356"/>
    </row>
    <row r="51" spans="2:6" x14ac:dyDescent="0.25">
      <c r="B51" s="353"/>
      <c r="C51" s="355"/>
      <c r="D51" s="201" t="s">
        <v>143</v>
      </c>
      <c r="E51" s="195">
        <v>360.49521132862571</v>
      </c>
      <c r="F51" s="356"/>
    </row>
    <row r="52" spans="2:6" x14ac:dyDescent="0.25">
      <c r="B52" s="129"/>
      <c r="C52" s="132"/>
    </row>
    <row r="53" spans="2:6" x14ac:dyDescent="0.25">
      <c r="B53" s="351" t="s">
        <v>144</v>
      </c>
      <c r="C53" s="351"/>
      <c r="D53"/>
      <c r="E53"/>
      <c r="F53"/>
    </row>
    <row r="54" spans="2:6" x14ac:dyDescent="0.25">
      <c r="B54" s="352"/>
      <c r="C54" s="352"/>
      <c r="D54"/>
    </row>
    <row r="55" spans="2:6" x14ac:dyDescent="0.25">
      <c r="B55" s="202" t="s">
        <v>146</v>
      </c>
      <c r="C55" s="203">
        <v>1</v>
      </c>
      <c r="D55"/>
    </row>
    <row r="56" spans="2:6" x14ac:dyDescent="0.25">
      <c r="B56" s="202" t="s">
        <v>148</v>
      </c>
      <c r="C56" s="203">
        <v>30</v>
      </c>
      <c r="D56"/>
    </row>
    <row r="57" spans="2:6" x14ac:dyDescent="0.25">
      <c r="B57" s="202" t="s">
        <v>150</v>
      </c>
      <c r="C57" s="203">
        <v>265</v>
      </c>
      <c r="D57"/>
    </row>
    <row r="58" spans="2:6" x14ac:dyDescent="0.25">
      <c r="B58" s="202" t="s">
        <v>147</v>
      </c>
      <c r="C58" s="204">
        <f>CContent_VOC/CContent_CO2</f>
        <v>3.1166666666666667</v>
      </c>
      <c r="D58"/>
      <c r="E58"/>
      <c r="F58"/>
    </row>
    <row r="59" spans="2:6" x14ac:dyDescent="0.25">
      <c r="B59" s="202" t="s">
        <v>149</v>
      </c>
      <c r="C59" s="204">
        <f>CContent_CO/CContent_CO2</f>
        <v>1.5714285714285714</v>
      </c>
      <c r="D59"/>
      <c r="E59"/>
      <c r="F59" s="141"/>
    </row>
    <row r="61" spans="2:6" ht="15.75" x14ac:dyDescent="0.25">
      <c r="B61" s="205" t="s">
        <v>145</v>
      </c>
      <c r="C61" s="206"/>
    </row>
    <row r="62" spans="2:6" x14ac:dyDescent="0.2">
      <c r="B62" s="202" t="s">
        <v>147</v>
      </c>
      <c r="C62" s="204">
        <v>0.85</v>
      </c>
    </row>
    <row r="63" spans="2:6" x14ac:dyDescent="0.2">
      <c r="B63" s="202" t="s">
        <v>149</v>
      </c>
      <c r="C63" s="204">
        <f>12/28</f>
        <v>0.42857142857142855</v>
      </c>
    </row>
    <row r="64" spans="2:6" x14ac:dyDescent="0.2">
      <c r="B64" s="202" t="s">
        <v>146</v>
      </c>
      <c r="C64" s="204">
        <f>12/44</f>
        <v>0.27272727272727271</v>
      </c>
    </row>
  </sheetData>
  <mergeCells count="19">
    <mergeCell ref="F19:F20"/>
    <mergeCell ref="B12:B15"/>
    <mergeCell ref="C12:C14"/>
    <mergeCell ref="F21:F22"/>
    <mergeCell ref="H4:O4"/>
    <mergeCell ref="G12:G22"/>
    <mergeCell ref="B53:C54"/>
    <mergeCell ref="B23:B51"/>
    <mergeCell ref="C23:C51"/>
    <mergeCell ref="F23:F51"/>
    <mergeCell ref="B4:F4"/>
    <mergeCell ref="F6:F8"/>
    <mergeCell ref="D9:D10"/>
    <mergeCell ref="C6:C10"/>
    <mergeCell ref="B6:B11"/>
    <mergeCell ref="B16:B21"/>
    <mergeCell ref="F13:F14"/>
    <mergeCell ref="C16:C17"/>
    <mergeCell ref="C18:C20"/>
  </mergeCells>
  <phoneticPr fontId="49" type="noConversion"/>
  <pageMargins left="0.7" right="0.7" top="0.75" bottom="0.75" header="0.3" footer="0.3"/>
  <pageSetup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f7e80c-61ed-4043-9da3-abd35210c977">
      <Terms xmlns="http://schemas.microsoft.com/office/infopath/2007/PartnerControls"/>
    </lcf76f155ced4ddcb4097134ff3c332f>
    <TaxCatchAll xmlns="cc46344e-ec94-4c24-ada3-0d817196d5c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93ADBBAC300204D917756E66EBC370C" ma:contentTypeVersion="11" ma:contentTypeDescription="Create a new document." ma:contentTypeScope="" ma:versionID="6d173c42f34865b9f8477060fe68196c">
  <xsd:schema xmlns:xsd="http://www.w3.org/2001/XMLSchema" xmlns:xs="http://www.w3.org/2001/XMLSchema" xmlns:p="http://schemas.microsoft.com/office/2006/metadata/properties" xmlns:ns2="48f7e80c-61ed-4043-9da3-abd35210c977" xmlns:ns3="cc46344e-ec94-4c24-ada3-0d817196d5c6" targetNamespace="http://schemas.microsoft.com/office/2006/metadata/properties" ma:root="true" ma:fieldsID="8575ffacea3b5e53c725262313f9270d" ns2:_="" ns3:_="">
    <xsd:import namespace="48f7e80c-61ed-4043-9da3-abd35210c977"/>
    <xsd:import namespace="cc46344e-ec94-4c24-ada3-0d817196d5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f7e80c-61ed-4043-9da3-abd35210c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46344e-ec94-4c24-ada3-0d817196d5c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0f2beb5-cb91-42b1-8a7a-d6d1282bd884}" ma:internalName="TaxCatchAll" ma:showField="CatchAllData" ma:web="cc46344e-ec94-4c24-ada3-0d817196d5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5D455A-CC41-4114-86A8-9A96C9D9A804}">
  <ds:schemaRefs>
    <ds:schemaRef ds:uri="http://schemas.microsoft.com/office/infopath/2007/PartnerControls"/>
    <ds:schemaRef ds:uri="http://purl.org/dc/dcmitype/"/>
    <ds:schemaRef ds:uri="http://purl.org/dc/terms/"/>
    <ds:schemaRef ds:uri="cc46344e-ec94-4c24-ada3-0d817196d5c6"/>
    <ds:schemaRef ds:uri="http://schemas.microsoft.com/office/2006/documentManagement/types"/>
    <ds:schemaRef ds:uri="http://purl.org/dc/elements/1.1/"/>
    <ds:schemaRef ds:uri="http://schemas.openxmlformats.org/package/2006/metadata/core-properties"/>
    <ds:schemaRef ds:uri="48f7e80c-61ed-4043-9da3-abd35210c977"/>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E0C6005-BA0E-43CD-8C8F-849E5C5F80D4}">
  <ds:schemaRefs>
    <ds:schemaRef ds:uri="http://schemas.microsoft.com/sharepoint/v3/contenttype/forms"/>
  </ds:schemaRefs>
</ds:datastoreItem>
</file>

<file path=customXml/itemProps3.xml><?xml version="1.0" encoding="utf-8"?>
<ds:datastoreItem xmlns:ds="http://schemas.openxmlformats.org/officeDocument/2006/customXml" ds:itemID="{F638B4BC-9334-4E7A-8767-A92075ED70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f7e80c-61ed-4043-9da3-abd35210c977"/>
    <ds:schemaRef ds:uri="cc46344e-ec94-4c24-ada3-0d817196d5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55</vt:i4>
      </vt:variant>
    </vt:vector>
  </HeadingPairs>
  <TitlesOfParts>
    <vt:vector size="59" baseType="lpstr">
      <vt:lpstr>Introduction</vt:lpstr>
      <vt:lpstr>PathwaySummary</vt:lpstr>
      <vt:lpstr>SiteSpecificInputs</vt:lpstr>
      <vt:lpstr>Background</vt:lpstr>
      <vt:lpstr>Btu2J</vt:lpstr>
      <vt:lpstr>Btu2kJ</vt:lpstr>
      <vt:lpstr>Btu2kWh</vt:lpstr>
      <vt:lpstr>Btu2MJ</vt:lpstr>
      <vt:lpstr>Btu2mmBtu</vt:lpstr>
      <vt:lpstr>Btu2Wh</vt:lpstr>
      <vt:lpstr>CContent_CO</vt:lpstr>
      <vt:lpstr>CContent_CO2</vt:lpstr>
      <vt:lpstr>CContent_VOC</vt:lpstr>
      <vt:lpstr>grid_CIs</vt:lpstr>
      <vt:lpstr>grid_names</vt:lpstr>
      <vt:lpstr>GWP_CH4</vt:lpstr>
      <vt:lpstr>GWP_CO</vt:lpstr>
      <vt:lpstr>GWP_N2O</vt:lpstr>
      <vt:lpstr>GWP_VOC</vt:lpstr>
      <vt:lpstr>J2Btu</vt:lpstr>
      <vt:lpstr>J2hph</vt:lpstr>
      <vt:lpstr>J2kJ</vt:lpstr>
      <vt:lpstr>J2kWh</vt:lpstr>
      <vt:lpstr>J2MJ</vt:lpstr>
      <vt:lpstr>J2mmBtu</vt:lpstr>
      <vt:lpstr>J2Wh</vt:lpstr>
      <vt:lpstr>kJ2Btu</vt:lpstr>
      <vt:lpstr>kJ2J</vt:lpstr>
      <vt:lpstr>kJ2kWh</vt:lpstr>
      <vt:lpstr>kJ2MJ</vt:lpstr>
      <vt:lpstr>kJ2mmBtu</vt:lpstr>
      <vt:lpstr>kJ2Wh</vt:lpstr>
      <vt:lpstr>kWh2Btu</vt:lpstr>
      <vt:lpstr>kWh2J</vt:lpstr>
      <vt:lpstr>kWh2kJ</vt:lpstr>
      <vt:lpstr>kWh2MJ</vt:lpstr>
      <vt:lpstr>kWh2mmBtu</vt:lpstr>
      <vt:lpstr>kWh2Wh</vt:lpstr>
      <vt:lpstr>MJ2Btu</vt:lpstr>
      <vt:lpstr>MJ2J</vt:lpstr>
      <vt:lpstr>MJ2kJ</vt:lpstr>
      <vt:lpstr>MJ2kWh</vt:lpstr>
      <vt:lpstr>MJ2mmBtu</vt:lpstr>
      <vt:lpstr>MJ2Wh</vt:lpstr>
      <vt:lpstr>mmBtu2Btu</vt:lpstr>
      <vt:lpstr>mmBtu2J</vt:lpstr>
      <vt:lpstr>mmBtu2kJ</vt:lpstr>
      <vt:lpstr>mmBtu2kWh</vt:lpstr>
      <vt:lpstr>mmBtu2MJ</vt:lpstr>
      <vt:lpstr>mmBtu2Wh</vt:lpstr>
      <vt:lpstr>NG_heat_ratio</vt:lpstr>
      <vt:lpstr>user_grid_CI</vt:lpstr>
      <vt:lpstr>user_grid_name</vt:lpstr>
      <vt:lpstr>Wh2Btu</vt:lpstr>
      <vt:lpstr>Wh2J</vt:lpstr>
      <vt:lpstr>Wh2kJ</vt:lpstr>
      <vt:lpstr>Wh2kWh</vt:lpstr>
      <vt:lpstr>Wh2MJ</vt:lpstr>
      <vt:lpstr>Wh2mmBtu</vt:lpstr>
    </vt:vector>
  </TitlesOfParts>
  <Company>CARB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T1 Biomethane WWS</dc:title>
  <dc:creator>CTFP Staff</dc:creator>
  <cp:lastModifiedBy>Kandel, Tanka, ENV</cp:lastModifiedBy>
  <dcterms:created xsi:type="dcterms:W3CDTF">2021-04-30T21:17:21Z</dcterms:created>
  <dcterms:modified xsi:type="dcterms:W3CDTF">2026-07-07T22:54:07Z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0x010100C93ADBBAC300204D917756E66EBC370C</vt:lpwstr>
  </property>
  <property fmtid="{D5CDD505-2E9C-101B-9397-08002B2CF9AE}" pid="3" name="MediaServiceImageTags">
    <vt:lpwstr/>
  </property>
</Properties>
</file>